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anie\GIT\NGA_particles_flux_publication\Data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2" l="1"/>
  <c r="E74" i="2"/>
  <c r="F72" i="2"/>
  <c r="E72" i="2"/>
  <c r="F70" i="2"/>
  <c r="E70" i="2"/>
  <c r="F68" i="2"/>
  <c r="E68" i="2"/>
  <c r="F66" i="2"/>
  <c r="E66" i="2"/>
  <c r="F64" i="2"/>
  <c r="E64" i="2"/>
  <c r="F62" i="2"/>
  <c r="E62" i="2"/>
  <c r="F60" i="2"/>
  <c r="E60" i="2"/>
  <c r="F58" i="2"/>
  <c r="E58" i="2"/>
  <c r="F56" i="2"/>
  <c r="E56" i="2"/>
  <c r="F54" i="2"/>
  <c r="E54" i="2"/>
  <c r="F52" i="2"/>
  <c r="E52" i="2"/>
  <c r="F50" i="2"/>
  <c r="E50" i="2"/>
  <c r="F48" i="2"/>
  <c r="E48" i="2"/>
  <c r="F46" i="2"/>
  <c r="E46" i="2"/>
  <c r="F44" i="2"/>
  <c r="E44" i="2"/>
  <c r="F42" i="2"/>
  <c r="E42" i="2"/>
  <c r="F40" i="2"/>
  <c r="E40" i="2"/>
  <c r="F38" i="2"/>
  <c r="E38" i="2"/>
  <c r="F36" i="2"/>
  <c r="E36" i="2"/>
  <c r="F34" i="2"/>
  <c r="E34" i="2"/>
  <c r="F32" i="2"/>
  <c r="E32" i="2"/>
  <c r="F30" i="2"/>
  <c r="E30" i="2"/>
  <c r="F28" i="2"/>
  <c r="E28" i="2"/>
  <c r="F26" i="2"/>
  <c r="E26" i="2"/>
  <c r="F24" i="2"/>
  <c r="E24" i="2"/>
  <c r="F22" i="2"/>
  <c r="E22" i="2"/>
  <c r="F20" i="2"/>
  <c r="E20" i="2"/>
  <c r="F18" i="2"/>
  <c r="E18" i="2"/>
  <c r="F16" i="2"/>
  <c r="E16" i="2"/>
  <c r="F14" i="2"/>
  <c r="E14" i="2"/>
  <c r="F12" i="2"/>
  <c r="E12" i="2"/>
  <c r="F10" i="2"/>
  <c r="E10" i="2"/>
  <c r="F8" i="2"/>
  <c r="E8" i="2"/>
  <c r="F6" i="2"/>
  <c r="E6" i="2"/>
  <c r="F4" i="2"/>
  <c r="E4" i="2"/>
  <c r="F2" i="2"/>
  <c r="E2" i="2"/>
</calcChain>
</file>

<file path=xl/sharedStrings.xml><?xml version="1.0" encoding="utf-8"?>
<sst xmlns="http://schemas.openxmlformats.org/spreadsheetml/2006/main" count="191" uniqueCount="43">
  <si>
    <t>Cast</t>
  </si>
  <si>
    <t>Depth (m)</t>
  </si>
  <si>
    <t>Average POC Flux (mg C m^-2 d^-1)</t>
  </si>
  <si>
    <t>STD error average POC Flux (mg C m^-2 d^-1)</t>
  </si>
  <si>
    <t>Average PIC Flux (mg C m^-2 d^-1)</t>
  </si>
  <si>
    <t>STD error average PIC Flux (mg C m^-2 d^-1)</t>
  </si>
  <si>
    <t>Average PN Flux (mg C m^-2 d^-1)</t>
  </si>
  <si>
    <t>STD error average PN Flux (mg C m^-2 d^-1)</t>
  </si>
  <si>
    <t>Average Delta 13C flux (0/00)</t>
  </si>
  <si>
    <t>STD error average Delta 13C flux (0/00)</t>
  </si>
  <si>
    <t>Average Delta 15N</t>
  </si>
  <si>
    <t>STD error Average Delta 15N</t>
  </si>
  <si>
    <t>Average C:N Ratio</t>
  </si>
  <si>
    <t>STD Error C:N Ratio</t>
  </si>
  <si>
    <t>Average_Total_Dried_Weight (mg SPM m^-2 d^-1)</t>
  </si>
  <si>
    <t>STD_error_Average_Total_Dried_Weight (mg SPM m^-2 d^-1)</t>
  </si>
  <si>
    <t>Average_Bsi</t>
  </si>
  <si>
    <t>STD_error_Average_Bsi</t>
  </si>
  <si>
    <t>Average POC (mg C)</t>
  </si>
  <si>
    <t>STD error average POC (mg C)</t>
  </si>
  <si>
    <t>Split_Filtered</t>
  </si>
  <si>
    <t>POC_Split_Filtered</t>
  </si>
  <si>
    <t>POC (ug)</t>
  </si>
  <si>
    <t>PWS2</t>
  </si>
  <si>
    <t>A2</t>
  </si>
  <si>
    <t>A4</t>
  </si>
  <si>
    <t>B2</t>
  </si>
  <si>
    <t>B4</t>
  </si>
  <si>
    <t>C2</t>
  </si>
  <si>
    <t>C4</t>
  </si>
  <si>
    <t>D2</t>
  </si>
  <si>
    <t>D4</t>
  </si>
  <si>
    <t>MID5</t>
  </si>
  <si>
    <t>MID10</t>
  </si>
  <si>
    <t>E2</t>
  </si>
  <si>
    <t>E4</t>
  </si>
  <si>
    <t>GAK15</t>
  </si>
  <si>
    <t>GAK9</t>
  </si>
  <si>
    <t>GAK5</t>
  </si>
  <si>
    <t>GAK1</t>
  </si>
  <si>
    <t>KOD5</t>
  </si>
  <si>
    <t>KOD10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</si>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</sst>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2" fontId="3" fillId="0" borderId="0" xfId="0" applyNumberFormat="1" applyFont="1"/>
    <xf numFmtId="2" fontId="3" fillId="0" borderId="0" xfId="1" quotePrefix="1" applyNumberFormat="1" applyFont="1"/>
    <xf numFmtId="0" fontId="3" fillId="2" borderId="0" xfId="0" applyFont="1" applyFill="1"/>
    <xf numFmtId="2" fontId="3" fillId="2" borderId="0" xfId="0" applyNumberFormat="1" applyFont="1" applyFill="1"/>
    <xf numFmtId="2" fontId="3" fillId="2" borderId="0" xfId="1" quotePrefix="1" applyNumberFormat="1" applyFont="1" applyFill="1"/>
    <xf numFmtId="2" fontId="3" fillId="0" borderId="0" xfId="2" quotePrefix="1" applyNumberFormat="1" applyFont="1"/>
    <xf numFmtId="0" fontId="1" fillId="0" borderId="0" xfId="0" applyFont="1"/>
  </cellXfs>
  <cellStyles count="3"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selection activeCell="C2" sqref="C2:D38"/>
    </sheetView>
  </sheetViews>
  <sheetFormatPr defaultRowHeight="14.4" x14ac:dyDescent="0.3"/>
  <sheetData>
    <row r="1" spans="1:20" ht="115.2" x14ac:dyDescent="0.3">
      <c r="A1" s="1" t="s">
        <v>0</v>
      </c>
      <c r="B1" s="1" t="s">
        <v>1</v>
      </c>
      <c r="C1" s="1" t="s">
        <v>18</v>
      </c>
      <c r="D1" s="1" t="s">
        <v>19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" t="s">
        <v>14</v>
      </c>
      <c r="R1" s="2" t="s">
        <v>15</v>
      </c>
      <c r="S1" s="2" t="s">
        <v>16</v>
      </c>
      <c r="T1" s="1" t="s">
        <v>17</v>
      </c>
    </row>
    <row r="2" spans="1:20" x14ac:dyDescent="0.3">
      <c r="A2">
        <v>1</v>
      </c>
      <c r="B2">
        <v>155</v>
      </c>
      <c r="C2">
        <v>0.24152418411619414</v>
      </c>
      <c r="D2">
        <v>3.4078601355680679E-2</v>
      </c>
      <c r="E2">
        <v>140.54245833179499</v>
      </c>
      <c r="F2">
        <v>19.830272602152601</v>
      </c>
      <c r="G2">
        <v>189.64162618039899</v>
      </c>
      <c r="H2">
        <v>124.04391309997899</v>
      </c>
      <c r="I2">
        <v>16.992564497680601</v>
      </c>
      <c r="J2">
        <v>5.9974307091234103</v>
      </c>
      <c r="K2">
        <v>-24.0595</v>
      </c>
      <c r="L2">
        <v>0.56356410460567596</v>
      </c>
      <c r="M2">
        <v>8.8635000000000002</v>
      </c>
      <c r="N2">
        <v>1.1405632380538999</v>
      </c>
      <c r="O2">
        <v>8.27082094353554</v>
      </c>
      <c r="P2">
        <v>0.380103183756893</v>
      </c>
      <c r="Q2">
        <v>4082.9848416077398</v>
      </c>
      <c r="R2">
        <v>150.870161324511</v>
      </c>
    </row>
    <row r="3" spans="1:20" x14ac:dyDescent="0.3">
      <c r="A3">
        <v>1</v>
      </c>
      <c r="B3">
        <v>130</v>
      </c>
      <c r="C3">
        <v>0.81772620396949114</v>
      </c>
      <c r="D3">
        <v>0.8920955572507494</v>
      </c>
      <c r="E3">
        <v>475.833305756703</v>
      </c>
      <c r="F3">
        <v>519.10868943283901</v>
      </c>
      <c r="G3">
        <v>10.505595033725299</v>
      </c>
      <c r="H3">
        <v>-159.275137911028</v>
      </c>
      <c r="I3">
        <v>94.012704034114904</v>
      </c>
      <c r="J3">
        <v>113.756096238285</v>
      </c>
      <c r="K3">
        <v>-23.424499999999998</v>
      </c>
      <c r="L3">
        <v>1.94666496860657</v>
      </c>
      <c r="M3">
        <v>3.1920000000000002</v>
      </c>
      <c r="N3">
        <v>9.6435222818221291</v>
      </c>
      <c r="O3">
        <v>5.0613724032874901</v>
      </c>
      <c r="P3">
        <v>1.62919702838352</v>
      </c>
      <c r="Q3">
        <v>5634.7130474444002</v>
      </c>
      <c r="R3">
        <v>1330.40051349797</v>
      </c>
    </row>
    <row r="4" spans="1:20" x14ac:dyDescent="0.3">
      <c r="A4">
        <v>1</v>
      </c>
      <c r="B4">
        <v>105</v>
      </c>
      <c r="C4">
        <v>0.17824773592495335</v>
      </c>
      <c r="D4">
        <v>1.6370795056136585E-2</v>
      </c>
      <c r="E4">
        <v>103.722014797979</v>
      </c>
      <c r="F4">
        <v>9.5261341652169893</v>
      </c>
      <c r="G4">
        <v>202.29230269751901</v>
      </c>
      <c r="H4">
        <v>176.54971207957499</v>
      </c>
      <c r="I4">
        <v>12.6642034094452</v>
      </c>
      <c r="J4">
        <v>1.8512299541187001</v>
      </c>
      <c r="K4">
        <v>-24.599499999999999</v>
      </c>
      <c r="L4">
        <v>0.18738329701443501</v>
      </c>
      <c r="M4">
        <v>-2.7885</v>
      </c>
      <c r="N4">
        <v>12.8318667581923</v>
      </c>
      <c r="O4">
        <v>8.19017283950296</v>
      </c>
      <c r="P4">
        <v>0.17263597261258601</v>
      </c>
      <c r="Q4">
        <v>7293.1225674323496</v>
      </c>
      <c r="R4">
        <v>1728.1491206262299</v>
      </c>
    </row>
    <row r="5" spans="1:20" x14ac:dyDescent="0.3">
      <c r="A5">
        <v>1</v>
      </c>
      <c r="B5">
        <v>80</v>
      </c>
      <c r="C5">
        <v>0.29609530734924522</v>
      </c>
      <c r="D5">
        <v>7.252281965660458E-3</v>
      </c>
      <c r="E5">
        <v>172.29729001113799</v>
      </c>
      <c r="F5">
        <v>4.2200889310484797</v>
      </c>
      <c r="G5">
        <v>135.36844292182201</v>
      </c>
      <c r="H5">
        <v>16.4442565117333</v>
      </c>
      <c r="I5">
        <v>22.380721651241402</v>
      </c>
      <c r="J5">
        <v>0.631084829943099</v>
      </c>
      <c r="K5">
        <v>-24.334499999999998</v>
      </c>
      <c r="L5">
        <v>8.4145706961198996E-2</v>
      </c>
      <c r="M5">
        <v>8.3595000000000006</v>
      </c>
      <c r="N5">
        <v>1.2720850993546</v>
      </c>
      <c r="O5">
        <v>7.6984689187437896</v>
      </c>
      <c r="P5">
        <v>3.7349972745335303E-2</v>
      </c>
      <c r="Q5">
        <v>6158.4213169142904</v>
      </c>
      <c r="R5">
        <v>1248.1076982300599</v>
      </c>
    </row>
    <row r="6" spans="1:20" x14ac:dyDescent="0.3">
      <c r="A6">
        <v>2</v>
      </c>
      <c r="B6">
        <v>50</v>
      </c>
      <c r="C6">
        <v>0.42757694041778049</v>
      </c>
      <c r="D6">
        <v>2.803586909712226E-3</v>
      </c>
      <c r="E6">
        <v>171.806871215124</v>
      </c>
      <c r="F6">
        <v>1.1265235554253601</v>
      </c>
      <c r="G6">
        <v>-11.052827215144699</v>
      </c>
      <c r="H6">
        <v>49.242864122352401</v>
      </c>
      <c r="I6">
        <v>33.710775052459397</v>
      </c>
      <c r="J6">
        <v>1.68589186936949</v>
      </c>
      <c r="K6">
        <v>-24.462499999999999</v>
      </c>
      <c r="L6">
        <v>0.18738329701443501</v>
      </c>
      <c r="M6">
        <v>7.9394999999999998</v>
      </c>
      <c r="N6">
        <v>0.69225753878162999</v>
      </c>
      <c r="O6">
        <v>5.0964972163281699</v>
      </c>
      <c r="P6">
        <v>5.0438485026813203E-2</v>
      </c>
      <c r="Q6">
        <v>5772.7436081536098</v>
      </c>
      <c r="R6">
        <v>984.97076506537906</v>
      </c>
    </row>
    <row r="7" spans="1:20" x14ac:dyDescent="0.3">
      <c r="A7">
        <v>2</v>
      </c>
      <c r="B7">
        <v>25</v>
      </c>
      <c r="C7">
        <v>0.39208357156127588</v>
      </c>
      <c r="D7">
        <v>0.18979535054385588</v>
      </c>
      <c r="E7">
        <v>157.54509964680199</v>
      </c>
      <c r="F7">
        <v>76.262637821994304</v>
      </c>
      <c r="G7">
        <v>39.843657545678298</v>
      </c>
      <c r="H7">
        <v>-72.352133352963605</v>
      </c>
      <c r="I7">
        <v>33.432846231115299</v>
      </c>
      <c r="J7">
        <v>19.037976341465001</v>
      </c>
      <c r="K7">
        <v>-24.58</v>
      </c>
      <c r="L7">
        <v>0.25031580054003999</v>
      </c>
      <c r="M7">
        <v>7.3864999999999998</v>
      </c>
      <c r="N7">
        <v>0.624375287787721</v>
      </c>
      <c r="O7">
        <v>4.7122849953522197</v>
      </c>
      <c r="P7">
        <v>0.74738445990415403</v>
      </c>
      <c r="Q7">
        <v>4065.0294317276598</v>
      </c>
      <c r="R7">
        <v>1752.1114570874599</v>
      </c>
    </row>
    <row r="8" spans="1:20" x14ac:dyDescent="0.3">
      <c r="A8">
        <v>3</v>
      </c>
      <c r="B8">
        <v>125</v>
      </c>
      <c r="C8">
        <v>0.15776135326639446</v>
      </c>
      <c r="D8">
        <v>2.3844423067746291E-2</v>
      </c>
      <c r="E8">
        <v>118.464256670033</v>
      </c>
      <c r="F8">
        <v>17.9049671922917</v>
      </c>
      <c r="G8">
        <v>26.5447081113319</v>
      </c>
      <c r="H8">
        <v>37.905513286558403</v>
      </c>
      <c r="I8">
        <v>16.897438615462899</v>
      </c>
      <c r="J8">
        <v>2.4609878896260899</v>
      </c>
      <c r="K8">
        <v>-24.579499999999999</v>
      </c>
      <c r="L8">
        <v>0.31607673119038598</v>
      </c>
      <c r="M8">
        <v>14.2685</v>
      </c>
      <c r="N8">
        <v>8.6387235457560507</v>
      </c>
      <c r="O8">
        <v>7.0107818922109004</v>
      </c>
      <c r="P8">
        <v>0.20989472777579299</v>
      </c>
      <c r="Q8">
        <v>7146.1407962154799</v>
      </c>
      <c r="R8">
        <v>2530.9670757739</v>
      </c>
    </row>
    <row r="9" spans="1:20" x14ac:dyDescent="0.3">
      <c r="A9">
        <v>3</v>
      </c>
      <c r="B9">
        <v>100</v>
      </c>
      <c r="C9">
        <v>0.18530295383432605</v>
      </c>
      <c r="D9">
        <v>4.8605331612964597E-2</v>
      </c>
      <c r="E9">
        <v>139.14546389366501</v>
      </c>
      <c r="F9">
        <v>36.498130629035501</v>
      </c>
      <c r="G9">
        <v>50.903434680225402</v>
      </c>
      <c r="H9">
        <v>14.739818890943599</v>
      </c>
      <c r="I9">
        <v>20.696470068680899</v>
      </c>
      <c r="J9">
        <v>8.4944626773020602</v>
      </c>
      <c r="K9">
        <v>-24.219000000000001</v>
      </c>
      <c r="L9">
        <v>0.309712770159707</v>
      </c>
      <c r="M9">
        <v>6.8959999999999999</v>
      </c>
      <c r="N9">
        <v>1.7295831867822999</v>
      </c>
      <c r="O9">
        <v>6.7231495724591097</v>
      </c>
      <c r="P9">
        <v>0.48708883022850502</v>
      </c>
      <c r="Q9">
        <v>6720.6262829556999</v>
      </c>
      <c r="R9">
        <v>725.66188885824897</v>
      </c>
    </row>
    <row r="10" spans="1:20" x14ac:dyDescent="0.3">
      <c r="A10">
        <v>3</v>
      </c>
      <c r="B10">
        <v>75</v>
      </c>
      <c r="C10">
        <v>0.19067396428056804</v>
      </c>
      <c r="D10">
        <v>3.3684577943281481E-2</v>
      </c>
      <c r="E10">
        <v>143.17859841556901</v>
      </c>
      <c r="F10">
        <v>25.294017860993101</v>
      </c>
      <c r="G10">
        <v>-4.34878420583411</v>
      </c>
      <c r="H10">
        <v>-1.1913284659437899</v>
      </c>
      <c r="I10">
        <v>27.132577331058201</v>
      </c>
      <c r="J10">
        <v>7.4479706748680599</v>
      </c>
      <c r="K10">
        <v>-23.0075</v>
      </c>
      <c r="L10">
        <v>8.2731493398824199E-2</v>
      </c>
      <c r="M10">
        <v>9.19</v>
      </c>
      <c r="N10">
        <v>2.8411550468075499</v>
      </c>
      <c r="O10">
        <v>5.27699955181461</v>
      </c>
      <c r="P10">
        <v>0.32643652019490799</v>
      </c>
      <c r="Q10">
        <v>8447.7146014806403</v>
      </c>
      <c r="R10">
        <v>3380.52245785184</v>
      </c>
    </row>
    <row r="11" spans="1:20" x14ac:dyDescent="0.3">
      <c r="A11">
        <v>3</v>
      </c>
      <c r="B11">
        <v>50</v>
      </c>
      <c r="C11">
        <v>0.22571324545886534</v>
      </c>
      <c r="D11">
        <v>6.2846343755935299E-2</v>
      </c>
      <c r="E11">
        <v>169.489873725373</v>
      </c>
      <c r="F11">
        <v>47.191820070816597</v>
      </c>
      <c r="G11">
        <v>117.797138095753</v>
      </c>
      <c r="H11">
        <v>4.5004086400887697</v>
      </c>
      <c r="I11">
        <v>25.431697137504599</v>
      </c>
      <c r="J11">
        <v>10.0823370746972</v>
      </c>
      <c r="K11">
        <v>-23.97</v>
      </c>
      <c r="L11">
        <v>0.65760930650348903</v>
      </c>
      <c r="M11">
        <v>11.070499999999999</v>
      </c>
      <c r="N11">
        <v>2.9535850250162099</v>
      </c>
      <c r="O11">
        <v>6.6645129032864503</v>
      </c>
      <c r="P11">
        <v>0.48445484721635601</v>
      </c>
      <c r="Q11">
        <v>7859.5033625627402</v>
      </c>
      <c r="R11">
        <v>3575.2122329113699</v>
      </c>
    </row>
    <row r="12" spans="1:20" x14ac:dyDescent="0.3">
      <c r="A12">
        <v>3</v>
      </c>
      <c r="B12">
        <v>25</v>
      </c>
      <c r="C12">
        <v>0.46080971169802681</v>
      </c>
      <c r="D12">
        <v>4.7154876088134699E-2</v>
      </c>
      <c r="E12">
        <v>346.02568266804502</v>
      </c>
      <c r="F12">
        <v>35.408972023177398</v>
      </c>
      <c r="G12">
        <v>92.247515034885595</v>
      </c>
      <c r="H12">
        <v>-1.73589991819436</v>
      </c>
      <c r="I12">
        <v>62.841058348381402</v>
      </c>
      <c r="J12">
        <v>5.6389511106045402</v>
      </c>
      <c r="K12">
        <v>-24.011500000000002</v>
      </c>
      <c r="L12">
        <v>0.33870414818835798</v>
      </c>
      <c r="M12">
        <v>8.9154999999999998</v>
      </c>
      <c r="N12">
        <v>1.3922932521563101</v>
      </c>
      <c r="O12">
        <v>5.5063630652070001</v>
      </c>
      <c r="P12">
        <v>0.13610156297155299</v>
      </c>
      <c r="Q12">
        <v>8109.8060174214197</v>
      </c>
      <c r="R12">
        <v>707.96281839828703</v>
      </c>
    </row>
    <row r="13" spans="1:20" x14ac:dyDescent="0.3">
      <c r="A13">
        <v>4</v>
      </c>
      <c r="B13">
        <v>128</v>
      </c>
      <c r="C13">
        <v>0.2255967094872251</v>
      </c>
      <c r="D13">
        <v>1.6483431897001133E-2</v>
      </c>
      <c r="E13">
        <v>72.339040015147205</v>
      </c>
      <c r="F13">
        <v>5.2855187573187603</v>
      </c>
      <c r="G13">
        <v>5.96386141348371</v>
      </c>
      <c r="H13">
        <v>2.7551696853476102</v>
      </c>
      <c r="I13">
        <v>9.6634724377087107</v>
      </c>
      <c r="J13">
        <v>0.99328370839539104</v>
      </c>
      <c r="K13">
        <v>-25.0825</v>
      </c>
      <c r="L13">
        <v>6.7175144212721194E-2</v>
      </c>
      <c r="M13">
        <v>6.3109999999999999</v>
      </c>
      <c r="N13">
        <v>0.38466608896548199</v>
      </c>
      <c r="O13">
        <v>7.4858225634158702</v>
      </c>
      <c r="P13">
        <v>0.126110623788245</v>
      </c>
      <c r="Q13">
        <v>1630.00362126804</v>
      </c>
      <c r="R13">
        <v>22.673835028663699</v>
      </c>
    </row>
    <row r="14" spans="1:20" x14ac:dyDescent="0.3">
      <c r="A14">
        <v>4</v>
      </c>
      <c r="B14">
        <v>103</v>
      </c>
      <c r="C14">
        <v>0.24848818878096363</v>
      </c>
      <c r="D14">
        <v>2.3998083024939918E-2</v>
      </c>
      <c r="E14">
        <v>79.679340502683502</v>
      </c>
      <c r="F14">
        <v>7.6951401116347302</v>
      </c>
      <c r="G14">
        <v>24.478845187178901</v>
      </c>
      <c r="H14">
        <v>-2.0623862998740199</v>
      </c>
      <c r="I14">
        <v>9.9663530264512197</v>
      </c>
      <c r="J14">
        <v>1.39480052874787</v>
      </c>
      <c r="K14">
        <v>-25.62</v>
      </c>
      <c r="L14">
        <v>0.103237590053237</v>
      </c>
      <c r="M14">
        <v>6.5365000000000002</v>
      </c>
      <c r="N14">
        <v>0.99489924112947203</v>
      </c>
      <c r="O14">
        <v>7.9948342479149899</v>
      </c>
      <c r="P14">
        <v>0.17003899283021101</v>
      </c>
      <c r="Q14">
        <v>2217.8737797581598</v>
      </c>
      <c r="R14">
        <v>355.223415449122</v>
      </c>
    </row>
    <row r="15" spans="1:20" x14ac:dyDescent="0.3">
      <c r="A15">
        <v>4</v>
      </c>
      <c r="B15">
        <v>78</v>
      </c>
      <c r="C15">
        <v>0.40123929916830531</v>
      </c>
      <c r="D15">
        <v>0.23501324863974185</v>
      </c>
      <c r="E15">
        <v>128.65996930610899</v>
      </c>
      <c r="F15">
        <v>75.358514031884496</v>
      </c>
      <c r="G15">
        <v>-31.125932316702698</v>
      </c>
      <c r="H15">
        <v>-68.8376634381477</v>
      </c>
      <c r="I15">
        <v>18.132846070549601</v>
      </c>
      <c r="J15">
        <v>9.5112389073267902</v>
      </c>
      <c r="K15">
        <v>-25.381</v>
      </c>
      <c r="L15">
        <v>0.14283556979968101</v>
      </c>
      <c r="M15">
        <v>6.2285000000000004</v>
      </c>
      <c r="N15">
        <v>7.9903066274080198E-2</v>
      </c>
      <c r="O15">
        <v>7.0954095570839204</v>
      </c>
      <c r="P15">
        <v>0.78625618085304005</v>
      </c>
      <c r="Q15">
        <v>2485.0874881627601</v>
      </c>
      <c r="R15">
        <v>385.45519548734899</v>
      </c>
    </row>
    <row r="16" spans="1:20" x14ac:dyDescent="0.3">
      <c r="A16">
        <v>4</v>
      </c>
      <c r="B16">
        <v>53</v>
      </c>
      <c r="C16">
        <v>0.38551741579544935</v>
      </c>
      <c r="D16">
        <v>7.9353713532001741E-2</v>
      </c>
      <c r="E16">
        <v>123.618645995111</v>
      </c>
      <c r="F16">
        <v>25.4452800822746</v>
      </c>
      <c r="G16">
        <v>33.161490337040803</v>
      </c>
      <c r="H16">
        <v>19.705908421031101</v>
      </c>
      <c r="I16">
        <v>20.4508987458772</v>
      </c>
      <c r="J16">
        <v>5.3654302920278596</v>
      </c>
      <c r="K16">
        <v>-25.612500000000001</v>
      </c>
      <c r="L16">
        <v>0.15344217151747999</v>
      </c>
      <c r="M16">
        <v>8.5749999999999993</v>
      </c>
      <c r="N16">
        <v>2.9472210639855301</v>
      </c>
      <c r="O16">
        <v>6.0446559112729403</v>
      </c>
      <c r="P16">
        <v>0.33346644670287501</v>
      </c>
      <c r="Q16">
        <v>2597.31724569269</v>
      </c>
      <c r="R16">
        <v>241.85424030578599</v>
      </c>
    </row>
    <row r="17" spans="1:18" x14ac:dyDescent="0.3">
      <c r="A17">
        <v>4</v>
      </c>
      <c r="B17">
        <v>27</v>
      </c>
      <c r="C17">
        <v>0.72407179586793857</v>
      </c>
      <c r="D17">
        <v>0.2392675387915443</v>
      </c>
      <c r="E17">
        <v>232.178291670058</v>
      </c>
      <c r="F17">
        <v>76.722679609595204</v>
      </c>
      <c r="G17">
        <v>-49.402984435409202</v>
      </c>
      <c r="H17">
        <v>-44.299746174488199</v>
      </c>
      <c r="I17">
        <v>45.532508502257997</v>
      </c>
      <c r="J17">
        <v>15.8073449874473</v>
      </c>
      <c r="K17">
        <v>-25.454499999999999</v>
      </c>
      <c r="L17">
        <v>0.21566756826189701</v>
      </c>
      <c r="M17">
        <v>5.0984999999999996</v>
      </c>
      <c r="N17">
        <v>1.1476343058657701</v>
      </c>
      <c r="O17">
        <v>5.0991763754580699</v>
      </c>
      <c r="P17">
        <v>0.47929084576498099</v>
      </c>
      <c r="Q17">
        <v>3463.0896609235801</v>
      </c>
      <c r="R17">
        <v>559.28793070713402</v>
      </c>
    </row>
    <row r="18" spans="1:18" x14ac:dyDescent="0.3">
      <c r="A18">
        <v>5</v>
      </c>
      <c r="B18">
        <v>128</v>
      </c>
      <c r="C18">
        <v>0.24717972594517257</v>
      </c>
      <c r="D18">
        <v>2.5820661333895715E-2</v>
      </c>
      <c r="E18">
        <v>85.874486675167404</v>
      </c>
      <c r="F18">
        <v>8.9705416946431402</v>
      </c>
      <c r="G18">
        <v>24.646139398275899</v>
      </c>
      <c r="H18">
        <v>17.1731738867487</v>
      </c>
      <c r="I18">
        <v>12.2426331318799</v>
      </c>
      <c r="J18">
        <v>2.0926033557946102</v>
      </c>
      <c r="K18">
        <v>-25.452000000000002</v>
      </c>
      <c r="L18">
        <v>0.24890158697766501</v>
      </c>
      <c r="M18">
        <v>5.0964999999999998</v>
      </c>
      <c r="N18">
        <v>1.4672465709620901</v>
      </c>
      <c r="O18">
        <v>7.0143804645709196</v>
      </c>
      <c r="P18">
        <v>0.20032060973921501</v>
      </c>
      <c r="Q18">
        <v>2043.9711550249301</v>
      </c>
      <c r="R18">
        <v>155.58533383053299</v>
      </c>
    </row>
    <row r="19" spans="1:18" x14ac:dyDescent="0.3">
      <c r="A19">
        <v>5</v>
      </c>
      <c r="B19">
        <v>103</v>
      </c>
      <c r="C19">
        <v>0.28215763502675784</v>
      </c>
      <c r="D19">
        <v>2.9617354352156351E-2</v>
      </c>
      <c r="E19">
        <v>98.026413682393098</v>
      </c>
      <c r="F19">
        <v>10.2895781275852</v>
      </c>
      <c r="G19">
        <v>5.8883718720770704</v>
      </c>
      <c r="H19">
        <v>8.2847831137385608</v>
      </c>
      <c r="I19">
        <v>13.7921499951222</v>
      </c>
      <c r="J19">
        <v>2.2884665725417301E-2</v>
      </c>
      <c r="K19">
        <v>-25.516999999999999</v>
      </c>
      <c r="L19">
        <v>0.22485995641732101</v>
      </c>
      <c r="M19">
        <v>7.1340000000000003</v>
      </c>
      <c r="N19">
        <v>0.346482322781408</v>
      </c>
      <c r="O19">
        <v>7.1074062939470597</v>
      </c>
      <c r="P19">
        <v>0.104980516940247</v>
      </c>
      <c r="Q19">
        <v>2055.5517281412199</v>
      </c>
      <c r="R19">
        <v>171.96273739164101</v>
      </c>
    </row>
    <row r="20" spans="1:18" x14ac:dyDescent="0.3">
      <c r="A20">
        <v>5</v>
      </c>
      <c r="B20">
        <v>78</v>
      </c>
      <c r="C20">
        <v>0.32942119434629019</v>
      </c>
      <c r="D20">
        <v>3.1202683786152478E-2</v>
      </c>
      <c r="E20">
        <v>114.44658681547</v>
      </c>
      <c r="F20">
        <v>10.840348830299099</v>
      </c>
      <c r="G20">
        <v>36.465123725318797</v>
      </c>
      <c r="H20">
        <v>-8.1125840186666007</v>
      </c>
      <c r="I20">
        <v>16.376793116365299</v>
      </c>
      <c r="J20">
        <v>2.4571482395653002</v>
      </c>
      <c r="K20">
        <v>-25.734999999999999</v>
      </c>
      <c r="L20">
        <v>2.1213203435597201E-2</v>
      </c>
      <c r="M20">
        <v>6.9725000000000001</v>
      </c>
      <c r="N20">
        <v>7.8488852711706594E-2</v>
      </c>
      <c r="O20">
        <v>6.9883392922087602</v>
      </c>
      <c r="P20">
        <v>0.177435493927802</v>
      </c>
      <c r="Q20">
        <v>1852.8916986061699</v>
      </c>
      <c r="R20">
        <v>409.43508902770901</v>
      </c>
    </row>
    <row r="21" spans="1:18" x14ac:dyDescent="0.3">
      <c r="A21">
        <v>5</v>
      </c>
      <c r="B21">
        <v>53</v>
      </c>
      <c r="C21">
        <v>0.41414515540696517</v>
      </c>
      <c r="D21">
        <v>0.10089460198613211</v>
      </c>
      <c r="E21">
        <v>143.88114758841201</v>
      </c>
      <c r="F21">
        <v>35.052519460177102</v>
      </c>
      <c r="G21">
        <v>2.3390664806782699</v>
      </c>
      <c r="H21">
        <v>-33.067900916293802</v>
      </c>
      <c r="I21">
        <v>22.058315480004101</v>
      </c>
      <c r="J21">
        <v>6.0148768806025199</v>
      </c>
      <c r="K21">
        <v>-25.722000000000001</v>
      </c>
      <c r="L21">
        <v>0.22627416997969499</v>
      </c>
      <c r="M21">
        <v>7.0374999999999996</v>
      </c>
      <c r="N21">
        <v>6.4346717087975999E-2</v>
      </c>
      <c r="O21">
        <v>6.52276225348397</v>
      </c>
      <c r="P21">
        <v>0.36565848254282401</v>
      </c>
      <c r="Q21">
        <v>1742.87625400143</v>
      </c>
      <c r="R21">
        <v>155.58533383053299</v>
      </c>
    </row>
    <row r="22" spans="1:18" x14ac:dyDescent="0.3">
      <c r="A22">
        <v>5</v>
      </c>
      <c r="B22">
        <v>27</v>
      </c>
      <c r="C22">
        <v>0.9217546279293517</v>
      </c>
      <c r="D22">
        <v>0.35212603569992001</v>
      </c>
      <c r="E22">
        <v>320.23340592039699</v>
      </c>
      <c r="F22">
        <v>122.334639077153</v>
      </c>
      <c r="G22">
        <v>83.888095139949698</v>
      </c>
      <c r="H22">
        <v>-9.0904515522763205</v>
      </c>
      <c r="I22">
        <v>75.020184461073598</v>
      </c>
      <c r="J22">
        <v>38.428725872884499</v>
      </c>
      <c r="K22">
        <v>-25.875499999999999</v>
      </c>
      <c r="L22">
        <v>0.10394469683442401</v>
      </c>
      <c r="M22">
        <v>7.5469999999999997</v>
      </c>
      <c r="N22">
        <v>0.15697770542341399</v>
      </c>
      <c r="O22">
        <v>4.2686299456722798</v>
      </c>
      <c r="P22">
        <v>0.63900873731876995</v>
      </c>
      <c r="Q22">
        <v>3323.62448437482</v>
      </c>
      <c r="R22">
        <v>720.60575668877595</v>
      </c>
    </row>
    <row r="23" spans="1:18" x14ac:dyDescent="0.3">
      <c r="A23">
        <v>6</v>
      </c>
      <c r="B23">
        <v>103</v>
      </c>
      <c r="C23">
        <v>0.29826289060317152</v>
      </c>
      <c r="D23">
        <v>6.0005538809796831E-2</v>
      </c>
      <c r="E23">
        <v>206.435432000362</v>
      </c>
      <c r="F23">
        <v>41.531379587867498</v>
      </c>
      <c r="G23">
        <v>-57.109245837029803</v>
      </c>
      <c r="H23">
        <v>13.547352870232899</v>
      </c>
      <c r="I23">
        <v>26.5453709290158</v>
      </c>
      <c r="J23">
        <v>0.66102354822262499</v>
      </c>
      <c r="K23">
        <v>-26.475999999999999</v>
      </c>
      <c r="L23">
        <v>0.58689862838483298</v>
      </c>
      <c r="M23">
        <v>7.524</v>
      </c>
      <c r="N23">
        <v>4.38406204335655E-2</v>
      </c>
      <c r="O23">
        <v>7.7767017289901501</v>
      </c>
      <c r="P23">
        <v>0.202718641850442</v>
      </c>
      <c r="Q23">
        <v>6863.5805252105001</v>
      </c>
      <c r="R23">
        <v>4290.4664856229401</v>
      </c>
    </row>
    <row r="24" spans="1:18" x14ac:dyDescent="0.3">
      <c r="A24">
        <v>6</v>
      </c>
      <c r="B24">
        <v>78</v>
      </c>
      <c r="C24">
        <v>0.26855425155945728</v>
      </c>
      <c r="D24">
        <v>9.4903280685553829E-2</v>
      </c>
      <c r="E24">
        <v>185.873317408334</v>
      </c>
      <c r="F24">
        <v>65.6850059588525</v>
      </c>
      <c r="G24">
        <v>54.342208461457901</v>
      </c>
      <c r="H24">
        <v>126.641317218711</v>
      </c>
      <c r="I24">
        <v>30.394241461076799</v>
      </c>
      <c r="J24">
        <v>16.807025167017301</v>
      </c>
      <c r="K24">
        <v>-25.747499999999999</v>
      </c>
      <c r="L24">
        <v>0.16334166645409101</v>
      </c>
      <c r="M24">
        <v>10.938000000000001</v>
      </c>
      <c r="N24">
        <v>2.8142849891224602</v>
      </c>
      <c r="O24">
        <v>6.1154122778936602</v>
      </c>
      <c r="P24">
        <v>0.65624274774802205</v>
      </c>
      <c r="Q24">
        <v>5421.6518434435902</v>
      </c>
      <c r="R24">
        <v>326.27121563673398</v>
      </c>
    </row>
    <row r="25" spans="1:18" x14ac:dyDescent="0.3">
      <c r="A25">
        <v>6</v>
      </c>
      <c r="B25">
        <v>53</v>
      </c>
      <c r="C25">
        <v>0.23162970500141589</v>
      </c>
      <c r="D25">
        <v>2.5126627378925147E-2</v>
      </c>
      <c r="E25">
        <v>160.31688729155999</v>
      </c>
      <c r="F25">
        <v>17.390786252996101</v>
      </c>
      <c r="G25">
        <v>19.919628064108899</v>
      </c>
      <c r="H25">
        <v>35.877873047818198</v>
      </c>
      <c r="I25">
        <v>27.079502765287401</v>
      </c>
      <c r="J25">
        <v>3.4956863794840101</v>
      </c>
      <c r="K25">
        <v>-25.858499999999999</v>
      </c>
      <c r="L25">
        <v>0.15202795795510801</v>
      </c>
      <c r="M25">
        <v>5.6710000000000003</v>
      </c>
      <c r="N25">
        <v>0.89943982566928904</v>
      </c>
      <c r="O25">
        <v>5.9202300973216797</v>
      </c>
      <c r="P25">
        <v>0.16861657068243799</v>
      </c>
      <c r="Q25">
        <v>3945.1168733142799</v>
      </c>
      <c r="R25">
        <v>1076.6950116011801</v>
      </c>
    </row>
    <row r="26" spans="1:18" x14ac:dyDescent="0.3">
      <c r="A26">
        <v>6</v>
      </c>
      <c r="B26">
        <v>27</v>
      </c>
      <c r="C26">
        <v>0.51951616033400383</v>
      </c>
      <c r="D26">
        <v>5.3171430572169345E-2</v>
      </c>
      <c r="E26">
        <v>359.57052106896901</v>
      </c>
      <c r="F26">
        <v>36.801317180442801</v>
      </c>
      <c r="G26">
        <v>128.66052860684701</v>
      </c>
      <c r="H26">
        <v>140.95585663174799</v>
      </c>
      <c r="I26">
        <v>80.1854565899216</v>
      </c>
      <c r="J26">
        <v>6.1803375048334797</v>
      </c>
      <c r="K26">
        <v>-25.219000000000001</v>
      </c>
      <c r="L26">
        <v>0.305470129472588</v>
      </c>
      <c r="M26">
        <v>8.1199999999999992</v>
      </c>
      <c r="N26">
        <v>0.41295036021294401</v>
      </c>
      <c r="O26">
        <v>4.4842361241123401</v>
      </c>
      <c r="P26">
        <v>0.12812395767248</v>
      </c>
      <c r="Q26">
        <v>7071.2182553849298</v>
      </c>
      <c r="R26">
        <v>962.50008612833699</v>
      </c>
    </row>
    <row r="27" spans="1:18" x14ac:dyDescent="0.3">
      <c r="A27">
        <v>7</v>
      </c>
      <c r="B27">
        <v>128</v>
      </c>
      <c r="C27">
        <v>0.61831048152664669</v>
      </c>
      <c r="D27">
        <v>8.3667992370341754E-2</v>
      </c>
      <c r="E27">
        <v>465.301925379784</v>
      </c>
      <c r="F27">
        <v>62.9633155279178</v>
      </c>
      <c r="G27">
        <v>-172.37159181875199</v>
      </c>
      <c r="H27">
        <v>-46.510351094153201</v>
      </c>
      <c r="I27">
        <v>41.919649050218503</v>
      </c>
      <c r="J27">
        <v>3.2670087326221999</v>
      </c>
      <c r="K27">
        <v>-25.577500000000001</v>
      </c>
      <c r="L27">
        <v>0.62861792847483999</v>
      </c>
      <c r="M27">
        <v>-6.4005000000000001</v>
      </c>
      <c r="N27">
        <v>4.0001030611723003</v>
      </c>
      <c r="O27">
        <v>11.0998525971047</v>
      </c>
      <c r="P27">
        <v>0.156155659286107</v>
      </c>
      <c r="Q27">
        <v>11714.5029692225</v>
      </c>
      <c r="R27">
        <v>1277.09876470928</v>
      </c>
    </row>
    <row r="28" spans="1:18" x14ac:dyDescent="0.3">
      <c r="A28">
        <v>7</v>
      </c>
      <c r="B28">
        <v>103</v>
      </c>
      <c r="C28">
        <v>0.27871635576542952</v>
      </c>
      <c r="D28">
        <v>1.0186622179970234E-2</v>
      </c>
      <c r="E28">
        <v>209.74455527955001</v>
      </c>
      <c r="F28">
        <v>7.66581685911836</v>
      </c>
      <c r="G28">
        <v>32.176467241535299</v>
      </c>
      <c r="H28">
        <v>-6.1354528808439799</v>
      </c>
      <c r="I28">
        <v>37.709145156801</v>
      </c>
      <c r="J28">
        <v>3.7226382235247901</v>
      </c>
      <c r="K28">
        <v>-24.192</v>
      </c>
      <c r="L28">
        <v>0.17253405460951701</v>
      </c>
      <c r="M28">
        <v>6.0774999999999997</v>
      </c>
      <c r="N28">
        <v>2.9366144622677299</v>
      </c>
      <c r="O28">
        <v>5.5621668008488996</v>
      </c>
      <c r="P28">
        <v>0.105268110728618</v>
      </c>
      <c r="Q28">
        <v>9607.3975100904099</v>
      </c>
      <c r="R28">
        <v>1241.6237990229299</v>
      </c>
    </row>
    <row r="29" spans="1:18" x14ac:dyDescent="0.3">
      <c r="A29">
        <v>7</v>
      </c>
      <c r="B29">
        <v>78</v>
      </c>
      <c r="C29">
        <v>0.40637675721760413</v>
      </c>
      <c r="D29">
        <v>4.8038785253775043E-2</v>
      </c>
      <c r="E29">
        <v>305.81381557057603</v>
      </c>
      <c r="F29">
        <v>36.150995235108603</v>
      </c>
      <c r="G29">
        <v>13.295673120925199</v>
      </c>
      <c r="H29">
        <v>-24.274258989614999</v>
      </c>
      <c r="I29">
        <v>52.391074729401403</v>
      </c>
      <c r="J29">
        <v>1.2240378140700401</v>
      </c>
      <c r="K29">
        <v>-24.353999999999999</v>
      </c>
      <c r="L29">
        <v>0.50911688245431297</v>
      </c>
      <c r="M29">
        <v>2.1425000000000001</v>
      </c>
      <c r="N29">
        <v>1.5323003948312499</v>
      </c>
      <c r="O29">
        <v>5.8371357554716496</v>
      </c>
      <c r="P29">
        <v>0.120499093532319</v>
      </c>
      <c r="Q29">
        <v>10209.427641271001</v>
      </c>
      <c r="R29">
        <v>957.82407353197505</v>
      </c>
    </row>
    <row r="30" spans="1:18" x14ac:dyDescent="0.3">
      <c r="A30">
        <v>7</v>
      </c>
      <c r="B30">
        <v>53</v>
      </c>
      <c r="C30">
        <v>0.47608189643886939</v>
      </c>
      <c r="D30">
        <v>0.10862157394624913</v>
      </c>
      <c r="E30">
        <v>358.26955820725198</v>
      </c>
      <c r="F30">
        <v>81.741825514879594</v>
      </c>
      <c r="G30">
        <v>116.83278158995201</v>
      </c>
      <c r="H30">
        <v>6.9802938980456899</v>
      </c>
      <c r="I30">
        <v>58.719295791229001</v>
      </c>
      <c r="J30">
        <v>14.4653551130405</v>
      </c>
      <c r="K30">
        <v>-23.652999999999999</v>
      </c>
      <c r="L30">
        <v>8.9095454429505894E-2</v>
      </c>
      <c r="M30">
        <v>4.9619999999999997</v>
      </c>
      <c r="N30">
        <v>1.1299566363361</v>
      </c>
      <c r="O30">
        <v>6.1013939860765003</v>
      </c>
      <c r="P30">
        <v>0.33577207458304298</v>
      </c>
      <c r="Q30">
        <v>9645.0243932891899</v>
      </c>
      <c r="R30">
        <v>2997.6346004982001</v>
      </c>
    </row>
    <row r="31" spans="1:18" x14ac:dyDescent="0.3">
      <c r="A31">
        <v>7</v>
      </c>
      <c r="B31">
        <v>27</v>
      </c>
      <c r="C31">
        <v>0.52907747782930692</v>
      </c>
      <c r="D31">
        <v>0.12726082612015069</v>
      </c>
      <c r="E31">
        <v>398.15072922784799</v>
      </c>
      <c r="F31">
        <v>95.768564804082601</v>
      </c>
      <c r="G31">
        <v>341.75919970583999</v>
      </c>
      <c r="H31">
        <v>519.38282661697303</v>
      </c>
      <c r="I31">
        <v>85.360546869590806</v>
      </c>
      <c r="J31">
        <v>22.7929913400807</v>
      </c>
      <c r="K31">
        <v>-23.981999999999999</v>
      </c>
      <c r="L31">
        <v>7.0710678118655806E-2</v>
      </c>
      <c r="M31">
        <v>6.8864999999999998</v>
      </c>
      <c r="N31">
        <v>1.59028315088855</v>
      </c>
      <c r="O31">
        <v>4.6643413594352996</v>
      </c>
      <c r="P31">
        <v>0.35938298486451498</v>
      </c>
      <c r="Q31">
        <v>10610.7810620581</v>
      </c>
      <c r="R31">
        <v>1986.59807843667</v>
      </c>
    </row>
    <row r="32" spans="1:18" x14ac:dyDescent="0.3">
      <c r="A32">
        <v>8</v>
      </c>
      <c r="B32">
        <v>53</v>
      </c>
      <c r="C32">
        <v>0.68178825107756369</v>
      </c>
      <c r="D32">
        <v>2.5304319776608152E-2</v>
      </c>
      <c r="E32">
        <v>633.39445057918203</v>
      </c>
      <c r="F32">
        <v>23.5082016987724</v>
      </c>
      <c r="G32">
        <v>257.54247828369898</v>
      </c>
      <c r="H32">
        <v>-13.656684429295399</v>
      </c>
      <c r="I32">
        <v>110.38751941518601</v>
      </c>
      <c r="J32">
        <v>2.8840183141196101</v>
      </c>
      <c r="K32">
        <v>-22.034500000000001</v>
      </c>
      <c r="L32">
        <v>4.87903679018711E-2</v>
      </c>
      <c r="M32">
        <v>7.0054999999999996</v>
      </c>
      <c r="N32">
        <v>0.95105862069590597</v>
      </c>
      <c r="O32">
        <v>5.7379172386044797</v>
      </c>
      <c r="P32">
        <v>4.53881024188489E-2</v>
      </c>
      <c r="Q32">
        <v>23891.2799220534</v>
      </c>
      <c r="R32">
        <v>459.84109776579697</v>
      </c>
    </row>
    <row r="33" spans="1:18" x14ac:dyDescent="0.3">
      <c r="A33">
        <v>8</v>
      </c>
      <c r="B33">
        <v>27</v>
      </c>
      <c r="C33">
        <v>1.1178920204943574</v>
      </c>
      <c r="D33">
        <v>8.9152763340551541E-2</v>
      </c>
      <c r="E33">
        <v>1038.54327352925</v>
      </c>
      <c r="F33">
        <v>82.824638682839804</v>
      </c>
      <c r="G33">
        <v>-503.28674499982401</v>
      </c>
      <c r="H33">
        <v>-60.249918587120298</v>
      </c>
      <c r="I33">
        <v>268.11574102844401</v>
      </c>
      <c r="J33">
        <v>23.5213042544895</v>
      </c>
      <c r="K33">
        <v>-20.8035</v>
      </c>
      <c r="L33">
        <v>8.1317279836454398E-2</v>
      </c>
      <c r="M33">
        <v>6.9814999999999996</v>
      </c>
      <c r="N33">
        <v>0.42072853480599598</v>
      </c>
      <c r="O33">
        <v>3.8734886267609001</v>
      </c>
      <c r="P33">
        <v>0.118559772830254</v>
      </c>
      <c r="Q33">
        <v>16087.517718090399</v>
      </c>
      <c r="R33">
        <v>810.196219873053</v>
      </c>
    </row>
    <row r="34" spans="1:18" x14ac:dyDescent="0.3">
      <c r="A34">
        <v>9</v>
      </c>
      <c r="B34">
        <v>128</v>
      </c>
      <c r="C34">
        <v>0.20933636552328427</v>
      </c>
      <c r="D34">
        <v>8.2810589679548838E-3</v>
      </c>
      <c r="E34">
        <v>79.354334504995904</v>
      </c>
      <c r="F34">
        <v>3.1391484310717899</v>
      </c>
      <c r="G34">
        <v>6.2550015502379601</v>
      </c>
      <c r="H34">
        <v>14.0825056267698</v>
      </c>
      <c r="I34">
        <v>11.7435612161271</v>
      </c>
      <c r="J34">
        <v>0.59077013439258796</v>
      </c>
      <c r="K34">
        <v>-25.716000000000001</v>
      </c>
      <c r="L34">
        <v>0.117379725676967</v>
      </c>
      <c r="M34">
        <v>19.230499999999999</v>
      </c>
      <c r="N34">
        <v>15.286941502472001</v>
      </c>
      <c r="O34">
        <v>6.7572632393673304</v>
      </c>
      <c r="P34">
        <v>6.3996609617613803E-2</v>
      </c>
      <c r="Q34">
        <v>1566.84632951411</v>
      </c>
      <c r="R34">
        <v>250.17721460441399</v>
      </c>
    </row>
    <row r="35" spans="1:18" x14ac:dyDescent="0.3">
      <c r="A35">
        <v>9</v>
      </c>
      <c r="B35">
        <v>103</v>
      </c>
      <c r="C35">
        <v>0.27001723581970416</v>
      </c>
      <c r="D35">
        <v>6.95984708422792E-2</v>
      </c>
      <c r="E35">
        <v>102.35697939910899</v>
      </c>
      <c r="F35">
        <v>26.383090785246701</v>
      </c>
      <c r="G35">
        <v>-0.74309587265121002</v>
      </c>
      <c r="H35">
        <v>-16.913741875806</v>
      </c>
      <c r="I35">
        <v>16.7283714637286</v>
      </c>
      <c r="J35">
        <v>6.3725411614850396</v>
      </c>
      <c r="K35">
        <v>-25.827500000000001</v>
      </c>
      <c r="L35">
        <v>0.173241161390705</v>
      </c>
      <c r="M35">
        <v>8.5429999999999993</v>
      </c>
      <c r="N35">
        <v>1.62351716960431</v>
      </c>
      <c r="O35">
        <v>6.1187653335559498</v>
      </c>
      <c r="P35">
        <v>0.45995094656192498</v>
      </c>
      <c r="Q35">
        <v>2343.9515655231298</v>
      </c>
      <c r="R35">
        <v>205.50271199648199</v>
      </c>
    </row>
    <row r="36" spans="1:18" x14ac:dyDescent="0.3">
      <c r="A36">
        <v>9</v>
      </c>
      <c r="B36">
        <v>78</v>
      </c>
      <c r="C36">
        <v>0.35701347065992067</v>
      </c>
      <c r="D36">
        <v>1.4188071561981033E-2</v>
      </c>
      <c r="E36">
        <v>135.33514018320801</v>
      </c>
      <c r="F36">
        <v>5.3783535120419899</v>
      </c>
      <c r="G36">
        <v>65.314676870732498</v>
      </c>
      <c r="H36">
        <v>37.292170402824397</v>
      </c>
      <c r="I36">
        <v>25.799357461969599</v>
      </c>
      <c r="J36">
        <v>0.351019212023094</v>
      </c>
      <c r="K36">
        <v>-25.7315</v>
      </c>
      <c r="L36">
        <v>0.25950818869546399</v>
      </c>
      <c r="M36">
        <v>5.0229999999999997</v>
      </c>
      <c r="N36">
        <v>1.50472323036497</v>
      </c>
      <c r="O36">
        <v>5.2456787105145199</v>
      </c>
      <c r="P36">
        <v>4.2005510638273902E-2</v>
      </c>
      <c r="Q36">
        <v>1339.4008945846399</v>
      </c>
      <c r="R36">
        <v>411.00542399296501</v>
      </c>
    </row>
    <row r="37" spans="1:18" x14ac:dyDescent="0.3">
      <c r="A37">
        <v>9</v>
      </c>
      <c r="B37">
        <v>53</v>
      </c>
      <c r="C37">
        <v>1.271408064594119</v>
      </c>
      <c r="D37">
        <v>0.36535533767257627</v>
      </c>
      <c r="E37">
        <v>481.95993370740501</v>
      </c>
      <c r="F37">
        <v>138.497339467903</v>
      </c>
      <c r="G37">
        <v>124.17041041820499</v>
      </c>
      <c r="H37">
        <v>-62.502717386260002</v>
      </c>
      <c r="I37">
        <v>122.993357702138</v>
      </c>
      <c r="J37">
        <v>39.646410830817999</v>
      </c>
      <c r="K37">
        <v>-25.723500000000001</v>
      </c>
      <c r="L37">
        <v>3.6062445840515302E-2</v>
      </c>
      <c r="M37">
        <v>8.0485000000000007</v>
      </c>
      <c r="N37">
        <v>0.60316208435212504</v>
      </c>
      <c r="O37">
        <v>3.91858505785817</v>
      </c>
      <c r="P37">
        <v>0.43183824641042701</v>
      </c>
      <c r="Q37">
        <v>4864.8051359914098</v>
      </c>
      <c r="R37">
        <v>1483.1934865833</v>
      </c>
    </row>
    <row r="38" spans="1:18" x14ac:dyDescent="0.3">
      <c r="A38">
        <v>9</v>
      </c>
      <c r="B38">
        <v>27</v>
      </c>
      <c r="C38">
        <v>5.6200634446877071</v>
      </c>
      <c r="D38">
        <v>0.59296946777525728</v>
      </c>
      <c r="E38">
        <v>2130.4296241803299</v>
      </c>
      <c r="F38">
        <v>224.780330830064</v>
      </c>
      <c r="G38">
        <v>1643.5333744429699</v>
      </c>
      <c r="H38">
        <v>625.65780372349604</v>
      </c>
      <c r="I38">
        <v>1240.58178969612</v>
      </c>
      <c r="J38">
        <v>176.22145975882501</v>
      </c>
      <c r="K38">
        <v>-29.056000000000001</v>
      </c>
      <c r="L38">
        <v>0.83580021536250104</v>
      </c>
      <c r="M38">
        <v>9.5864999999999991</v>
      </c>
      <c r="N38">
        <v>1.2876414485407</v>
      </c>
      <c r="O38">
        <v>1.7172826829113601</v>
      </c>
      <c r="P38">
        <v>0.176945485749435</v>
      </c>
      <c r="Q38">
        <v>44509.8080299473</v>
      </c>
      <c r="R38">
        <v>8389.8715897693892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I2" sqref="I2:J38"/>
    </sheetView>
  </sheetViews>
  <sheetFormatPr defaultRowHeight="14.4" x14ac:dyDescent="0.3"/>
  <sheetData>
    <row r="1" spans="1:10" ht="57.6" x14ac:dyDescent="0.3">
      <c r="A1" s="2" t="s">
        <v>20</v>
      </c>
      <c r="B1" s="3"/>
      <c r="C1" s="2" t="s">
        <v>21</v>
      </c>
      <c r="D1" s="2" t="s">
        <v>22</v>
      </c>
      <c r="E1" s="1" t="s">
        <v>18</v>
      </c>
      <c r="F1" s="1" t="s">
        <v>19</v>
      </c>
      <c r="I1" s="11" t="s">
        <v>18</v>
      </c>
      <c r="J1" s="11" t="s">
        <v>19</v>
      </c>
    </row>
    <row r="2" spans="1:10" x14ac:dyDescent="0.3">
      <c r="A2" s="4" t="s">
        <v>23</v>
      </c>
      <c r="B2" s="4" t="s">
        <v>24</v>
      </c>
      <c r="C2" s="5">
        <v>0.3</v>
      </c>
      <c r="D2" s="6">
        <v>65.228092201271778</v>
      </c>
      <c r="E2">
        <f>((D2/C2)+(D3/C3))/2/1000</f>
        <v>0.24152418411619414</v>
      </c>
      <c r="F2">
        <f>STDEV(D2/C2,D3/C3)/1000</f>
        <v>3.4078601355680679E-2</v>
      </c>
      <c r="I2">
        <v>0.24152418411619414</v>
      </c>
      <c r="J2">
        <v>3.4078601355680679E-2</v>
      </c>
    </row>
    <row r="3" spans="1:10" x14ac:dyDescent="0.3">
      <c r="A3" s="4" t="s">
        <v>23</v>
      </c>
      <c r="B3" s="4" t="s">
        <v>25</v>
      </c>
      <c r="C3" s="5">
        <v>0.3</v>
      </c>
      <c r="D3" s="6">
        <v>79.686418268444712</v>
      </c>
      <c r="I3">
        <v>0.81772620396949114</v>
      </c>
      <c r="J3">
        <v>0.8920955572507494</v>
      </c>
    </row>
    <row r="4" spans="1:10" x14ac:dyDescent="0.3">
      <c r="A4" s="7" t="s">
        <v>23</v>
      </c>
      <c r="B4" s="7" t="s">
        <v>26</v>
      </c>
      <c r="C4" s="8">
        <v>0.3</v>
      </c>
      <c r="D4" s="9">
        <v>434.55990659036632</v>
      </c>
      <c r="E4">
        <f>((D4/C4)+(D5/C5))/2/1000</f>
        <v>0.81772620396949114</v>
      </c>
      <c r="F4">
        <f>STDEV(D4/C4,D5/C5)/1000</f>
        <v>0.8920955572507494</v>
      </c>
      <c r="I4">
        <v>0.17824773592495335</v>
      </c>
      <c r="J4">
        <v>1.6370795056136585E-2</v>
      </c>
    </row>
    <row r="5" spans="1:10" x14ac:dyDescent="0.3">
      <c r="A5" s="4" t="s">
        <v>23</v>
      </c>
      <c r="B5" s="4" t="s">
        <v>27</v>
      </c>
      <c r="C5" s="5">
        <v>0.3</v>
      </c>
      <c r="D5" s="6">
        <v>56.075815791328317</v>
      </c>
      <c r="I5">
        <v>0.29609530734924522</v>
      </c>
      <c r="J5">
        <v>7.252281965660458E-3</v>
      </c>
    </row>
    <row r="6" spans="1:10" x14ac:dyDescent="0.3">
      <c r="A6" s="4" t="s">
        <v>23</v>
      </c>
      <c r="B6" s="4" t="s">
        <v>28</v>
      </c>
      <c r="C6" s="5">
        <v>0.3</v>
      </c>
      <c r="D6" s="6">
        <v>56.947090836768815</v>
      </c>
      <c r="E6">
        <f>((D6/C6)+(D7/C7))/2/1000</f>
        <v>0.17824773592495335</v>
      </c>
      <c r="F6">
        <f>STDEV(D6/C6,D7/C7)/1000</f>
        <v>1.6370795056136585E-2</v>
      </c>
      <c r="I6">
        <v>0.42757694041778049</v>
      </c>
      <c r="J6">
        <v>2.803586909712226E-3</v>
      </c>
    </row>
    <row r="7" spans="1:10" x14ac:dyDescent="0.3">
      <c r="A7" s="4" t="s">
        <v>23</v>
      </c>
      <c r="B7" s="4" t="s">
        <v>29</v>
      </c>
      <c r="C7" s="5">
        <v>0.3</v>
      </c>
      <c r="D7" s="6">
        <v>50.001550718203184</v>
      </c>
      <c r="I7">
        <v>0.39208357156127588</v>
      </c>
      <c r="J7">
        <v>0.18979535054385588</v>
      </c>
    </row>
    <row r="8" spans="1:10" x14ac:dyDescent="0.3">
      <c r="A8" s="4" t="s">
        <v>23</v>
      </c>
      <c r="B8" s="4" t="s">
        <v>30</v>
      </c>
      <c r="C8" s="5">
        <v>0.3</v>
      </c>
      <c r="D8" s="6">
        <v>87.290150877674932</v>
      </c>
      <c r="E8">
        <f>((D8/C8)+(D9/C9))/2/1000</f>
        <v>0.29609530734924522</v>
      </c>
      <c r="F8">
        <f>STDEV(D8/C8,D9/C9)/1000</f>
        <v>7.252281965660458E-3</v>
      </c>
      <c r="I8">
        <v>0.15776135326639446</v>
      </c>
      <c r="J8">
        <v>2.3844423067746291E-2</v>
      </c>
    </row>
    <row r="9" spans="1:10" x14ac:dyDescent="0.3">
      <c r="A9" s="4" t="s">
        <v>23</v>
      </c>
      <c r="B9" s="4" t="s">
        <v>31</v>
      </c>
      <c r="C9" s="5">
        <v>0.3</v>
      </c>
      <c r="D9" s="6">
        <v>90.367033531872181</v>
      </c>
      <c r="I9">
        <v>0.18530295383432605</v>
      </c>
      <c r="J9">
        <v>4.8605331612964597E-2</v>
      </c>
    </row>
    <row r="10" spans="1:10" x14ac:dyDescent="0.3">
      <c r="A10" s="4" t="s">
        <v>32</v>
      </c>
      <c r="B10" s="4" t="s">
        <v>24</v>
      </c>
      <c r="C10" s="5">
        <v>0.3</v>
      </c>
      <c r="D10" s="6">
        <v>128.86781271998515</v>
      </c>
      <c r="E10">
        <f>((D10/C10)+(D11/C11))/2/1000</f>
        <v>0.42757694041778049</v>
      </c>
      <c r="F10">
        <f>STDEV(D10/C10,D11/C11)/1000</f>
        <v>2.803586909712226E-3</v>
      </c>
      <c r="I10">
        <v>0.19067396428056804</v>
      </c>
      <c r="J10">
        <v>3.3684577943281481E-2</v>
      </c>
    </row>
    <row r="11" spans="1:10" x14ac:dyDescent="0.3">
      <c r="A11" s="4" t="s">
        <v>32</v>
      </c>
      <c r="B11" s="4" t="s">
        <v>25</v>
      </c>
      <c r="C11" s="5">
        <v>0.3</v>
      </c>
      <c r="D11" s="6">
        <v>127.67835153068314</v>
      </c>
      <c r="I11">
        <v>0.22571324545886534</v>
      </c>
      <c r="J11">
        <v>6.2846343755935299E-2</v>
      </c>
    </row>
    <row r="12" spans="1:10" x14ac:dyDescent="0.3">
      <c r="A12" s="4" t="s">
        <v>32</v>
      </c>
      <c r="B12" s="4" t="s">
        <v>26</v>
      </c>
      <c r="C12" s="5">
        <v>0.3</v>
      </c>
      <c r="D12" s="6">
        <v>157.88674529055427</v>
      </c>
      <c r="E12">
        <f>((D12/C12)+(D13/C13))/2/1000</f>
        <v>0.39208357156127588</v>
      </c>
      <c r="F12">
        <f>STDEV(D12/C12,D13/C13)/1000</f>
        <v>0.18979535054385588</v>
      </c>
      <c r="I12">
        <v>0.46080971169802681</v>
      </c>
      <c r="J12">
        <v>4.7154876088134699E-2</v>
      </c>
    </row>
    <row r="13" spans="1:10" x14ac:dyDescent="0.3">
      <c r="A13" s="4" t="s">
        <v>32</v>
      </c>
      <c r="B13" s="4" t="s">
        <v>27</v>
      </c>
      <c r="C13" s="5">
        <v>0.3</v>
      </c>
      <c r="D13" s="6">
        <v>77.363397646211254</v>
      </c>
      <c r="I13">
        <v>0.2255967094872251</v>
      </c>
      <c r="J13">
        <v>1.6483431897001133E-2</v>
      </c>
    </row>
    <row r="14" spans="1:10" x14ac:dyDescent="0.3">
      <c r="A14" s="4" t="s">
        <v>33</v>
      </c>
      <c r="B14" s="4" t="s">
        <v>24</v>
      </c>
      <c r="C14" s="4">
        <v>0.3</v>
      </c>
      <c r="D14" s="6">
        <v>52.386571953323617</v>
      </c>
      <c r="E14">
        <f>((D14/C14)+(D15/C15))/2/1000</f>
        <v>0.15776135326639446</v>
      </c>
      <c r="F14">
        <f>STDEV(D14/C14,D15/C15)/1000</f>
        <v>2.3844423067746291E-2</v>
      </c>
      <c r="I14">
        <v>0.24848818878096363</v>
      </c>
      <c r="J14">
        <v>2.3998083024939918E-2</v>
      </c>
    </row>
    <row r="15" spans="1:10" x14ac:dyDescent="0.3">
      <c r="A15" s="4" t="s">
        <v>33</v>
      </c>
      <c r="B15" s="4" t="s">
        <v>25</v>
      </c>
      <c r="C15" s="4">
        <v>0.3</v>
      </c>
      <c r="D15" s="6">
        <v>42.270240006513063</v>
      </c>
      <c r="I15">
        <v>0.40123929916830531</v>
      </c>
      <c r="J15">
        <v>0.23501324863974185</v>
      </c>
    </row>
    <row r="16" spans="1:10" x14ac:dyDescent="0.3">
      <c r="A16" s="4" t="s">
        <v>33</v>
      </c>
      <c r="B16" s="4" t="s">
        <v>26</v>
      </c>
      <c r="C16" s="4">
        <v>0.3</v>
      </c>
      <c r="D16" s="6">
        <v>65.901634025902254</v>
      </c>
      <c r="E16">
        <f>((D16/C16)+(D17/C17))/2/1000</f>
        <v>0.18530295383432605</v>
      </c>
      <c r="F16">
        <f>STDEV(D16/C16,D17/C17)/1000</f>
        <v>4.8605331612964597E-2</v>
      </c>
      <c r="I16">
        <v>0.38551741579544935</v>
      </c>
      <c r="J16">
        <v>7.9353713532001741E-2</v>
      </c>
    </row>
    <row r="17" spans="1:10" x14ac:dyDescent="0.3">
      <c r="A17" s="4" t="s">
        <v>33</v>
      </c>
      <c r="B17" s="4" t="s">
        <v>27</v>
      </c>
      <c r="C17" s="4">
        <v>0.3</v>
      </c>
      <c r="D17" s="6">
        <v>45.280138274693378</v>
      </c>
      <c r="I17">
        <v>0.72407179586793857</v>
      </c>
      <c r="J17">
        <v>0.2392675387915443</v>
      </c>
    </row>
    <row r="18" spans="1:10" x14ac:dyDescent="0.3">
      <c r="A18" s="4" t="s">
        <v>33</v>
      </c>
      <c r="B18" s="4" t="s">
        <v>28</v>
      </c>
      <c r="C18" s="4">
        <v>0.3</v>
      </c>
      <c r="D18" s="6">
        <v>64.347767329700773</v>
      </c>
      <c r="E18">
        <f>((D18/C18)+(D19/C19))/2/1000</f>
        <v>0.19067396428056804</v>
      </c>
      <c r="F18">
        <f>STDEV(D18/C18,D19/C19)/1000</f>
        <v>3.3684577943281481E-2</v>
      </c>
      <c r="I18">
        <v>0.24717972594517257</v>
      </c>
      <c r="J18">
        <v>2.5820661333895715E-2</v>
      </c>
    </row>
    <row r="19" spans="1:10" x14ac:dyDescent="0.3">
      <c r="A19" s="4" t="s">
        <v>33</v>
      </c>
      <c r="B19" s="4" t="s">
        <v>29</v>
      </c>
      <c r="C19" s="4">
        <v>0.3</v>
      </c>
      <c r="D19" s="6">
        <v>50.056611238640038</v>
      </c>
      <c r="I19">
        <v>0.28215763502675784</v>
      </c>
      <c r="J19">
        <v>2.9617354352156351E-2</v>
      </c>
    </row>
    <row r="20" spans="1:10" x14ac:dyDescent="0.3">
      <c r="A20" s="4" t="s">
        <v>33</v>
      </c>
      <c r="B20" s="4" t="s">
        <v>30</v>
      </c>
      <c r="C20" s="4">
        <v>0.3</v>
      </c>
      <c r="D20" s="6">
        <v>81.045696390440398</v>
      </c>
      <c r="E20">
        <f>((D20/C20)+(D21/C21))/2/1000</f>
        <v>0.22571324545886534</v>
      </c>
      <c r="F20">
        <f>STDEV(D20/C20,D21/C21)/1000</f>
        <v>6.2846343755935299E-2</v>
      </c>
      <c r="I20">
        <v>0.32942119434629019</v>
      </c>
      <c r="J20">
        <v>3.1202683786152478E-2</v>
      </c>
    </row>
    <row r="21" spans="1:10" x14ac:dyDescent="0.3">
      <c r="A21" s="4" t="s">
        <v>33</v>
      </c>
      <c r="B21" s="4" t="s">
        <v>31</v>
      </c>
      <c r="C21" s="4">
        <v>0.3</v>
      </c>
      <c r="D21" s="6">
        <v>54.382250884878808</v>
      </c>
      <c r="I21">
        <v>0.41414515540696517</v>
      </c>
      <c r="J21">
        <v>0.10089460198613211</v>
      </c>
    </row>
    <row r="22" spans="1:10" x14ac:dyDescent="0.3">
      <c r="A22" s="4" t="s">
        <v>33</v>
      </c>
      <c r="B22" s="4" t="s">
        <v>34</v>
      </c>
      <c r="C22" s="4">
        <v>0.3</v>
      </c>
      <c r="D22" s="6">
        <v>128.23985371502863</v>
      </c>
      <c r="E22">
        <f>((D22/C22)+(D23/C23))/2/1000</f>
        <v>0.46080971169802681</v>
      </c>
      <c r="F22">
        <f>STDEV(D22/C22,D23/C23)/1000</f>
        <v>4.7154876088134699E-2</v>
      </c>
      <c r="I22">
        <v>0.9217546279293517</v>
      </c>
      <c r="J22">
        <v>0.35212603569992001</v>
      </c>
    </row>
    <row r="23" spans="1:10" x14ac:dyDescent="0.3">
      <c r="A23" s="4" t="s">
        <v>33</v>
      </c>
      <c r="B23" s="4" t="s">
        <v>35</v>
      </c>
      <c r="C23" s="4">
        <v>0.3</v>
      </c>
      <c r="D23" s="6">
        <v>148.24597330378748</v>
      </c>
      <c r="I23">
        <v>0.29826289060317152</v>
      </c>
      <c r="J23">
        <v>6.0005538809796831E-2</v>
      </c>
    </row>
    <row r="24" spans="1:10" x14ac:dyDescent="0.3">
      <c r="A24" s="4" t="s">
        <v>36</v>
      </c>
      <c r="B24" s="4" t="s">
        <v>24</v>
      </c>
      <c r="C24" s="4">
        <v>0.3</v>
      </c>
      <c r="D24" s="6">
        <v>64.182348904688681</v>
      </c>
      <c r="E24">
        <f>((D24/C24)+(D25/C25))/2/1000</f>
        <v>0.2255967094872251</v>
      </c>
      <c r="F24">
        <f>STDEV(D24/C24,D25/C25)/1000</f>
        <v>1.6483431897001133E-2</v>
      </c>
      <c r="I24">
        <v>0.26855425155945728</v>
      </c>
      <c r="J24">
        <v>9.4903280685553829E-2</v>
      </c>
    </row>
    <row r="25" spans="1:10" x14ac:dyDescent="0.3">
      <c r="A25" s="4" t="s">
        <v>36</v>
      </c>
      <c r="B25" s="4" t="s">
        <v>25</v>
      </c>
      <c r="C25" s="4">
        <v>0.3</v>
      </c>
      <c r="D25" s="6">
        <v>71.175676787646367</v>
      </c>
      <c r="I25">
        <v>0.23162970500141589</v>
      </c>
      <c r="J25">
        <v>2.5126627378925147E-2</v>
      </c>
    </row>
    <row r="26" spans="1:10" x14ac:dyDescent="0.3">
      <c r="A26" s="4" t="s">
        <v>36</v>
      </c>
      <c r="B26" s="4" t="s">
        <v>26</v>
      </c>
      <c r="C26" s="4">
        <v>0.3</v>
      </c>
      <c r="D26" s="6">
        <v>69.455694461565244</v>
      </c>
      <c r="E26">
        <f>((D26/C26)+(D27/C27))/2/1000</f>
        <v>0.24848818878096363</v>
      </c>
      <c r="F26">
        <f>STDEV(D26/C26,D27/C27)/1000</f>
        <v>2.3998083024939918E-2</v>
      </c>
      <c r="I26">
        <v>0.51951616033400383</v>
      </c>
      <c r="J26">
        <v>5.3171430572169345E-2</v>
      </c>
    </row>
    <row r="27" spans="1:10" x14ac:dyDescent="0.3">
      <c r="A27" s="4" t="s">
        <v>36</v>
      </c>
      <c r="B27" s="4" t="s">
        <v>27</v>
      </c>
      <c r="C27" s="4">
        <v>0.3</v>
      </c>
      <c r="D27" s="6">
        <v>79.637218807012914</v>
      </c>
      <c r="I27">
        <v>0.61831048152664669</v>
      </c>
      <c r="J27">
        <v>8.3667992370341754E-2</v>
      </c>
    </row>
    <row r="28" spans="1:10" x14ac:dyDescent="0.3">
      <c r="A28" s="4" t="s">
        <v>36</v>
      </c>
      <c r="B28" s="4" t="s">
        <v>28</v>
      </c>
      <c r="C28" s="4">
        <v>0.3</v>
      </c>
      <c r="D28" s="6">
        <v>170.22562828504408</v>
      </c>
      <c r="E28">
        <f>((D28/C28)+(D29/C29))/2/1000</f>
        <v>0.40123929916830531</v>
      </c>
      <c r="F28">
        <f>STDEV(D28/C28,D29/C29)/1000</f>
        <v>0.23501324863974185</v>
      </c>
      <c r="I28">
        <v>0.27871635576542952</v>
      </c>
      <c r="J28">
        <v>1.0186622179970234E-2</v>
      </c>
    </row>
    <row r="29" spans="1:10" x14ac:dyDescent="0.3">
      <c r="A29" s="4" t="s">
        <v>36</v>
      </c>
      <c r="B29" s="4" t="s">
        <v>29</v>
      </c>
      <c r="C29" s="4">
        <v>0.3</v>
      </c>
      <c r="D29" s="6">
        <v>70.517951215939078</v>
      </c>
      <c r="I29">
        <v>0.40637675721760413</v>
      </c>
      <c r="J29">
        <v>4.8038785253775043E-2</v>
      </c>
    </row>
    <row r="30" spans="1:10" x14ac:dyDescent="0.3">
      <c r="A30" s="4" t="s">
        <v>36</v>
      </c>
      <c r="B30" s="4" t="s">
        <v>30</v>
      </c>
      <c r="C30" s="4">
        <v>0.3</v>
      </c>
      <c r="D30" s="6">
        <v>98.821760053390946</v>
      </c>
      <c r="E30">
        <f>((D30/C30)+(D31/C31))/2/1000</f>
        <v>0.38551741579544935</v>
      </c>
      <c r="F30">
        <f>STDEV(D30/C30,D31/C31)/1000</f>
        <v>7.9353713532001741E-2</v>
      </c>
      <c r="I30">
        <v>0.47608189643886939</v>
      </c>
      <c r="J30">
        <v>0.10862157394624913</v>
      </c>
    </row>
    <row r="31" spans="1:10" x14ac:dyDescent="0.3">
      <c r="A31" s="4" t="s">
        <v>36</v>
      </c>
      <c r="B31" s="4" t="s">
        <v>31</v>
      </c>
      <c r="C31" s="4">
        <v>0.3</v>
      </c>
      <c r="D31" s="6">
        <v>132.48868942387867</v>
      </c>
      <c r="I31">
        <v>0.52907747782930692</v>
      </c>
      <c r="J31">
        <v>0.12726082612015069</v>
      </c>
    </row>
    <row r="32" spans="1:10" x14ac:dyDescent="0.3">
      <c r="A32" s="4" t="s">
        <v>36</v>
      </c>
      <c r="B32" s="4" t="s">
        <v>34</v>
      </c>
      <c r="C32" s="4">
        <v>0.3</v>
      </c>
      <c r="D32" s="6">
        <v>166.46522900118669</v>
      </c>
      <c r="E32">
        <f>((D32/C32)+(D33/C33))/2/1000</f>
        <v>0.72407179586793857</v>
      </c>
      <c r="F32">
        <f>STDEV(D32/C32,D33/C33)/1000</f>
        <v>0.2392675387915443</v>
      </c>
      <c r="I32">
        <v>0.68178825107756369</v>
      </c>
      <c r="J32">
        <v>2.5304319776608152E-2</v>
      </c>
    </row>
    <row r="33" spans="1:10" x14ac:dyDescent="0.3">
      <c r="A33" s="4" t="s">
        <v>36</v>
      </c>
      <c r="B33" s="4" t="s">
        <v>35</v>
      </c>
      <c r="C33" s="4">
        <v>0.3</v>
      </c>
      <c r="D33" s="6">
        <v>267.97784851957647</v>
      </c>
      <c r="I33">
        <v>1.1178920204943574</v>
      </c>
      <c r="J33">
        <v>8.9152763340551541E-2</v>
      </c>
    </row>
    <row r="34" spans="1:10" x14ac:dyDescent="0.3">
      <c r="A34" s="4" t="s">
        <v>37</v>
      </c>
      <c r="B34" s="4" t="s">
        <v>24</v>
      </c>
      <c r="C34" s="4">
        <v>0.3</v>
      </c>
      <c r="D34" s="6">
        <v>68.67652836637609</v>
      </c>
      <c r="E34">
        <f>((D34/C34)+(D35/C35))/2/1000</f>
        <v>0.24717972594517257</v>
      </c>
      <c r="F34">
        <f>STDEV(D34/C34,D35/C35)/1000</f>
        <v>2.5820661333895715E-2</v>
      </c>
      <c r="I34">
        <v>0.20933636552328427</v>
      </c>
      <c r="J34">
        <v>8.2810589679548838E-3</v>
      </c>
    </row>
    <row r="35" spans="1:10" x14ac:dyDescent="0.3">
      <c r="A35" s="4" t="s">
        <v>37</v>
      </c>
      <c r="B35" s="4" t="s">
        <v>25</v>
      </c>
      <c r="C35" s="4">
        <v>0.3</v>
      </c>
      <c r="D35" s="6">
        <v>79.631307200727449</v>
      </c>
      <c r="I35">
        <v>0.27001723581970416</v>
      </c>
      <c r="J35">
        <v>6.95984708422792E-2</v>
      </c>
    </row>
    <row r="36" spans="1:10" x14ac:dyDescent="0.3">
      <c r="A36" s="4" t="s">
        <v>37</v>
      </c>
      <c r="B36" s="4" t="s">
        <v>26</v>
      </c>
      <c r="C36" s="4">
        <v>0.3</v>
      </c>
      <c r="D36" s="6">
        <v>78.364500877062937</v>
      </c>
      <c r="E36">
        <f>((D36/C36)+(D37/C37))/2/1000</f>
        <v>0.28215763502675784</v>
      </c>
      <c r="F36">
        <f>STDEV(D36/C36,D37/C37)/1000</f>
        <v>2.9617354352156351E-2</v>
      </c>
      <c r="I36">
        <v>0.35701347065992067</v>
      </c>
      <c r="J36">
        <v>1.4188071561981033E-2</v>
      </c>
    </row>
    <row r="37" spans="1:10" x14ac:dyDescent="0.3">
      <c r="A37" s="4" t="s">
        <v>37</v>
      </c>
      <c r="B37" s="4" t="s">
        <v>27</v>
      </c>
      <c r="C37" s="4">
        <v>0.3</v>
      </c>
      <c r="D37" s="6">
        <v>90.930080138991727</v>
      </c>
      <c r="I37">
        <v>1.271408064594119</v>
      </c>
      <c r="J37">
        <v>0.36535533767257627</v>
      </c>
    </row>
    <row r="38" spans="1:10" x14ac:dyDescent="0.3">
      <c r="A38" s="4" t="s">
        <v>37</v>
      </c>
      <c r="B38" s="4" t="s">
        <v>28</v>
      </c>
      <c r="C38" s="4">
        <v>0.3</v>
      </c>
      <c r="D38" s="6">
        <v>105.44544709280943</v>
      </c>
      <c r="E38">
        <f>((D38/C38)+(D39/C39))/2/1000</f>
        <v>0.32942119434629019</v>
      </c>
      <c r="F38">
        <f>STDEV(D38/C38,D39/C39)/1000</f>
        <v>3.1202683786152478E-2</v>
      </c>
      <c r="I38">
        <v>5.6200634446877071</v>
      </c>
      <c r="J38">
        <v>0.59296946777525728</v>
      </c>
    </row>
    <row r="39" spans="1:10" x14ac:dyDescent="0.3">
      <c r="A39" s="4" t="s">
        <v>37</v>
      </c>
      <c r="B39" s="4" t="s">
        <v>29</v>
      </c>
      <c r="C39" s="4">
        <v>0.3</v>
      </c>
      <c r="D39" s="6">
        <v>92.207269514964665</v>
      </c>
    </row>
    <row r="40" spans="1:10" x14ac:dyDescent="0.3">
      <c r="A40" s="4" t="s">
        <v>37</v>
      </c>
      <c r="B40" s="4" t="s">
        <v>30</v>
      </c>
      <c r="C40" s="4">
        <v>0.3</v>
      </c>
      <c r="D40" s="6">
        <v>145.64652379694303</v>
      </c>
      <c r="E40">
        <f>((D40/C40)+(D41/C41))/2/1000</f>
        <v>0.41414515540696517</v>
      </c>
      <c r="F40">
        <f>STDEV(D40/C40,D41/C41)/1000</f>
        <v>0.10089460198613211</v>
      </c>
    </row>
    <row r="41" spans="1:10" x14ac:dyDescent="0.3">
      <c r="A41" s="4" t="s">
        <v>37</v>
      </c>
      <c r="B41" s="4" t="s">
        <v>31</v>
      </c>
      <c r="C41" s="4">
        <v>0.3</v>
      </c>
      <c r="D41" s="6">
        <v>102.84056944723608</v>
      </c>
    </row>
    <row r="42" spans="1:10" x14ac:dyDescent="0.3">
      <c r="A42" s="4" t="s">
        <v>37</v>
      </c>
      <c r="B42" s="4" t="s">
        <v>34</v>
      </c>
      <c r="C42" s="4">
        <v>0.3</v>
      </c>
      <c r="D42" s="6">
        <v>201.82917607608059</v>
      </c>
      <c r="E42">
        <f>((D42/C42)+(D43/C43))/2/1000</f>
        <v>0.9217546279293517</v>
      </c>
      <c r="F42">
        <f>STDEV(D42/C42,D43/C43)/1000</f>
        <v>0.35212603569992001</v>
      </c>
    </row>
    <row r="43" spans="1:10" x14ac:dyDescent="0.3">
      <c r="A43" s="4" t="s">
        <v>37</v>
      </c>
      <c r="B43" s="4" t="s">
        <v>35</v>
      </c>
      <c r="C43" s="4">
        <v>0.3</v>
      </c>
      <c r="D43" s="6">
        <v>351.2236006815304</v>
      </c>
    </row>
    <row r="44" spans="1:10" x14ac:dyDescent="0.3">
      <c r="A44" s="4" t="s">
        <v>38</v>
      </c>
      <c r="B44" s="4" t="s">
        <v>24</v>
      </c>
      <c r="C44" s="4">
        <v>0.3</v>
      </c>
      <c r="D44" s="6">
        <v>76.749770160603461</v>
      </c>
      <c r="E44">
        <f>((D44/C44)+(D45/C45))/2/1000</f>
        <v>0.29826289060317152</v>
      </c>
      <c r="F44">
        <f>STDEV(D44/C44,D45/C45)/1000</f>
        <v>6.0005538809796831E-2</v>
      </c>
    </row>
    <row r="45" spans="1:10" x14ac:dyDescent="0.3">
      <c r="A45" s="4" t="s">
        <v>38</v>
      </c>
      <c r="B45" s="4" t="s">
        <v>25</v>
      </c>
      <c r="C45" s="4">
        <v>0.3</v>
      </c>
      <c r="D45" s="6">
        <v>102.20796420129943</v>
      </c>
    </row>
    <row r="46" spans="1:10" x14ac:dyDescent="0.3">
      <c r="A46" s="4" t="s">
        <v>38</v>
      </c>
      <c r="B46" s="4" t="s">
        <v>26</v>
      </c>
      <c r="C46" s="4">
        <v>0.3</v>
      </c>
      <c r="D46" s="6">
        <v>100.69830146671882</v>
      </c>
      <c r="E46">
        <f>((D46/C46)+(D47/C47))/2/1000</f>
        <v>0.26855425155945728</v>
      </c>
      <c r="F46">
        <f>STDEV(D46/C46,D47/C47)/1000</f>
        <v>9.4903280685553829E-2</v>
      </c>
    </row>
    <row r="47" spans="1:10" x14ac:dyDescent="0.3">
      <c r="A47" s="4" t="s">
        <v>38</v>
      </c>
      <c r="B47" s="4" t="s">
        <v>27</v>
      </c>
      <c r="C47" s="4">
        <v>0.3</v>
      </c>
      <c r="D47" s="6">
        <v>60.434249468955528</v>
      </c>
    </row>
    <row r="48" spans="1:10" x14ac:dyDescent="0.3">
      <c r="A48" s="4" t="s">
        <v>38</v>
      </c>
      <c r="B48" s="4" t="s">
        <v>28</v>
      </c>
      <c r="C48" s="4">
        <v>0.3</v>
      </c>
      <c r="D48" s="6">
        <v>64.158748918029104</v>
      </c>
      <c r="E48">
        <f>((D48/C48)+(D49/C49))/2/1000</f>
        <v>0.23162970500141589</v>
      </c>
      <c r="F48">
        <f>STDEV(D48/C48,D49/C49)/1000</f>
        <v>2.5126627378925147E-2</v>
      </c>
    </row>
    <row r="49" spans="1:6" x14ac:dyDescent="0.3">
      <c r="A49" s="4" t="s">
        <v>38</v>
      </c>
      <c r="B49" s="4" t="s">
        <v>29</v>
      </c>
      <c r="C49" s="4">
        <v>0.3</v>
      </c>
      <c r="D49" s="6">
        <v>74.819074082820421</v>
      </c>
    </row>
    <row r="50" spans="1:6" x14ac:dyDescent="0.3">
      <c r="A50" s="4" t="s">
        <v>38</v>
      </c>
      <c r="B50" s="4" t="s">
        <v>30</v>
      </c>
      <c r="C50" s="4">
        <v>0.3</v>
      </c>
      <c r="D50" s="6">
        <v>167.13421183709235</v>
      </c>
      <c r="E50">
        <f>((D50/C50)+(D51/C51))/2/1000</f>
        <v>0.51951616033400383</v>
      </c>
      <c r="F50">
        <f>STDEV(D50/C50,D51/C51)/1000</f>
        <v>5.3171430572169345E-2</v>
      </c>
    </row>
    <row r="51" spans="1:6" x14ac:dyDescent="0.3">
      <c r="A51" s="4" t="s">
        <v>38</v>
      </c>
      <c r="B51" s="4" t="s">
        <v>31</v>
      </c>
      <c r="C51" s="4">
        <v>0.3</v>
      </c>
      <c r="D51" s="6">
        <v>144.57548436330995</v>
      </c>
    </row>
    <row r="52" spans="1:6" x14ac:dyDescent="0.3">
      <c r="A52" s="4" t="s">
        <v>39</v>
      </c>
      <c r="B52" s="4" t="s">
        <v>24</v>
      </c>
      <c r="C52" s="4">
        <v>0.3</v>
      </c>
      <c r="D52" s="6">
        <v>203.24180588999388</v>
      </c>
      <c r="E52">
        <f>((D52/C52)+(D53/C53))/2/1000</f>
        <v>0.61831048152664669</v>
      </c>
      <c r="F52">
        <f>STDEV(D52/C52,D53/C53)/1000</f>
        <v>8.3667992370341754E-2</v>
      </c>
    </row>
    <row r="53" spans="1:6" x14ac:dyDescent="0.3">
      <c r="A53" s="4" t="s">
        <v>39</v>
      </c>
      <c r="B53" s="4" t="s">
        <v>25</v>
      </c>
      <c r="C53" s="4">
        <v>0.3</v>
      </c>
      <c r="D53" s="6">
        <v>167.7444830259941</v>
      </c>
    </row>
    <row r="54" spans="1:6" x14ac:dyDescent="0.3">
      <c r="A54" s="4" t="s">
        <v>39</v>
      </c>
      <c r="B54" s="4" t="s">
        <v>26</v>
      </c>
      <c r="C54" s="4">
        <v>0.3</v>
      </c>
      <c r="D54" s="6">
        <v>81.453997843376172</v>
      </c>
      <c r="E54">
        <f>((D54/C54)+(D55/C55))/2/1000</f>
        <v>0.27871635576542952</v>
      </c>
      <c r="F54">
        <f>STDEV(D54/C54,D55/C55)/1000</f>
        <v>1.0186622179970234E-2</v>
      </c>
    </row>
    <row r="55" spans="1:6" x14ac:dyDescent="0.3">
      <c r="A55" s="4" t="s">
        <v>39</v>
      </c>
      <c r="B55" s="4" t="s">
        <v>27</v>
      </c>
      <c r="C55" s="4">
        <v>0.3</v>
      </c>
      <c r="D55" s="6">
        <v>85.775815615881527</v>
      </c>
    </row>
    <row r="56" spans="1:6" x14ac:dyDescent="0.3">
      <c r="A56" s="4" t="s">
        <v>39</v>
      </c>
      <c r="B56" s="4" t="s">
        <v>28</v>
      </c>
      <c r="C56" s="4">
        <v>0.3</v>
      </c>
      <c r="D56" s="6">
        <v>111.72246192140864</v>
      </c>
      <c r="E56">
        <f>((D56/C56)+(D57/C57))/2/1000</f>
        <v>0.40637675721760413</v>
      </c>
      <c r="F56">
        <f>STDEV(D56/C56,D57/C57)/1000</f>
        <v>4.8038785253775043E-2</v>
      </c>
    </row>
    <row r="57" spans="1:6" x14ac:dyDescent="0.3">
      <c r="A57" s="4" t="s">
        <v>39</v>
      </c>
      <c r="B57" s="4" t="s">
        <v>29</v>
      </c>
      <c r="C57" s="4">
        <v>0.3</v>
      </c>
      <c r="D57" s="6">
        <v>132.10359240915383</v>
      </c>
    </row>
    <row r="58" spans="1:6" x14ac:dyDescent="0.3">
      <c r="A58" s="4" t="s">
        <v>39</v>
      </c>
      <c r="B58" s="4" t="s">
        <v>30</v>
      </c>
      <c r="C58" s="4">
        <v>0.3</v>
      </c>
      <c r="D58" s="6">
        <v>165.86668438782547</v>
      </c>
      <c r="E58">
        <f>((D58/C58)+(D59/C59))/2/1000</f>
        <v>0.47608189643886939</v>
      </c>
      <c r="F58">
        <f>STDEV(D58/C58,D59/C59)/1000</f>
        <v>0.10862157394624913</v>
      </c>
    </row>
    <row r="59" spans="1:6" x14ac:dyDescent="0.3">
      <c r="A59" s="4" t="s">
        <v>39</v>
      </c>
      <c r="B59" s="4" t="s">
        <v>31</v>
      </c>
      <c r="C59" s="4">
        <v>0.3</v>
      </c>
      <c r="D59" s="6">
        <v>119.78245347549614</v>
      </c>
    </row>
    <row r="60" spans="1:6" x14ac:dyDescent="0.3">
      <c r="A60" s="4" t="s">
        <v>39</v>
      </c>
      <c r="B60" s="4" t="s">
        <v>34</v>
      </c>
      <c r="C60" s="4">
        <v>0.3</v>
      </c>
      <c r="D60" s="6">
        <v>131.72714541010376</v>
      </c>
      <c r="E60">
        <f>((D60/C60)+(D61/C61))/2/1000</f>
        <v>0.52907747782930692</v>
      </c>
      <c r="F60">
        <f>STDEV(D60/C60,D61/C61)/1000</f>
        <v>0.12726082612015069</v>
      </c>
    </row>
    <row r="61" spans="1:6" x14ac:dyDescent="0.3">
      <c r="A61" s="4" t="s">
        <v>39</v>
      </c>
      <c r="B61" s="4" t="s">
        <v>35</v>
      </c>
      <c r="C61" s="4">
        <v>0.3</v>
      </c>
      <c r="D61" s="6">
        <v>185.71934128748032</v>
      </c>
    </row>
    <row r="62" spans="1:6" x14ac:dyDescent="0.3">
      <c r="A62" s="4" t="s">
        <v>40</v>
      </c>
      <c r="B62" s="4" t="s">
        <v>24</v>
      </c>
      <c r="C62" s="4">
        <v>0.3</v>
      </c>
      <c r="D62" s="6">
        <v>199.16861849106334</v>
      </c>
      <c r="E62">
        <f>((D62/C62)+(D63/C63))/2/1000</f>
        <v>0.68178825107756369</v>
      </c>
      <c r="F62">
        <f>STDEV(D62/C62,D63/C63)/1000</f>
        <v>2.5304319776608152E-2</v>
      </c>
    </row>
    <row r="63" spans="1:6" x14ac:dyDescent="0.3">
      <c r="A63" s="4" t="s">
        <v>40</v>
      </c>
      <c r="B63" s="4" t="s">
        <v>25</v>
      </c>
      <c r="C63" s="4">
        <v>0.3</v>
      </c>
      <c r="D63" s="6">
        <v>209.90433215547483</v>
      </c>
    </row>
    <row r="64" spans="1:6" x14ac:dyDescent="0.3">
      <c r="A64" s="4" t="s">
        <v>40</v>
      </c>
      <c r="B64" s="4" t="s">
        <v>26</v>
      </c>
      <c r="C64" s="4">
        <v>0.3</v>
      </c>
      <c r="D64" s="6">
        <v>316.45544909242022</v>
      </c>
      <c r="E64">
        <f>((D64/C64)+(D65/C65))/2/1000</f>
        <v>1.1178920204943574</v>
      </c>
      <c r="F64">
        <f>STDEV(D64/C64,D65/C65)/1000</f>
        <v>8.9152763340551541E-2</v>
      </c>
    </row>
    <row r="65" spans="1:6" x14ac:dyDescent="0.3">
      <c r="A65" s="4" t="s">
        <v>40</v>
      </c>
      <c r="B65" s="4" t="s">
        <v>27</v>
      </c>
      <c r="C65" s="4">
        <v>0.3</v>
      </c>
      <c r="D65" s="6">
        <v>354.2797632041943</v>
      </c>
    </row>
    <row r="66" spans="1:6" x14ac:dyDescent="0.3">
      <c r="A66" s="4" t="s">
        <v>41</v>
      </c>
      <c r="B66" s="4" t="s">
        <v>24</v>
      </c>
      <c r="C66" s="4">
        <v>0.3</v>
      </c>
      <c r="D66" s="6">
        <v>61.044231771491312</v>
      </c>
      <c r="E66">
        <f>((D66/C66)+(D67/C67))/2/1000</f>
        <v>0.20933636552328427</v>
      </c>
      <c r="F66">
        <f>STDEV(D66/C66,D67/C67)/1000</f>
        <v>8.2810589679548838E-3</v>
      </c>
    </row>
    <row r="67" spans="1:6" x14ac:dyDescent="0.3">
      <c r="A67" s="4" t="s">
        <v>41</v>
      </c>
      <c r="B67" s="4" t="s">
        <v>25</v>
      </c>
      <c r="C67" s="4">
        <v>0.3</v>
      </c>
      <c r="D67" s="6">
        <v>64.557587542479254</v>
      </c>
    </row>
    <row r="68" spans="1:6" x14ac:dyDescent="0.3">
      <c r="A68" s="4" t="s">
        <v>41</v>
      </c>
      <c r="B68" s="4" t="s">
        <v>26</v>
      </c>
      <c r="C68" s="4">
        <v>0.3</v>
      </c>
      <c r="D68" s="6">
        <v>66.241105538074365</v>
      </c>
      <c r="E68">
        <f>((D68/C68)+(D69/C69))/2/1000</f>
        <v>0.27001723581970416</v>
      </c>
      <c r="F68">
        <f>STDEV(D68/C68,D69/C69)/1000</f>
        <v>6.95984708422792E-2</v>
      </c>
    </row>
    <row r="69" spans="1:6" x14ac:dyDescent="0.3">
      <c r="A69" s="4" t="s">
        <v>41</v>
      </c>
      <c r="B69" s="4" t="s">
        <v>27</v>
      </c>
      <c r="C69" s="4">
        <v>0.3</v>
      </c>
      <c r="D69" s="6">
        <v>95.769235953748151</v>
      </c>
    </row>
    <row r="70" spans="1:6" x14ac:dyDescent="0.3">
      <c r="A70" s="4" t="s">
        <v>41</v>
      </c>
      <c r="B70" s="4" t="s">
        <v>28</v>
      </c>
      <c r="C70" s="4">
        <v>0.3</v>
      </c>
      <c r="D70" s="6">
        <v>110.11378568200725</v>
      </c>
      <c r="E70">
        <f>((D70/C70)+(D71/C71))/2/1000</f>
        <v>0.35701347065992067</v>
      </c>
      <c r="F70">
        <f>STDEV(D70/C70,D71/C71)/1000</f>
        <v>1.4188071561981033E-2</v>
      </c>
    </row>
    <row r="71" spans="1:6" x14ac:dyDescent="0.3">
      <c r="A71" s="4" t="s">
        <v>41</v>
      </c>
      <c r="B71" s="4" t="s">
        <v>29</v>
      </c>
      <c r="C71" s="4">
        <v>0.3</v>
      </c>
      <c r="D71" s="6">
        <v>104.09429671394517</v>
      </c>
    </row>
    <row r="72" spans="1:6" x14ac:dyDescent="0.3">
      <c r="A72" s="4" t="s">
        <v>41</v>
      </c>
      <c r="B72" s="4" t="s">
        <v>30</v>
      </c>
      <c r="C72" s="4">
        <v>0.3</v>
      </c>
      <c r="D72" s="10">
        <v>303.91884833494186</v>
      </c>
      <c r="E72">
        <f>((D72/C72)+(D73/C73))/2/1000</f>
        <v>1.271408064594119</v>
      </c>
      <c r="F72">
        <f>STDEV(D72/C72,D73/C73)/1000</f>
        <v>0.36535533767257627</v>
      </c>
    </row>
    <row r="73" spans="1:6" x14ac:dyDescent="0.3">
      <c r="A73" s="4" t="s">
        <v>41</v>
      </c>
      <c r="B73" s="4" t="s">
        <v>31</v>
      </c>
      <c r="C73" s="4">
        <v>0.3</v>
      </c>
      <c r="D73" s="10">
        <v>458.92599042152955</v>
      </c>
    </row>
    <row r="74" spans="1:6" x14ac:dyDescent="0.3">
      <c r="A74" s="4" t="s">
        <v>41</v>
      </c>
      <c r="B74" s="4" t="s">
        <v>34</v>
      </c>
      <c r="C74" s="4">
        <v>0.3</v>
      </c>
      <c r="D74" s="10">
        <v>1560.2312138961736</v>
      </c>
      <c r="E74">
        <f>((D74/C74)+(D75/C75))/2/1000</f>
        <v>5.6200634446877071</v>
      </c>
      <c r="F74">
        <f>STDEV(D74/C74,D75/C75)/1000</f>
        <v>0.59296946777525728</v>
      </c>
    </row>
    <row r="75" spans="1:6" x14ac:dyDescent="0.3">
      <c r="A75" s="4" t="s">
        <v>41</v>
      </c>
      <c r="B75" s="4" t="s">
        <v>35</v>
      </c>
      <c r="C75" s="4">
        <v>0.3</v>
      </c>
      <c r="D75" s="10">
        <v>1811.8068529164509</v>
      </c>
    </row>
    <row r="76" spans="1:6" x14ac:dyDescent="0.3">
      <c r="A76" s="4" t="s">
        <v>23</v>
      </c>
      <c r="B76" s="4" t="s">
        <v>42</v>
      </c>
      <c r="C76" s="5">
        <v>0.3</v>
      </c>
      <c r="D76" s="6">
        <v>38.71303552525233</v>
      </c>
    </row>
    <row r="77" spans="1:6" x14ac:dyDescent="0.3">
      <c r="A77" s="4" t="s">
        <v>33</v>
      </c>
      <c r="B77" s="4" t="s">
        <v>42</v>
      </c>
      <c r="C77" s="4">
        <v>0.3</v>
      </c>
      <c r="D77" s="6">
        <v>45.931441896840973</v>
      </c>
    </row>
    <row r="78" spans="1:6" x14ac:dyDescent="0.3">
      <c r="A78" s="4" t="s">
        <v>36</v>
      </c>
      <c r="B78" s="4" t="s">
        <v>42</v>
      </c>
      <c r="C78" s="4">
        <v>0.3</v>
      </c>
      <c r="D78" s="6">
        <v>11.097851366820086</v>
      </c>
    </row>
    <row r="79" spans="1:6" x14ac:dyDescent="0.3">
      <c r="A79" s="4" t="s">
        <v>37</v>
      </c>
      <c r="B79" s="4" t="s">
        <v>42</v>
      </c>
      <c r="C79" s="4">
        <v>0.3</v>
      </c>
      <c r="D79" s="6">
        <v>16.060903747006623</v>
      </c>
    </row>
    <row r="80" spans="1:6" x14ac:dyDescent="0.3">
      <c r="A80" s="4" t="s">
        <v>38</v>
      </c>
      <c r="B80" s="4" t="s">
        <v>42</v>
      </c>
      <c r="C80" s="4">
        <v>0.3</v>
      </c>
      <c r="D80" s="6">
        <v>25.136455565154346</v>
      </c>
    </row>
    <row r="81" spans="1:4" x14ac:dyDescent="0.3">
      <c r="A81" s="4" t="s">
        <v>39</v>
      </c>
      <c r="B81" s="4" t="s">
        <v>42</v>
      </c>
      <c r="C81" s="4">
        <v>0.3</v>
      </c>
      <c r="D81" s="6">
        <v>103.45083216703287</v>
      </c>
    </row>
    <row r="82" spans="1:4" x14ac:dyDescent="0.3">
      <c r="A82" s="4" t="s">
        <v>40</v>
      </c>
      <c r="B82" s="4" t="s">
        <v>42</v>
      </c>
      <c r="C82" s="4">
        <v>0.3</v>
      </c>
      <c r="D82" s="6">
        <v>23.869546287502569</v>
      </c>
    </row>
    <row r="83" spans="1:4" x14ac:dyDescent="0.3">
      <c r="A83" s="4" t="s">
        <v>41</v>
      </c>
      <c r="B83" s="4" t="s">
        <v>42</v>
      </c>
      <c r="C83" s="4">
        <v>0.3</v>
      </c>
      <c r="D83" s="6">
        <v>24.239211169120374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Stephanie</cp:lastModifiedBy>
  <dcterms:created xsi:type="dcterms:W3CDTF">2021-10-14T23:45:18Z</dcterms:created>
  <dcterms:modified xsi:type="dcterms:W3CDTF">2021-12-23T02:16:24Z</dcterms:modified>
</cp:coreProperties>
</file>