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GA_particles_flux_publication\Data\"/>
    </mc:Choice>
  </mc:AlternateContent>
  <xr:revisionPtr revIDLastSave="0" documentId="13_ncr:1_{35A3171A-CD7C-46B8-8456-1C575753E453}" xr6:coauthVersionLast="47" xr6:coauthVersionMax="47" xr10:uidLastSave="{00000000-0000-0000-0000-000000000000}"/>
  <bookViews>
    <workbookView xWindow="-108" yWindow="-108" windowWidth="23256" windowHeight="12576" xr2:uid="{719F3695-0971-4949-AD52-71A776B62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K28" i="1"/>
  <c r="J29" i="1"/>
  <c r="J28" i="1"/>
  <c r="Q29" i="1"/>
  <c r="Q28" i="1"/>
  <c r="P29" i="1"/>
  <c r="P28" i="1"/>
  <c r="O29" i="1"/>
  <c r="O28" i="1"/>
  <c r="N29" i="1"/>
  <c r="N28" i="1"/>
  <c r="M29" i="1"/>
  <c r="M28" i="1"/>
  <c r="R29" i="1"/>
  <c r="R2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" i="1"/>
  <c r="L2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  <c r="L28" i="1" s="1"/>
  <c r="I29" i="1"/>
  <c r="I28" i="1"/>
</calcChain>
</file>

<file path=xl/sharedStrings.xml><?xml version="1.0" encoding="utf-8"?>
<sst xmlns="http://schemas.openxmlformats.org/spreadsheetml/2006/main" count="606" uniqueCount="508">
  <si>
    <t>station</t>
  </si>
  <si>
    <t>depth</t>
  </si>
  <si>
    <t>tube</t>
  </si>
  <si>
    <t>trap_c_flux</t>
  </si>
  <si>
    <t>trap_c_flux_uncertainity</t>
  </si>
  <si>
    <t>est_c_flux</t>
  </si>
  <si>
    <t>est_v_flux</t>
  </si>
  <si>
    <t>aggregate</t>
  </si>
  <si>
    <t>dense_detritus</t>
  </si>
  <si>
    <t>unidentified</t>
  </si>
  <si>
    <t>large_loose_pellet</t>
  </si>
  <si>
    <t>long_fecal_pellet</t>
  </si>
  <si>
    <t>mini_pellet</t>
  </si>
  <si>
    <t>salp_pellet</t>
  </si>
  <si>
    <t>short_pellet</t>
  </si>
  <si>
    <t>phytoplankton</t>
  </si>
  <si>
    <t>rhizaria</t>
  </si>
  <si>
    <t>agg</t>
  </si>
  <si>
    <t>den_det</t>
  </si>
  <si>
    <t>unid</t>
  </si>
  <si>
    <t>loose_fp</t>
  </si>
  <si>
    <t>long_fp</t>
  </si>
  <si>
    <t>mini_fp</t>
  </si>
  <si>
    <t>salp_fp</t>
  </si>
  <si>
    <t>short_fp</t>
  </si>
  <si>
    <t>phyto</t>
  </si>
  <si>
    <t>rhiz</t>
  </si>
  <si>
    <t>mean_size</t>
  </si>
  <si>
    <t>slope_of_PSD</t>
  </si>
  <si>
    <t>tot_num_conc</t>
  </si>
  <si>
    <t>tot_num_flux</t>
  </si>
  <si>
    <t>avg_sink_vel</t>
  </si>
  <si>
    <t>GAK1</t>
  </si>
  <si>
    <t>27</t>
  </si>
  <si>
    <t>E1</t>
  </si>
  <si>
    <t>398.150729227848</t>
  </si>
  <si>
    <t>95.7685648040826</t>
  </si>
  <si>
    <t>380.18660227868634</t>
  </si>
  <si>
    <t>86202456022977.02</t>
  </si>
  <si>
    <t>0.0</t>
  </si>
  <si>
    <t>195.99291736499464</t>
  </si>
  <si>
    <t>8.647330106427733</t>
  </si>
  <si>
    <t>83.80570458244704</t>
  </si>
  <si>
    <t>12.187441796729985</t>
  </si>
  <si>
    <t>59.136613309999355</t>
  </si>
  <si>
    <t>2.376700298374151</t>
  </si>
  <si>
    <t>16.364672512123235</t>
  </si>
  <si>
    <t>0.863742697526067</t>
  </si>
  <si>
    <t>0.811479610064133</t>
  </si>
  <si>
    <t>99.97710912628229</t>
  </si>
  <si>
    <t>-1.0689783359826424</t>
  </si>
  <si>
    <t>562362.1168692111</t>
  </si>
  <si>
    <t>19210564.468177196</t>
  </si>
  <si>
    <t>15.547683187816258</t>
  </si>
  <si>
    <t>53</t>
  </si>
  <si>
    <t>D1</t>
  </si>
  <si>
    <t>358.269558207252</t>
  </si>
  <si>
    <t>81.7418255148796</t>
  </si>
  <si>
    <t>496.764634878416</t>
  </si>
  <si>
    <t>151269580189269.12</t>
  </si>
  <si>
    <t>222.81151283064864</t>
  </si>
  <si>
    <t>12.593335253581046</t>
  </si>
  <si>
    <t>76.90729906003037</t>
  </si>
  <si>
    <t>16.85495872140961</t>
  </si>
  <si>
    <t>142.0647919012004</t>
  </si>
  <si>
    <t>3.6935327427339635</t>
  </si>
  <si>
    <t>1.6432508032292252</t>
  </si>
  <si>
    <t>19.659384921586913</t>
  </si>
  <si>
    <t>0.38686252187271586</t>
  </si>
  <si>
    <t>0.1497061221229937</t>
  </si>
  <si>
    <t>125.42329419583518</t>
  </si>
  <si>
    <t>-1.0412757660798837</t>
  </si>
  <si>
    <t>500456.5285690469</t>
  </si>
  <si>
    <t>15502327.965958979</t>
  </si>
  <si>
    <t>23.681163583088352</t>
  </si>
  <si>
    <t>78</t>
  </si>
  <si>
    <t>C3</t>
  </si>
  <si>
    <t>305.813815570576</t>
  </si>
  <si>
    <t>36.1509952351086</t>
  </si>
  <si>
    <t>509.3427486371665</t>
  </si>
  <si>
    <t>89258383880336.69</t>
  </si>
  <si>
    <t>197.08870838069544</t>
  </si>
  <si>
    <t>7.924061739387538</t>
  </si>
  <si>
    <t>169.9003514351577</t>
  </si>
  <si>
    <t>10.260193371264315</t>
  </si>
  <si>
    <t>110.18274171433013</t>
  </si>
  <si>
    <t>1.0426128346970316</t>
  </si>
  <si>
    <t>12.189119762033318</t>
  </si>
  <si>
    <t>0.3927590274813809</t>
  </si>
  <si>
    <t>0.3622003721195713</t>
  </si>
  <si>
    <t>54.16751976363492</t>
  </si>
  <si>
    <t>-1.4016637278993223</t>
  </si>
  <si>
    <t>536172.7660394193</t>
  </si>
  <si>
    <t>43110186.95687534</t>
  </si>
  <si>
    <t>20.706832605500875</t>
  </si>
  <si>
    <t>103</t>
  </si>
  <si>
    <t>B1</t>
  </si>
  <si>
    <t>209.74455527955</t>
  </si>
  <si>
    <t>7.66581685911836</t>
  </si>
  <si>
    <t>475.39311249550775</t>
  </si>
  <si>
    <t>165504855545404.34</t>
  </si>
  <si>
    <t>205.93744801937896</t>
  </si>
  <si>
    <t>3.2438020743229874</t>
  </si>
  <si>
    <t>104.48553774744178</t>
  </si>
  <si>
    <t>9.842975748990277</t>
  </si>
  <si>
    <t>102.36926431225865</t>
  </si>
  <si>
    <t>31.26068838155749</t>
  </si>
  <si>
    <t>16.39827112169884</t>
  </si>
  <si>
    <t>0.5458002503559438</t>
  </si>
  <si>
    <t>1.3093248395027994</t>
  </si>
  <si>
    <t>120.61679781764767</t>
  </si>
  <si>
    <t>-0.9210335696082491</t>
  </si>
  <si>
    <t>705019.2396616079</t>
  </si>
  <si>
    <t>15947031.836652953</t>
  </si>
  <si>
    <t>15.136123422138409</t>
  </si>
  <si>
    <t>128</t>
  </si>
  <si>
    <t>A1</t>
  </si>
  <si>
    <t>465.301925379784</t>
  </si>
  <si>
    <t>62.9633155279178</t>
  </si>
  <si>
    <t>406.028262274889</t>
  </si>
  <si>
    <t>73616185419736.6</t>
  </si>
  <si>
    <t>181.750812460557</t>
  </si>
  <si>
    <t>5.614037232878882</t>
  </si>
  <si>
    <t>100.04142444292447</t>
  </si>
  <si>
    <t>21.530586951623775</t>
  </si>
  <si>
    <t>85.57543795603996</t>
  </si>
  <si>
    <t>2.3986672411884595</t>
  </si>
  <si>
    <t>0.2384236821412321</t>
  </si>
  <si>
    <t>8.298609626219736</t>
  </si>
  <si>
    <t>0.12279977032410973</t>
  </si>
  <si>
    <t>0.4574629109913015</t>
  </si>
  <si>
    <t>69.67793469008744</t>
  </si>
  <si>
    <t>-1.221887158535573</t>
  </si>
  <si>
    <t>844735.5442583147</t>
  </si>
  <si>
    <t>25664724.113696206</t>
  </si>
  <si>
    <t>7.502660836320719</t>
  </si>
  <si>
    <t>GAK15</t>
  </si>
  <si>
    <t>232.178291670058</t>
  </si>
  <si>
    <t>76.7226796095952</t>
  </si>
  <si>
    <t>97.11749789766976</t>
  </si>
  <si>
    <t>72381812861571.16</t>
  </si>
  <si>
    <t>27.866293103778805</t>
  </si>
  <si>
    <t>8.356072307559993</t>
  </si>
  <si>
    <t>36.500747820537654</t>
  </si>
  <si>
    <t>6.146866230231012</t>
  </si>
  <si>
    <t>8.342771986351401</t>
  </si>
  <si>
    <t>2.9283689097845746</t>
  </si>
  <si>
    <t>6.5426275541198144</t>
  </si>
  <si>
    <t>0.3299628843705059</t>
  </si>
  <si>
    <t>0.1037871009359851</t>
  </si>
  <si>
    <t>98.36151581426648</t>
  </si>
  <si>
    <t>-1.164184831291469</t>
  </si>
  <si>
    <t>21355.317009767747</t>
  </si>
  <si>
    <t>4359899.826111827</t>
  </si>
  <si>
    <t>46.479562919980644</t>
  </si>
  <si>
    <t>E3</t>
  </si>
  <si>
    <t>107.18339893711992</t>
  </si>
  <si>
    <t>34409756486962.64</t>
  </si>
  <si>
    <t>29.35872996529793</t>
  </si>
  <si>
    <t>8.692356555930255</t>
  </si>
  <si>
    <t>34.68219574710059</t>
  </si>
  <si>
    <t>6.435994858002468</t>
  </si>
  <si>
    <t>9.593535243843577</t>
  </si>
  <si>
    <t>6.708645117413092</t>
  </si>
  <si>
    <t>11.671902500990186</t>
  </si>
  <si>
    <t>0.040038948541847634</t>
  </si>
  <si>
    <t>129.63108638743455</t>
  </si>
  <si>
    <t>-1.0931165556271958</t>
  </si>
  <si>
    <t>3362345.3571494967</t>
  </si>
  <si>
    <t>55.979552371910636</t>
  </si>
  <si>
    <t>123.618645995111</t>
  </si>
  <si>
    <t>25.4452800822746</t>
  </si>
  <si>
    <t>88.88102249226091</t>
  </si>
  <si>
    <t>28419028017823.03</t>
  </si>
  <si>
    <t>18.276683598480453</t>
  </si>
  <si>
    <t>5.636256951811333</t>
  </si>
  <si>
    <t>24.151988098685152</t>
  </si>
  <si>
    <t>9.900680123869893</t>
  </si>
  <si>
    <t>15.142143997797989</t>
  </si>
  <si>
    <t>1.5083048174624754</t>
  </si>
  <si>
    <t>5.977782217246458</t>
  </si>
  <si>
    <t>7.682269142833812</t>
  </si>
  <si>
    <t>0.5906709993751693</t>
  </si>
  <si>
    <t>0.014242544698152445</t>
  </si>
  <si>
    <t>82.22512776831346</t>
  </si>
  <si>
    <t>-1.0715787093282811</t>
  </si>
  <si>
    <t>25943.75832478336</t>
  </si>
  <si>
    <t>4016099.720428229</t>
  </si>
  <si>
    <t>26.100401045983272</t>
  </si>
  <si>
    <t>D3</t>
  </si>
  <si>
    <t>97.58001726878526</t>
  </si>
  <si>
    <t>48623197508023.32</t>
  </si>
  <si>
    <t>24.90834504114137</t>
  </si>
  <si>
    <t>8.018282884795168</t>
  </si>
  <si>
    <t>30.7791734304436</t>
  </si>
  <si>
    <t>5.808499060585451</t>
  </si>
  <si>
    <t>15.735649520201118</t>
  </si>
  <si>
    <t>2.883095584446768</t>
  </si>
  <si>
    <t>9.4469717471718</t>
  </si>
  <si>
    <t>133.46540178571428</t>
  </si>
  <si>
    <t>-1.0926557926628624</t>
  </si>
  <si>
    <t>2894815.0171097284</t>
  </si>
  <si>
    <t>34.449524166751516</t>
  </si>
  <si>
    <t>C1</t>
  </si>
  <si>
    <t>128.659969306109</t>
  </si>
  <si>
    <t>75.3585140318845</t>
  </si>
  <si>
    <t>82.17223279826095</t>
  </si>
  <si>
    <t>40264718014705.56</t>
  </si>
  <si>
    <t>21.644789183343985</t>
  </si>
  <si>
    <t>3.677475209995578</t>
  </si>
  <si>
    <t>32.378384522378376</t>
  </si>
  <si>
    <t>2.4344724090966756</t>
  </si>
  <si>
    <t>11.90921865632243</t>
  </si>
  <si>
    <t>4.300297167688516</t>
  </si>
  <si>
    <t>5.370654092988799</t>
  </si>
  <si>
    <t>0.4495587697398392</t>
  </si>
  <si>
    <t>0.007382786706746801</t>
  </si>
  <si>
    <t>154.98759750390016</t>
  </si>
  <si>
    <t>-0.78649800028859</t>
  </si>
  <si>
    <t>41893.39262688381</t>
  </si>
  <si>
    <t>2429538.6947633564</t>
  </si>
  <si>
    <t>22.843136755403336</t>
  </si>
  <si>
    <t>68.69751836336516</t>
  </si>
  <si>
    <t>19774824323886.906</t>
  </si>
  <si>
    <t>15.365557811927248</t>
  </si>
  <si>
    <t>3.8206536942909843</t>
  </si>
  <si>
    <t>27.89781671115214</t>
  </si>
  <si>
    <t>9.58363175037873</t>
  </si>
  <si>
    <t>6.041044943549897</t>
  </si>
  <si>
    <t>1.2482973057286988</t>
  </si>
  <si>
    <t>0.3627139625749728</t>
  </si>
  <si>
    <t>2.798844042938177</t>
  </si>
  <si>
    <t>0.078467808748539</t>
  </si>
  <si>
    <t>1.5004903320757674</t>
  </si>
  <si>
    <t>89.65407064398018</t>
  </si>
  <si>
    <t>-0.9030944435026952</t>
  </si>
  <si>
    <t>3519609.4102297234</t>
  </si>
  <si>
    <t>22.137144657629246</t>
  </si>
  <si>
    <t>79.6793405026835</t>
  </si>
  <si>
    <t>7.69514011163473</t>
  </si>
  <si>
    <t>123.25228295380707</t>
  </si>
  <si>
    <t>32439502565871.785</t>
  </si>
  <si>
    <t>21.29066022130414</t>
  </si>
  <si>
    <t>74.90304200973415</t>
  </si>
  <si>
    <t>0.3044287343067507</t>
  </si>
  <si>
    <t>12.044790223719783</t>
  </si>
  <si>
    <t>9.526755825008378</t>
  </si>
  <si>
    <t>5.010038095973373</t>
  </si>
  <si>
    <t>0.1725678437604679</t>
  </si>
  <si>
    <t>96.87539073210858</t>
  </si>
  <si>
    <t>-1.104076007122609</t>
  </si>
  <si>
    <t>141718.66947706506</t>
  </si>
  <si>
    <t>5943848.655160456</t>
  </si>
  <si>
    <t>11.259694419772547</t>
  </si>
  <si>
    <t>B3</t>
  </si>
  <si>
    <t>92.30659552333796</t>
  </si>
  <si>
    <t>34759477369743.504</t>
  </si>
  <si>
    <t>21.45625208475327</t>
  </si>
  <si>
    <t>1.271387101520781</t>
  </si>
  <si>
    <t>38.52588452579774</t>
  </si>
  <si>
    <t>12.579634068503744</t>
  </si>
  <si>
    <t>9.029891442837446</t>
  </si>
  <si>
    <t>7.374802825354149</t>
  </si>
  <si>
    <t>0.33470816754784405</t>
  </si>
  <si>
    <t>1.7340353070229872</t>
  </si>
  <si>
    <t>144.7288605230386</t>
  </si>
  <si>
    <t>-0.9458389591410958</t>
  </si>
  <si>
    <t>2617444.7327084425</t>
  </si>
  <si>
    <t>8.849031055532855</t>
  </si>
  <si>
    <t>72.3390400151472</t>
  </si>
  <si>
    <t>5.28551875731876</t>
  </si>
  <si>
    <t>30.41337595725259</t>
  </si>
  <si>
    <t>13827113979658.605</t>
  </si>
  <si>
    <t>4.775999502115385</t>
  </si>
  <si>
    <t>19.28998879340907</t>
  </si>
  <si>
    <t>1.756337408378338</t>
  </si>
  <si>
    <t>3.1780770796860067</t>
  </si>
  <si>
    <t>1.3484663922721414</t>
  </si>
  <si>
    <t>0.06450678139164809</t>
  </si>
  <si>
    <t>148.2120619396903</t>
  </si>
  <si>
    <t>-0.6910160050974652</t>
  </si>
  <si>
    <t>248622.2391614867</t>
  </si>
  <si>
    <t>935022.5642137439</t>
  </si>
  <si>
    <t>2.1678679904735074</t>
  </si>
  <si>
    <t>A3</t>
  </si>
  <si>
    <t>50.35691886756392</t>
  </si>
  <si>
    <t>10419811840275.082</t>
  </si>
  <si>
    <t>10.651174214288837</t>
  </si>
  <si>
    <t>3.0726686115816078</t>
  </si>
  <si>
    <t>13.205197189928633</t>
  </si>
  <si>
    <t>4.893572845692406</t>
  </si>
  <si>
    <t>3.7549964777349167</t>
  </si>
  <si>
    <t>0.26791385849771765</t>
  </si>
  <si>
    <t>11.734552354904345</t>
  </si>
  <si>
    <t>2.724543089408579</t>
  </si>
  <si>
    <t>0.05230022552688543</t>
  </si>
  <si>
    <t>62.06627516778524</t>
  </si>
  <si>
    <t>-0.8931844655511816</t>
  </si>
  <si>
    <t>2725053.53677942</t>
  </si>
  <si>
    <t>1.703009733530705</t>
  </si>
  <si>
    <t>GAK5</t>
  </si>
  <si>
    <t>359.570521068969</t>
  </si>
  <si>
    <t>36.8013171804428</t>
  </si>
  <si>
    <t>206.15522443585223</t>
  </si>
  <si>
    <t>13609570639367.229</t>
  </si>
  <si>
    <t>65.20531596104756</t>
  </si>
  <si>
    <t>8.959043259993683</t>
  </si>
  <si>
    <t>92.55333751708834</t>
  </si>
  <si>
    <t>4.266242376982808</t>
  </si>
  <si>
    <t>26.910419510800153</t>
  </si>
  <si>
    <t>2.473426766175821</t>
  </si>
  <si>
    <t>5.215208754070713</t>
  </si>
  <si>
    <t>0.428318461168163</t>
  </si>
  <si>
    <t>0.14391182852492773</t>
  </si>
  <si>
    <t>64.028987015149</t>
  </si>
  <si>
    <t>-1.3076016572015612</t>
  </si>
  <si>
    <t>353951.33706849476</t>
  </si>
  <si>
    <t>19117698.169514153</t>
  </si>
  <si>
    <t>5.791965501407309</t>
  </si>
  <si>
    <t>160.31688729156</t>
  </si>
  <si>
    <t>17.3907862529961</t>
  </si>
  <si>
    <t>283.2826564978339</t>
  </si>
  <si>
    <t>22762532901051.375</t>
  </si>
  <si>
    <t>99.08063833428183</t>
  </si>
  <si>
    <t>12.287780308875297</t>
  </si>
  <si>
    <t>90.20439289447143</t>
  </si>
  <si>
    <t>5.865207531063513</t>
  </si>
  <si>
    <t>42.323675447040735</t>
  </si>
  <si>
    <t>13.695478394586038</t>
  </si>
  <si>
    <t>19.294083300234945</t>
  </si>
  <si>
    <t>0.4990311214602856</t>
  </si>
  <si>
    <t>0.03236916581981125</t>
  </si>
  <si>
    <t>85.38768986995959</t>
  </si>
  <si>
    <t>-1.211315921572447</t>
  </si>
  <si>
    <t>405192.03054024593</t>
  </si>
  <si>
    <t>14903765.35408092</t>
  </si>
  <si>
    <t>7.796383686721984</t>
  </si>
  <si>
    <t>185.873317408334</t>
  </si>
  <si>
    <t>65.6850059588525</t>
  </si>
  <si>
    <t>193.2652600891419</t>
  </si>
  <si>
    <t>19102493634079.492</t>
  </si>
  <si>
    <t>63.767707565271145</t>
  </si>
  <si>
    <t>8.08118066184292</t>
  </si>
  <si>
    <t>61.53236878154685</t>
  </si>
  <si>
    <t>10.61885775776584</t>
  </si>
  <si>
    <t>41.361769528002235</t>
  </si>
  <si>
    <t>0.8521445396574221</t>
  </si>
  <si>
    <t>1.4902476423744908</t>
  </si>
  <si>
    <t>3.97221647155104</t>
  </si>
  <si>
    <t>1.0588549565858763</t>
  </si>
  <si>
    <t>0.5299121845440735</t>
  </si>
  <si>
    <t>56.458469377659036</t>
  </si>
  <si>
    <t>-1.263942998586383</t>
  </si>
  <si>
    <t>347313.6509391808</t>
  </si>
  <si>
    <t>15723172.837689353</t>
  </si>
  <si>
    <t>5.118558110803379</t>
  </si>
  <si>
    <t>206.435432000362</t>
  </si>
  <si>
    <t>41.5313795878675</t>
  </si>
  <si>
    <t>338.5158945693264</t>
  </si>
  <si>
    <t>27730393905830.734</t>
  </si>
  <si>
    <t>155.50360839576652</t>
  </si>
  <si>
    <t>3.392175014307969</t>
  </si>
  <si>
    <t>120.26356002732066</t>
  </si>
  <si>
    <t>9.97924967734006</t>
  </si>
  <si>
    <t>28.497704750583722</t>
  </si>
  <si>
    <t>3.9719852733418435</t>
  </si>
  <si>
    <t>3.3910725969540234</t>
  </si>
  <si>
    <t>12.108967054893398</t>
  </si>
  <si>
    <t>1.1400680116277386</t>
  </si>
  <si>
    <t>0.267503767190543</t>
  </si>
  <si>
    <t>53.98269676820782</t>
  </si>
  <si>
    <t>-1.4720329367004281</t>
  </si>
  <si>
    <t>270602.6924840837</t>
  </si>
  <si>
    <t>32297376.900936488</t>
  </si>
  <si>
    <t>12.305922164818535</t>
  </si>
  <si>
    <t>GAK9</t>
  </si>
  <si>
    <t>320.233405920397</t>
  </si>
  <si>
    <t>122.334639077153</t>
  </si>
  <si>
    <t>131.77415454331972</t>
  </si>
  <si>
    <t>19756718396091.17</t>
  </si>
  <si>
    <t>67.97045526345639</t>
  </si>
  <si>
    <t>2.216085015065911</t>
  </si>
  <si>
    <t>31.750395911844365</t>
  </si>
  <si>
    <t>0.7725092210486684</t>
  </si>
  <si>
    <t>15.283712726968092</t>
  </si>
  <si>
    <t>5.310173406916019</t>
  </si>
  <si>
    <t>7.87711368558623</t>
  </si>
  <si>
    <t>0.3741420468416161</t>
  </si>
  <si>
    <t>0.21956726559243717</t>
  </si>
  <si>
    <t>157.33137443241355</t>
  </si>
  <si>
    <t>-0.5680668899510439</t>
  </si>
  <si>
    <t>261744.03001592596</t>
  </si>
  <si>
    <t>4566479.729441365</t>
  </si>
  <si>
    <t>11.472840236565187</t>
  </si>
  <si>
    <t>143.881147588412</t>
  </si>
  <si>
    <t>35.0525194601771</t>
  </si>
  <si>
    <t>78.2049005763812</t>
  </si>
  <si>
    <t>8193633587491.709</t>
  </si>
  <si>
    <t>25.394279844441584</t>
  </si>
  <si>
    <t>1.9014112139309574</t>
  </si>
  <si>
    <t>26.70980853434656</t>
  </si>
  <si>
    <t>3.142306353093123</t>
  </si>
  <si>
    <t>10.24059143192054</t>
  </si>
  <si>
    <t>4.339340215959905</t>
  </si>
  <si>
    <t>4.782402935672335</t>
  </si>
  <si>
    <t>0.3468324970876416</t>
  </si>
  <si>
    <t>1.3479275499285703</t>
  </si>
  <si>
    <t>52.7579356331974</t>
  </si>
  <si>
    <t>-1.2360673932956496</t>
  </si>
  <si>
    <t>220554.5538371066</t>
  </si>
  <si>
    <t>7539293.628289007</t>
  </si>
  <si>
    <t>3.7593425943361947</t>
  </si>
  <si>
    <t>114.44658681547</t>
  </si>
  <si>
    <t>10.8403488302991</t>
  </si>
  <si>
    <t>133.1432312025378</t>
  </si>
  <si>
    <t>19125161177551.406</t>
  </si>
  <si>
    <t>59.4845381246063</t>
  </si>
  <si>
    <t>1.4630675458953424</t>
  </si>
  <si>
    <t>44.881147682859</t>
  </si>
  <si>
    <t>3.49725956307492</t>
  </si>
  <si>
    <t>17.200858154477853</t>
  </si>
  <si>
    <t>1.6513019274325105</t>
  </si>
  <si>
    <t>1.9665511150741155</t>
  </si>
  <si>
    <t>2.834011423582334</t>
  </si>
  <si>
    <t>0.13583978422918366</t>
  </si>
  <si>
    <t>0.028655881306235663</t>
  </si>
  <si>
    <t>96.42161258360169</t>
  </si>
  <si>
    <t>-1.1423664555769197</t>
  </si>
  <si>
    <t>224046.51845895918</t>
  </si>
  <si>
    <t>6628385.774545355</t>
  </si>
  <si>
    <t>8.136105162294754</t>
  </si>
  <si>
    <t>98.0264136823931</t>
  </si>
  <si>
    <t>10.2895781275852</t>
  </si>
  <si>
    <t>194.13328759949277</t>
  </si>
  <si>
    <t>53737125822853.3</t>
  </si>
  <si>
    <t>116.62172306574627</t>
  </si>
  <si>
    <t>2.4969995276433794</t>
  </si>
  <si>
    <t>39.9307476436677</t>
  </si>
  <si>
    <t>2.9524671257266766</t>
  </si>
  <si>
    <t>19.065851972901545</t>
  </si>
  <si>
    <t>4.120146835704904</t>
  </si>
  <si>
    <t>8.623901092461733</t>
  </si>
  <si>
    <t>0.31732993867809217</t>
  </si>
  <si>
    <t>0.004120396962495098</t>
  </si>
  <si>
    <t>156.37633110890246</t>
  </si>
  <si>
    <t>-0.6824937178742987</t>
  </si>
  <si>
    <t>230293.03603425648</t>
  </si>
  <si>
    <t>5726324.421842318</t>
  </si>
  <si>
    <t>17.209331346756095</t>
  </si>
  <si>
    <t>85.8744866751674</t>
  </si>
  <si>
    <t>8.97054169464314</t>
  </si>
  <si>
    <t>190.86304828730906</t>
  </si>
  <si>
    <t>34744489466554.9</t>
  </si>
  <si>
    <t>105.09762347145224</t>
  </si>
  <si>
    <t>6.783995809569435</t>
  </si>
  <si>
    <t>33.09013976581519</t>
  </si>
  <si>
    <t>9.103704150393561</t>
  </si>
  <si>
    <t>26.152585507692237</t>
  </si>
  <si>
    <t>3.6054215550744493</t>
  </si>
  <si>
    <t>0.39111267578603615</t>
  </si>
  <si>
    <t>6.285522677269711</t>
  </si>
  <si>
    <t>0.28489015668866396</t>
  </si>
  <si>
    <t>0.06805251756749839</t>
  </si>
  <si>
    <t>107.24072223956708</t>
  </si>
  <si>
    <t>-0.9694413057530897</t>
  </si>
  <si>
    <t>239077.15222804045</t>
  </si>
  <si>
    <t>7854374.366943049</t>
  </si>
  <si>
    <t>12.433024722841177</t>
  </si>
  <si>
    <t>KOD10</t>
  </si>
  <si>
    <t>481.959933707405</t>
  </si>
  <si>
    <t>138.497339467903</t>
  </si>
  <si>
    <t>197.4501312723933</t>
  </si>
  <si>
    <t>37576086681139.04</t>
  </si>
  <si>
    <t>66.40520766182435</t>
  </si>
  <si>
    <t>7.964600979714835</t>
  </si>
  <si>
    <t>36.69584001892592</t>
  </si>
  <si>
    <t>7.700216761941876</t>
  </si>
  <si>
    <t>55.92052831411599</t>
  </si>
  <si>
    <t>1.3163506070025517</t>
  </si>
  <si>
    <t>0.416075639646041</t>
  </si>
  <si>
    <t>20.805192973590923</t>
  </si>
  <si>
    <t>0.22611831563084694</t>
  </si>
  <si>
    <t>84.18653059734189</t>
  </si>
  <si>
    <t>-1.2238729508427355</t>
  </si>
  <si>
    <t>315028.7601492836</t>
  </si>
  <si>
    <t>11907871.12048611</t>
  </si>
  <si>
    <t>7.435449259368915</t>
  </si>
  <si>
    <t>KOD5</t>
  </si>
  <si>
    <t>1038.54327352925</t>
  </si>
  <si>
    <t>82.8246386828398</t>
  </si>
  <si>
    <t>442.40749016958665</t>
  </si>
  <si>
    <t>260480053311654.66</t>
  </si>
  <si>
    <t>284.35397828460276</t>
  </si>
  <si>
    <t>6.852097889401163</t>
  </si>
  <si>
    <t>92.86471177073994</t>
  </si>
  <si>
    <t>8.163986572372357</t>
  </si>
  <si>
    <t>10.748900455746401</t>
  </si>
  <si>
    <t>18.947037674470113</t>
  </si>
  <si>
    <t>18.99478246082495</t>
  </si>
  <si>
    <t>1.2983725586534771</t>
  </si>
  <si>
    <t>0.18362250277556788</t>
  </si>
  <si>
    <t>116.52322326269099</t>
  </si>
  <si>
    <t>-0.981581106618713</t>
  </si>
  <si>
    <t>693642.9803206389</t>
  </si>
  <si>
    <t>21322045.77339093</t>
  </si>
  <si>
    <t>11.303566369500114</t>
  </si>
  <si>
    <t>Agg+dd+unid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</si>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</sst>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75CB-DD57-49F8-870E-626AA73FAFAC}">
  <dimension ref="A1:AI29"/>
  <sheetViews>
    <sheetView tabSelected="1" workbookViewId="0">
      <selection activeCell="J15" sqref="J15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506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507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3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0.51551768576349399</v>
      </c>
      <c r="J2">
        <v>2.2744962748816201E-2</v>
      </c>
      <c r="K2">
        <v>0.220433082281566</v>
      </c>
      <c r="L2">
        <f>SUM(I2:K2)</f>
        <v>0.7586957307938762</v>
      </c>
      <c r="M2">
        <v>3.20564736465812E-2</v>
      </c>
      <c r="N2" s="2">
        <v>0.15554628426030301</v>
      </c>
      <c r="O2" s="2">
        <v>6.2514046632079099E-3</v>
      </c>
      <c r="P2" s="2">
        <v>0</v>
      </c>
      <c r="Q2" s="2">
        <v>4.3043790638701902E-2</v>
      </c>
      <c r="R2" s="2">
        <f>SUM(M2:Q2)</f>
        <v>0.23689795320879403</v>
      </c>
      <c r="S2" s="2">
        <v>2.27189146684585E-3</v>
      </c>
      <c r="T2" s="2">
        <v>2.1344245304817399E-3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39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</row>
    <row r="3" spans="1:35" x14ac:dyDescent="0.3">
      <c r="A3" s="1">
        <v>1</v>
      </c>
      <c r="B3" t="s">
        <v>32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>
        <v>0.44852531196223699</v>
      </c>
      <c r="J3" s="2">
        <v>2.53507081007553E-2</v>
      </c>
      <c r="K3">
        <v>0.15481637310766599</v>
      </c>
      <c r="L3">
        <f t="shared" ref="L3:L27" si="0">SUM(I3:K3)</f>
        <v>0.62869239317065828</v>
      </c>
      <c r="M3">
        <v>3.3929465863718103E-2</v>
      </c>
      <c r="N3" s="2">
        <v>0.285980083779456</v>
      </c>
      <c r="O3" s="2">
        <v>7.4351765069547698E-3</v>
      </c>
      <c r="P3" s="2">
        <v>3.3079061749864899E-3</v>
      </c>
      <c r="Q3" s="2">
        <v>3.9574848009054697E-2</v>
      </c>
      <c r="R3" s="2">
        <f t="shared" ref="R3:R27" si="1">SUM(M3:Q3)</f>
        <v>0.37022748033417002</v>
      </c>
      <c r="S3" s="2">
        <v>7.7876421691612703E-4</v>
      </c>
      <c r="T3" s="2">
        <v>3.01362278254035E-4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I3" t="s">
        <v>74</v>
      </c>
    </row>
    <row r="4" spans="1:35" x14ac:dyDescent="0.3">
      <c r="A4" s="1">
        <v>2</v>
      </c>
      <c r="B4" t="s">
        <v>32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>
        <v>0.38694711745291299</v>
      </c>
      <c r="J4" s="2">
        <v>1.55574252516399E-2</v>
      </c>
      <c r="K4">
        <v>0.33356782223709802</v>
      </c>
      <c r="L4">
        <f t="shared" si="0"/>
        <v>0.73607236494165096</v>
      </c>
      <c r="M4" s="2">
        <v>2.0143986340665901E-2</v>
      </c>
      <c r="N4" s="2">
        <v>0.216323373620499</v>
      </c>
      <c r="O4" s="2">
        <v>2.04697688832661E-3</v>
      </c>
      <c r="P4" s="2">
        <v>0</v>
      </c>
      <c r="Q4" s="2">
        <v>2.3931075478442299E-2</v>
      </c>
      <c r="R4" s="2">
        <f t="shared" si="1"/>
        <v>0.26244541232793384</v>
      </c>
      <c r="S4" s="2">
        <v>7.7110949067651295E-4</v>
      </c>
      <c r="T4" s="2">
        <v>7.1111323973630696E-4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39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</row>
    <row r="5" spans="1:35" x14ac:dyDescent="0.3">
      <c r="A5" s="1">
        <v>3</v>
      </c>
      <c r="B5" t="s">
        <v>32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>
        <v>0.43319400850874701</v>
      </c>
      <c r="J5" s="2">
        <v>6.8234099086861297E-3</v>
      </c>
      <c r="K5">
        <v>0.219787655733925</v>
      </c>
      <c r="L5">
        <f t="shared" si="0"/>
        <v>0.65980507415135814</v>
      </c>
      <c r="M5" s="2">
        <v>2.0704918708899601E-2</v>
      </c>
      <c r="N5" s="2">
        <v>0.21533602742977401</v>
      </c>
      <c r="O5" s="2">
        <v>6.5757554242759197E-2</v>
      </c>
      <c r="P5" s="2">
        <v>0</v>
      </c>
      <c r="Q5" s="2">
        <v>3.4494128523693698E-2</v>
      </c>
      <c r="R5" s="2">
        <f t="shared" si="1"/>
        <v>0.33629262890512651</v>
      </c>
      <c r="S5" s="2">
        <v>1.1481029825839101E-3</v>
      </c>
      <c r="T5" s="2">
        <v>2.7541939609299002E-3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39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</row>
    <row r="6" spans="1:35" x14ac:dyDescent="0.3">
      <c r="A6" s="1">
        <v>4</v>
      </c>
      <c r="B6" t="s">
        <v>32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>
        <v>0.44763093938891402</v>
      </c>
      <c r="J6" s="2">
        <v>1.38267154148941E-2</v>
      </c>
      <c r="K6">
        <v>0.246390297765022</v>
      </c>
      <c r="L6">
        <f t="shared" si="0"/>
        <v>0.70784795256883015</v>
      </c>
      <c r="M6" s="2">
        <v>5.3027311032469798E-2</v>
      </c>
      <c r="N6" s="2">
        <v>0.21076226929765701</v>
      </c>
      <c r="O6" s="2">
        <v>5.9076361525900699E-3</v>
      </c>
      <c r="P6" s="2">
        <v>5.8720957207607997E-4</v>
      </c>
      <c r="Q6" s="2">
        <v>2.0438502432624701E-2</v>
      </c>
      <c r="R6" s="2">
        <f t="shared" si="1"/>
        <v>0.2907229284874176</v>
      </c>
      <c r="S6" s="2">
        <v>3.0244143507668402E-4</v>
      </c>
      <c r="T6" s="2">
        <v>1.1266775086744799E-3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131</v>
      </c>
      <c r="AF6" t="s">
        <v>132</v>
      </c>
      <c r="AG6" t="s">
        <v>133</v>
      </c>
      <c r="AH6" t="s">
        <v>134</v>
      </c>
      <c r="AI6" t="s">
        <v>135</v>
      </c>
    </row>
    <row r="7" spans="1:35" x14ac:dyDescent="0.3">
      <c r="A7" s="1">
        <v>5</v>
      </c>
      <c r="B7" t="s">
        <v>136</v>
      </c>
      <c r="C7" t="s">
        <v>33</v>
      </c>
      <c r="D7" t="s">
        <v>34</v>
      </c>
      <c r="E7" t="s">
        <v>137</v>
      </c>
      <c r="F7" t="s">
        <v>138</v>
      </c>
      <c r="G7" t="s">
        <v>139</v>
      </c>
      <c r="H7" t="s">
        <v>140</v>
      </c>
      <c r="I7">
        <v>0.28693380396950502</v>
      </c>
      <c r="J7" s="2">
        <v>8.6040852456522002E-2</v>
      </c>
      <c r="K7">
        <v>0.37584110598686898</v>
      </c>
      <c r="L7">
        <f t="shared" si="0"/>
        <v>0.74881576241289594</v>
      </c>
      <c r="M7" s="2">
        <v>6.3293086861729103E-2</v>
      </c>
      <c r="N7" s="2">
        <v>8.5903901634100596E-2</v>
      </c>
      <c r="O7" s="2">
        <v>3.0152845503393401E-2</v>
      </c>
      <c r="P7" s="2">
        <v>0</v>
      </c>
      <c r="Q7" s="2">
        <v>6.7368164293252403E-2</v>
      </c>
      <c r="R7" s="2">
        <f t="shared" si="1"/>
        <v>0.24671799829247548</v>
      </c>
      <c r="S7" s="2">
        <v>3.3975636884527099E-3</v>
      </c>
      <c r="T7" s="2">
        <v>1.06867560617493E-3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39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</row>
    <row r="8" spans="1:35" x14ac:dyDescent="0.3">
      <c r="A8" s="1">
        <v>6</v>
      </c>
      <c r="B8" t="s">
        <v>136</v>
      </c>
      <c r="C8" t="s">
        <v>33</v>
      </c>
      <c r="D8" t="s">
        <v>155</v>
      </c>
      <c r="E8" t="s">
        <v>137</v>
      </c>
      <c r="F8" t="s">
        <v>138</v>
      </c>
      <c r="G8" t="s">
        <v>156</v>
      </c>
      <c r="H8" t="s">
        <v>157</v>
      </c>
      <c r="I8">
        <v>0.27391116774083102</v>
      </c>
      <c r="J8" s="2">
        <v>8.1097974519633395E-2</v>
      </c>
      <c r="K8">
        <v>0.32357805491358899</v>
      </c>
      <c r="L8">
        <f t="shared" si="0"/>
        <v>0.67858719717405336</v>
      </c>
      <c r="M8" s="2">
        <v>6.0046564317093501E-2</v>
      </c>
      <c r="N8" s="2">
        <v>8.9505794171275604E-2</v>
      </c>
      <c r="O8" s="2">
        <v>6.2590337533042495E-2</v>
      </c>
      <c r="P8" s="2">
        <v>0</v>
      </c>
      <c r="Q8" s="2">
        <v>0.108896551301173</v>
      </c>
      <c r="R8" s="2">
        <f t="shared" si="1"/>
        <v>0.3210392473225846</v>
      </c>
      <c r="S8" s="2">
        <v>0</v>
      </c>
      <c r="T8" s="2">
        <v>3.7355550336052299E-4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39</v>
      </c>
      <c r="AB8" t="s">
        <v>164</v>
      </c>
      <c r="AC8" t="s">
        <v>39</v>
      </c>
      <c r="AD8" t="s">
        <v>165</v>
      </c>
      <c r="AE8" t="s">
        <v>166</v>
      </c>
      <c r="AF8" t="s">
        <v>167</v>
      </c>
      <c r="AG8" t="s">
        <v>152</v>
      </c>
      <c r="AH8" t="s">
        <v>168</v>
      </c>
      <c r="AI8" t="s">
        <v>169</v>
      </c>
    </row>
    <row r="9" spans="1:35" x14ac:dyDescent="0.3">
      <c r="A9" s="1">
        <v>7</v>
      </c>
      <c r="B9" t="s">
        <v>136</v>
      </c>
      <c r="C9" t="s">
        <v>54</v>
      </c>
      <c r="D9" t="s">
        <v>55</v>
      </c>
      <c r="E9" t="s">
        <v>170</v>
      </c>
      <c r="F9" t="s">
        <v>171</v>
      </c>
      <c r="G9" t="s">
        <v>172</v>
      </c>
      <c r="H9" t="s">
        <v>173</v>
      </c>
      <c r="I9">
        <v>0.20563088819181599</v>
      </c>
      <c r="J9" s="2">
        <v>6.3413502610212294E-2</v>
      </c>
      <c r="K9">
        <v>0.27173391373606298</v>
      </c>
      <c r="L9">
        <f t="shared" si="0"/>
        <v>0.54077830453809128</v>
      </c>
      <c r="M9" s="2">
        <v>0.111392509292205</v>
      </c>
      <c r="N9" s="2">
        <v>0.17036419668907801</v>
      </c>
      <c r="O9" s="2">
        <v>1.69699309837913E-2</v>
      </c>
      <c r="P9" s="2">
        <v>6.7256001895870998E-2</v>
      </c>
      <c r="Q9" s="2">
        <v>8.6433176930460306E-2</v>
      </c>
      <c r="R9" s="2">
        <f t="shared" si="1"/>
        <v>0.45241581579140561</v>
      </c>
      <c r="S9" s="2">
        <v>6.6456368616438898E-3</v>
      </c>
      <c r="T9" s="2">
        <v>1.60242808855991E-4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  <c r="AF9" t="s">
        <v>185</v>
      </c>
      <c r="AG9" t="s">
        <v>186</v>
      </c>
      <c r="AH9" t="s">
        <v>187</v>
      </c>
      <c r="AI9" t="s">
        <v>188</v>
      </c>
    </row>
    <row r="10" spans="1:35" x14ac:dyDescent="0.3">
      <c r="A10" s="1">
        <v>8</v>
      </c>
      <c r="B10" t="s">
        <v>136</v>
      </c>
      <c r="C10" t="s">
        <v>54</v>
      </c>
      <c r="D10" t="s">
        <v>189</v>
      </c>
      <c r="E10" t="s">
        <v>170</v>
      </c>
      <c r="F10" t="s">
        <v>171</v>
      </c>
      <c r="G10" t="s">
        <v>190</v>
      </c>
      <c r="H10" t="s">
        <v>191</v>
      </c>
      <c r="I10">
        <v>0.25526071564971098</v>
      </c>
      <c r="J10" s="2">
        <v>8.2171361608890797E-2</v>
      </c>
      <c r="K10">
        <v>0.31542496396226299</v>
      </c>
      <c r="L10">
        <f t="shared" si="0"/>
        <v>0.65285704122086474</v>
      </c>
      <c r="M10" s="2">
        <v>5.9525497362701497E-2</v>
      </c>
      <c r="N10" s="2">
        <v>0.16125893354637399</v>
      </c>
      <c r="O10" s="2">
        <v>2.95459630480003E-2</v>
      </c>
      <c r="P10" s="2">
        <v>0</v>
      </c>
      <c r="Q10" s="2">
        <v>9.6812564822057801E-2</v>
      </c>
      <c r="R10" s="2">
        <f t="shared" si="1"/>
        <v>0.34714295877913359</v>
      </c>
      <c r="S10" s="2">
        <v>0</v>
      </c>
      <c r="T10" s="2">
        <v>0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39</v>
      </c>
      <c r="AB10" t="s">
        <v>198</v>
      </c>
      <c r="AC10" t="s">
        <v>39</v>
      </c>
      <c r="AD10" t="s">
        <v>39</v>
      </c>
      <c r="AE10" t="s">
        <v>199</v>
      </c>
      <c r="AF10" t="s">
        <v>200</v>
      </c>
      <c r="AG10" t="s">
        <v>186</v>
      </c>
      <c r="AH10" t="s">
        <v>201</v>
      </c>
      <c r="AI10" t="s">
        <v>202</v>
      </c>
    </row>
    <row r="11" spans="1:35" x14ac:dyDescent="0.3">
      <c r="A11" s="1">
        <v>9</v>
      </c>
      <c r="B11" t="s">
        <v>136</v>
      </c>
      <c r="C11" t="s">
        <v>75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>
        <v>0.26340758241878998</v>
      </c>
      <c r="J11" s="2">
        <v>4.4753258914407901E-2</v>
      </c>
      <c r="K11">
        <v>0.39403072570596598</v>
      </c>
      <c r="L11">
        <f t="shared" si="0"/>
        <v>0.70219156703916386</v>
      </c>
      <c r="M11" s="2">
        <v>2.9626460498809699E-2</v>
      </c>
      <c r="N11" s="2">
        <v>0.144929962966449</v>
      </c>
      <c r="O11" s="2">
        <v>5.2332728724142998E-2</v>
      </c>
      <c r="P11" s="2">
        <v>0</v>
      </c>
      <c r="Q11" s="2">
        <v>6.5358502624288606E-2</v>
      </c>
      <c r="R11" s="2">
        <f t="shared" si="1"/>
        <v>0.29224765481369031</v>
      </c>
      <c r="S11" s="2">
        <v>5.47093287392518E-3</v>
      </c>
      <c r="T11" s="3">
        <v>8.9845273218656498E-5</v>
      </c>
      <c r="U11" t="s">
        <v>208</v>
      </c>
      <c r="V11" t="s">
        <v>209</v>
      </c>
      <c r="W11" t="s">
        <v>210</v>
      </c>
      <c r="X11" t="s">
        <v>211</v>
      </c>
      <c r="Y11" t="s">
        <v>212</v>
      </c>
      <c r="Z11" t="s">
        <v>213</v>
      </c>
      <c r="AA11" t="s">
        <v>39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</row>
    <row r="12" spans="1:35" x14ac:dyDescent="0.3">
      <c r="A12" s="1">
        <v>10</v>
      </c>
      <c r="B12" t="s">
        <v>136</v>
      </c>
      <c r="C12" t="s">
        <v>75</v>
      </c>
      <c r="D12" t="s">
        <v>76</v>
      </c>
      <c r="E12" t="s">
        <v>204</v>
      </c>
      <c r="F12" t="s">
        <v>205</v>
      </c>
      <c r="G12" t="s">
        <v>222</v>
      </c>
      <c r="H12" t="s">
        <v>223</v>
      </c>
      <c r="I12">
        <v>0.22366976534222699</v>
      </c>
      <c r="J12" s="2">
        <v>5.5615599883567998E-2</v>
      </c>
      <c r="K12">
        <v>0.40609642641806698</v>
      </c>
      <c r="L12">
        <f t="shared" si="0"/>
        <v>0.68538179164386204</v>
      </c>
      <c r="M12" s="2">
        <v>0.13950477366136499</v>
      </c>
      <c r="N12" s="2">
        <v>8.7936872939087807E-2</v>
      </c>
      <c r="O12" s="2">
        <v>1.8170922843617401E-2</v>
      </c>
      <c r="P12" s="2">
        <v>5.2798699460503296E-3</v>
      </c>
      <c r="Q12" s="2">
        <v>4.0741559660628597E-2</v>
      </c>
      <c r="R12" s="2">
        <f t="shared" si="1"/>
        <v>0.2916339990507491</v>
      </c>
      <c r="S12" s="2">
        <v>1.1422218825066601E-3</v>
      </c>
      <c r="T12" s="2">
        <v>2.1841987422881098E-2</v>
      </c>
      <c r="U12" t="s">
        <v>224</v>
      </c>
      <c r="V12" t="s">
        <v>225</v>
      </c>
      <c r="W12" t="s">
        <v>226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219</v>
      </c>
      <c r="AH12" t="s">
        <v>236</v>
      </c>
      <c r="AI12" t="s">
        <v>237</v>
      </c>
    </row>
    <row r="13" spans="1:35" x14ac:dyDescent="0.3">
      <c r="A13" s="1">
        <v>11</v>
      </c>
      <c r="B13" t="s">
        <v>136</v>
      </c>
      <c r="C13" t="s">
        <v>95</v>
      </c>
      <c r="D13" t="s">
        <v>96</v>
      </c>
      <c r="E13" t="s">
        <v>238</v>
      </c>
      <c r="F13" t="s">
        <v>239</v>
      </c>
      <c r="G13" t="s">
        <v>240</v>
      </c>
      <c r="H13" t="s">
        <v>241</v>
      </c>
      <c r="I13">
        <v>0.17274049381530299</v>
      </c>
      <c r="J13" s="2">
        <v>0</v>
      </c>
      <c r="K13">
        <v>0.60772133557807195</v>
      </c>
      <c r="L13">
        <f t="shared" si="0"/>
        <v>0.78046182939337494</v>
      </c>
      <c r="M13" s="2">
        <v>2.4699642636302698E-3</v>
      </c>
      <c r="N13" s="2">
        <v>9.7724682537799104E-2</v>
      </c>
      <c r="O13" s="2">
        <v>7.7294761579214305E-2</v>
      </c>
      <c r="P13" s="2">
        <v>0</v>
      </c>
      <c r="Q13" s="2">
        <v>4.0648643383352598E-2</v>
      </c>
      <c r="R13" s="2">
        <f t="shared" si="1"/>
        <v>0.21813805176399631</v>
      </c>
      <c r="S13" s="2">
        <v>0</v>
      </c>
      <c r="T13" s="2">
        <v>1.4001188426273801E-3</v>
      </c>
      <c r="U13" t="s">
        <v>242</v>
      </c>
      <c r="V13" t="s">
        <v>39</v>
      </c>
      <c r="W13" t="s">
        <v>243</v>
      </c>
      <c r="X13" t="s">
        <v>244</v>
      </c>
      <c r="Y13" t="s">
        <v>245</v>
      </c>
      <c r="Z13" t="s">
        <v>246</v>
      </c>
      <c r="AA13" t="s">
        <v>39</v>
      </c>
      <c r="AB13" t="s">
        <v>247</v>
      </c>
      <c r="AC13" t="s">
        <v>39</v>
      </c>
      <c r="AD13" t="s">
        <v>248</v>
      </c>
      <c r="AE13" t="s">
        <v>249</v>
      </c>
      <c r="AF13" t="s">
        <v>250</v>
      </c>
      <c r="AG13" t="s">
        <v>251</v>
      </c>
      <c r="AH13" t="s">
        <v>252</v>
      </c>
      <c r="AI13" t="s">
        <v>253</v>
      </c>
    </row>
    <row r="14" spans="1:35" x14ac:dyDescent="0.3">
      <c r="A14" s="1">
        <v>12</v>
      </c>
      <c r="B14" t="s">
        <v>136</v>
      </c>
      <c r="C14" t="s">
        <v>95</v>
      </c>
      <c r="D14" t="s">
        <v>254</v>
      </c>
      <c r="E14" t="s">
        <v>238</v>
      </c>
      <c r="F14" t="s">
        <v>239</v>
      </c>
      <c r="G14" t="s">
        <v>255</v>
      </c>
      <c r="H14" t="s">
        <v>256</v>
      </c>
      <c r="I14">
        <v>0.23244549279610699</v>
      </c>
      <c r="J14" s="2">
        <v>1.37735239211518E-2</v>
      </c>
      <c r="K14">
        <v>0.41736870813372301</v>
      </c>
      <c r="L14">
        <f t="shared" si="0"/>
        <v>0.66358772485098183</v>
      </c>
      <c r="M14" s="2">
        <v>0</v>
      </c>
      <c r="N14" s="2">
        <v>0.13628098834306099</v>
      </c>
      <c r="O14" s="2">
        <v>9.7824986303978706E-2</v>
      </c>
      <c r="P14" s="2">
        <v>0</v>
      </c>
      <c r="Q14" s="2">
        <v>7.9894646569318703E-2</v>
      </c>
      <c r="R14" s="2">
        <f t="shared" si="1"/>
        <v>0.31400062121635841</v>
      </c>
      <c r="S14" s="2">
        <v>3.62604823252548E-3</v>
      </c>
      <c r="T14" s="2">
        <v>1.8785605700131901E-2</v>
      </c>
      <c r="U14" t="s">
        <v>257</v>
      </c>
      <c r="V14" t="s">
        <v>258</v>
      </c>
      <c r="W14" t="s">
        <v>259</v>
      </c>
      <c r="X14" t="s">
        <v>39</v>
      </c>
      <c r="Y14" t="s">
        <v>260</v>
      </c>
      <c r="Z14" t="s">
        <v>261</v>
      </c>
      <c r="AA14" t="s">
        <v>39</v>
      </c>
      <c r="AB14" t="s">
        <v>262</v>
      </c>
      <c r="AC14" t="s">
        <v>263</v>
      </c>
      <c r="AD14" t="s">
        <v>264</v>
      </c>
      <c r="AE14" t="s">
        <v>265</v>
      </c>
      <c r="AF14" t="s">
        <v>266</v>
      </c>
      <c r="AG14" t="s">
        <v>251</v>
      </c>
      <c r="AH14" t="s">
        <v>267</v>
      </c>
      <c r="AI14" t="s">
        <v>268</v>
      </c>
    </row>
    <row r="15" spans="1:35" x14ac:dyDescent="0.3">
      <c r="A15" s="1">
        <v>13</v>
      </c>
      <c r="B15" t="s">
        <v>136</v>
      </c>
      <c r="C15" t="s">
        <v>115</v>
      </c>
      <c r="D15" t="s">
        <v>116</v>
      </c>
      <c r="E15" t="s">
        <v>269</v>
      </c>
      <c r="F15" t="s">
        <v>270</v>
      </c>
      <c r="G15" t="s">
        <v>271</v>
      </c>
      <c r="H15" t="s">
        <v>272</v>
      </c>
      <c r="I15">
        <v>0.15703615109444799</v>
      </c>
      <c r="J15" s="2">
        <v>0</v>
      </c>
      <c r="K15">
        <v>0.63426003152435395</v>
      </c>
      <c r="L15">
        <f t="shared" si="0"/>
        <v>0.79129618261880197</v>
      </c>
      <c r="M15" s="2">
        <v>0</v>
      </c>
      <c r="N15" s="2">
        <v>5.77488474428801E-2</v>
      </c>
      <c r="O15" s="2">
        <v>0.104496031093455</v>
      </c>
      <c r="P15" s="2">
        <v>0</v>
      </c>
      <c r="Q15" s="2">
        <v>4.4337938483628797E-2</v>
      </c>
      <c r="R15" s="2">
        <f t="shared" si="1"/>
        <v>0.20658281701996389</v>
      </c>
      <c r="S15" s="2">
        <v>0</v>
      </c>
      <c r="T15" s="2">
        <v>2.1210003612330101E-3</v>
      </c>
      <c r="U15" t="s">
        <v>273</v>
      </c>
      <c r="V15" t="s">
        <v>39</v>
      </c>
      <c r="W15" t="s">
        <v>274</v>
      </c>
      <c r="X15" t="s">
        <v>39</v>
      </c>
      <c r="Y15" t="s">
        <v>275</v>
      </c>
      <c r="Z15" t="s">
        <v>276</v>
      </c>
      <c r="AA15" t="s">
        <v>39</v>
      </c>
      <c r="AB15" t="s">
        <v>277</v>
      </c>
      <c r="AC15" t="s">
        <v>39</v>
      </c>
      <c r="AD15" t="s">
        <v>278</v>
      </c>
      <c r="AE15" t="s">
        <v>279</v>
      </c>
      <c r="AF15" t="s">
        <v>280</v>
      </c>
      <c r="AG15" t="s">
        <v>281</v>
      </c>
      <c r="AH15" t="s">
        <v>282</v>
      </c>
      <c r="AI15" t="s">
        <v>283</v>
      </c>
    </row>
    <row r="16" spans="1:35" x14ac:dyDescent="0.3">
      <c r="A16" s="1">
        <v>14</v>
      </c>
      <c r="B16" t="s">
        <v>136</v>
      </c>
      <c r="C16" t="s">
        <v>115</v>
      </c>
      <c r="D16" t="s">
        <v>284</v>
      </c>
      <c r="E16" t="s">
        <v>269</v>
      </c>
      <c r="F16" t="s">
        <v>270</v>
      </c>
      <c r="G16" t="s">
        <v>285</v>
      </c>
      <c r="H16" t="s">
        <v>286</v>
      </c>
      <c r="I16">
        <v>0.21151362024949999</v>
      </c>
      <c r="J16" s="2">
        <v>6.1017804120672398E-2</v>
      </c>
      <c r="K16">
        <v>0.26223203259630701</v>
      </c>
      <c r="L16">
        <f t="shared" si="0"/>
        <v>0.53476345696647942</v>
      </c>
      <c r="M16" s="2">
        <v>9.7177765354592993E-2</v>
      </c>
      <c r="N16" s="2">
        <v>7.45676376191792E-2</v>
      </c>
      <c r="O16" s="2">
        <v>5.3202988690058102E-3</v>
      </c>
      <c r="P16" s="2">
        <v>0.23302760809821599</v>
      </c>
      <c r="Q16" s="2">
        <v>5.4104642434021501E-2</v>
      </c>
      <c r="R16" s="2">
        <f t="shared" si="1"/>
        <v>0.46419795237501554</v>
      </c>
      <c r="S16" s="2">
        <v>0</v>
      </c>
      <c r="T16" s="2">
        <v>1.03859065850379E-3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39</v>
      </c>
      <c r="AD16" t="s">
        <v>295</v>
      </c>
      <c r="AE16" t="s">
        <v>296</v>
      </c>
      <c r="AF16" t="s">
        <v>297</v>
      </c>
      <c r="AG16" t="s">
        <v>281</v>
      </c>
      <c r="AH16" t="s">
        <v>298</v>
      </c>
      <c r="AI16" t="s">
        <v>299</v>
      </c>
    </row>
    <row r="17" spans="1:35" x14ac:dyDescent="0.3">
      <c r="A17" s="1">
        <v>15</v>
      </c>
      <c r="B17" t="s">
        <v>300</v>
      </c>
      <c r="C17" t="s">
        <v>33</v>
      </c>
      <c r="D17" t="s">
        <v>55</v>
      </c>
      <c r="E17" t="s">
        <v>301</v>
      </c>
      <c r="F17" t="s">
        <v>302</v>
      </c>
      <c r="G17" t="s">
        <v>303</v>
      </c>
      <c r="H17" t="s">
        <v>304</v>
      </c>
      <c r="I17">
        <v>0.31629232846018401</v>
      </c>
      <c r="J17" s="2">
        <v>4.3457755118795897E-2</v>
      </c>
      <c r="K17">
        <v>0.44894975507102602</v>
      </c>
      <c r="L17">
        <f t="shared" si="0"/>
        <v>0.80869983865000594</v>
      </c>
      <c r="M17" s="2">
        <v>2.0694320935389601E-2</v>
      </c>
      <c r="N17" s="2">
        <v>0.130534744314343</v>
      </c>
      <c r="O17" s="2">
        <v>1.1997885442604699E-2</v>
      </c>
      <c r="P17" s="2">
        <v>0</v>
      </c>
      <c r="Q17" s="2">
        <v>2.52974852727707E-2</v>
      </c>
      <c r="R17" s="2">
        <f t="shared" si="1"/>
        <v>0.18852443596510801</v>
      </c>
      <c r="S17" s="2">
        <v>2.0776502867694202E-3</v>
      </c>
      <c r="T17" s="2">
        <v>6.9807509811475898E-4</v>
      </c>
      <c r="U17" t="s">
        <v>305</v>
      </c>
      <c r="V17" t="s">
        <v>306</v>
      </c>
      <c r="W17" t="s">
        <v>307</v>
      </c>
      <c r="X17" t="s">
        <v>308</v>
      </c>
      <c r="Y17" t="s">
        <v>309</v>
      </c>
      <c r="Z17" t="s">
        <v>310</v>
      </c>
      <c r="AA17" t="s">
        <v>39</v>
      </c>
      <c r="AB17" t="s">
        <v>311</v>
      </c>
      <c r="AC17" t="s">
        <v>312</v>
      </c>
      <c r="AD17" t="s">
        <v>313</v>
      </c>
      <c r="AE17" t="s">
        <v>314</v>
      </c>
      <c r="AF17" t="s">
        <v>315</v>
      </c>
      <c r="AG17" t="s">
        <v>316</v>
      </c>
      <c r="AH17" t="s">
        <v>317</v>
      </c>
      <c r="AI17" t="s">
        <v>318</v>
      </c>
    </row>
    <row r="18" spans="1:35" x14ac:dyDescent="0.3">
      <c r="A18" s="1">
        <v>16</v>
      </c>
      <c r="B18" t="s">
        <v>300</v>
      </c>
      <c r="C18" t="s">
        <v>54</v>
      </c>
      <c r="D18" t="s">
        <v>203</v>
      </c>
      <c r="E18" t="s">
        <v>319</v>
      </c>
      <c r="F18" t="s">
        <v>320</v>
      </c>
      <c r="G18" t="s">
        <v>321</v>
      </c>
      <c r="H18" t="s">
        <v>322</v>
      </c>
      <c r="I18">
        <v>0.34975892827042598</v>
      </c>
      <c r="J18" s="2">
        <v>4.3376394661030902E-2</v>
      </c>
      <c r="K18">
        <v>0.31842539889186999</v>
      </c>
      <c r="L18">
        <f t="shared" si="0"/>
        <v>0.71156072182332686</v>
      </c>
      <c r="M18" s="2">
        <v>2.0704435645915901E-2</v>
      </c>
      <c r="N18" s="2">
        <v>0.14940440043269701</v>
      </c>
      <c r="O18" s="2">
        <v>4.8345629640375601E-2</v>
      </c>
      <c r="P18" s="2">
        <v>0</v>
      </c>
      <c r="Q18" s="2">
        <v>6.8108946515694893E-2</v>
      </c>
      <c r="R18" s="2">
        <f t="shared" si="1"/>
        <v>0.2865634122346834</v>
      </c>
      <c r="S18" s="2">
        <v>1.76160139003815E-3</v>
      </c>
      <c r="T18" s="2">
        <v>1.14264551949578E-4</v>
      </c>
      <c r="U18" t="s">
        <v>323</v>
      </c>
      <c r="V18" t="s">
        <v>324</v>
      </c>
      <c r="W18" t="s">
        <v>325</v>
      </c>
      <c r="X18" t="s">
        <v>326</v>
      </c>
      <c r="Y18" t="s">
        <v>327</v>
      </c>
      <c r="Z18" t="s">
        <v>328</v>
      </c>
      <c r="AA18" t="s">
        <v>39</v>
      </c>
      <c r="AB18" t="s">
        <v>329</v>
      </c>
      <c r="AC18" t="s">
        <v>330</v>
      </c>
      <c r="AD18" t="s">
        <v>331</v>
      </c>
      <c r="AE18" t="s">
        <v>332</v>
      </c>
      <c r="AF18" t="s">
        <v>333</v>
      </c>
      <c r="AG18" t="s">
        <v>334</v>
      </c>
      <c r="AH18" t="s">
        <v>335</v>
      </c>
      <c r="AI18" t="s">
        <v>336</v>
      </c>
    </row>
    <row r="19" spans="1:35" x14ac:dyDescent="0.3">
      <c r="A19" s="1">
        <v>17</v>
      </c>
      <c r="B19" t="s">
        <v>300</v>
      </c>
      <c r="C19" t="s">
        <v>75</v>
      </c>
      <c r="D19" t="s">
        <v>96</v>
      </c>
      <c r="E19" t="s">
        <v>337</v>
      </c>
      <c r="F19" t="s">
        <v>338</v>
      </c>
      <c r="G19" t="s">
        <v>339</v>
      </c>
      <c r="H19" t="s">
        <v>340</v>
      </c>
      <c r="I19">
        <v>0.32994914624521099</v>
      </c>
      <c r="J19" s="2">
        <v>4.18139331306389E-2</v>
      </c>
      <c r="K19">
        <v>0.31838297660513598</v>
      </c>
      <c r="L19">
        <f t="shared" si="0"/>
        <v>0.69014605598098588</v>
      </c>
      <c r="M19" s="2">
        <v>5.4944472446149799E-2</v>
      </c>
      <c r="N19" s="2">
        <v>0.214015542725705</v>
      </c>
      <c r="O19" s="2">
        <v>4.4091966619576499E-3</v>
      </c>
      <c r="P19" s="2">
        <v>7.71089248883698E-3</v>
      </c>
      <c r="Q19" s="2">
        <v>2.0553184104162799E-2</v>
      </c>
      <c r="R19" s="2">
        <f t="shared" si="1"/>
        <v>0.30163328842681225</v>
      </c>
      <c r="S19" s="2">
        <v>5.4787650718886999E-3</v>
      </c>
      <c r="T19" s="2">
        <v>2.7418905203121101E-3</v>
      </c>
      <c r="U19" t="s">
        <v>341</v>
      </c>
      <c r="V19" t="s">
        <v>342</v>
      </c>
      <c r="W19" t="s">
        <v>343</v>
      </c>
      <c r="X19" t="s">
        <v>344</v>
      </c>
      <c r="Y19" t="s">
        <v>345</v>
      </c>
      <c r="Z19" t="s">
        <v>346</v>
      </c>
      <c r="AA19" t="s">
        <v>347</v>
      </c>
      <c r="AB19" t="s">
        <v>348</v>
      </c>
      <c r="AC19" t="s">
        <v>349</v>
      </c>
      <c r="AD19" t="s">
        <v>350</v>
      </c>
      <c r="AE19" t="s">
        <v>351</v>
      </c>
      <c r="AF19" t="s">
        <v>352</v>
      </c>
      <c r="AG19" t="s">
        <v>353</v>
      </c>
      <c r="AH19" t="s">
        <v>354</v>
      </c>
      <c r="AI19" t="s">
        <v>355</v>
      </c>
    </row>
    <row r="20" spans="1:35" x14ac:dyDescent="0.3">
      <c r="A20" s="1">
        <v>18</v>
      </c>
      <c r="B20" t="s">
        <v>300</v>
      </c>
      <c r="C20" t="s">
        <v>95</v>
      </c>
      <c r="D20" t="s">
        <v>116</v>
      </c>
      <c r="E20" t="s">
        <v>356</v>
      </c>
      <c r="F20" t="s">
        <v>357</v>
      </c>
      <c r="G20" t="s">
        <v>358</v>
      </c>
      <c r="H20" t="s">
        <v>359</v>
      </c>
      <c r="I20">
        <v>0.45936870584350098</v>
      </c>
      <c r="J20" s="2">
        <v>1.00207259650942E-2</v>
      </c>
      <c r="K20">
        <v>0.35526709958575098</v>
      </c>
      <c r="L20">
        <f t="shared" si="0"/>
        <v>0.82465653139434614</v>
      </c>
      <c r="M20" s="2">
        <v>2.94794124513298E-2</v>
      </c>
      <c r="N20" s="2">
        <v>8.4184244248972806E-2</v>
      </c>
      <c r="O20" s="2">
        <v>1.1733526658756E-2</v>
      </c>
      <c r="P20" s="2">
        <v>1.0017469345917299E-2</v>
      </c>
      <c r="Q20" s="2">
        <v>3.5770748875171399E-2</v>
      </c>
      <c r="R20" s="2">
        <f t="shared" si="1"/>
        <v>0.17118540158014731</v>
      </c>
      <c r="S20" s="2">
        <v>3.3678418943316598E-3</v>
      </c>
      <c r="T20" s="2">
        <v>7.9022513117403797E-4</v>
      </c>
      <c r="U20" t="s">
        <v>360</v>
      </c>
      <c r="V20" t="s">
        <v>361</v>
      </c>
      <c r="W20" t="s">
        <v>362</v>
      </c>
      <c r="X20" t="s">
        <v>363</v>
      </c>
      <c r="Y20" t="s">
        <v>364</v>
      </c>
      <c r="Z20" t="s">
        <v>365</v>
      </c>
      <c r="AA20" t="s">
        <v>366</v>
      </c>
      <c r="AB20" t="s">
        <v>367</v>
      </c>
      <c r="AC20" t="s">
        <v>368</v>
      </c>
      <c r="AD20" t="s">
        <v>369</v>
      </c>
      <c r="AE20" t="s">
        <v>370</v>
      </c>
      <c r="AF20" t="s">
        <v>371</v>
      </c>
      <c r="AG20" t="s">
        <v>372</v>
      </c>
      <c r="AH20" t="s">
        <v>373</v>
      </c>
      <c r="AI20" t="s">
        <v>374</v>
      </c>
    </row>
    <row r="21" spans="1:35" x14ac:dyDescent="0.3">
      <c r="A21" s="1">
        <v>19</v>
      </c>
      <c r="B21" t="s">
        <v>375</v>
      </c>
      <c r="C21" t="s">
        <v>33</v>
      </c>
      <c r="D21" t="s">
        <v>34</v>
      </c>
      <c r="E21" t="s">
        <v>376</v>
      </c>
      <c r="F21" t="s">
        <v>377</v>
      </c>
      <c r="G21" t="s">
        <v>378</v>
      </c>
      <c r="H21" t="s">
        <v>379</v>
      </c>
      <c r="I21">
        <v>0.51581021710225905</v>
      </c>
      <c r="J21" s="2">
        <v>1.6817296401908498E-2</v>
      </c>
      <c r="K21">
        <v>0.240945548251699</v>
      </c>
      <c r="L21">
        <f t="shared" si="0"/>
        <v>0.7735730617558666</v>
      </c>
      <c r="M21" s="2">
        <v>5.8623728129836798E-3</v>
      </c>
      <c r="N21" s="2">
        <v>0.115984145600749</v>
      </c>
      <c r="O21" s="2">
        <v>4.0297533498272899E-2</v>
      </c>
      <c r="P21" s="2">
        <v>0</v>
      </c>
      <c r="Q21" s="2">
        <v>5.9777379812341602E-2</v>
      </c>
      <c r="R21" s="2">
        <f t="shared" si="1"/>
        <v>0.2219214317243472</v>
      </c>
      <c r="S21" s="2">
        <v>2.83926729136114E-3</v>
      </c>
      <c r="T21" s="2">
        <v>1.66623922842362E-3</v>
      </c>
      <c r="U21" t="s">
        <v>380</v>
      </c>
      <c r="V21" t="s">
        <v>381</v>
      </c>
      <c r="W21" t="s">
        <v>382</v>
      </c>
      <c r="X21" t="s">
        <v>383</v>
      </c>
      <c r="Y21" t="s">
        <v>384</v>
      </c>
      <c r="Z21" t="s">
        <v>385</v>
      </c>
      <c r="AA21" t="s">
        <v>39</v>
      </c>
      <c r="AB21" t="s">
        <v>386</v>
      </c>
      <c r="AC21" t="s">
        <v>387</v>
      </c>
      <c r="AD21" t="s">
        <v>388</v>
      </c>
      <c r="AE21" t="s">
        <v>389</v>
      </c>
      <c r="AF21" t="s">
        <v>390</v>
      </c>
      <c r="AG21" t="s">
        <v>391</v>
      </c>
      <c r="AH21" t="s">
        <v>392</v>
      </c>
      <c r="AI21" t="s">
        <v>393</v>
      </c>
    </row>
    <row r="22" spans="1:35" x14ac:dyDescent="0.3">
      <c r="A22" s="1">
        <v>20</v>
      </c>
      <c r="B22" t="s">
        <v>375</v>
      </c>
      <c r="C22" t="s">
        <v>54</v>
      </c>
      <c r="D22" t="s">
        <v>55</v>
      </c>
      <c r="E22" t="s">
        <v>394</v>
      </c>
      <c r="F22" t="s">
        <v>395</v>
      </c>
      <c r="G22" t="s">
        <v>396</v>
      </c>
      <c r="H22" t="s">
        <v>397</v>
      </c>
      <c r="I22">
        <v>0.324714687408105</v>
      </c>
      <c r="J22" s="2">
        <v>2.4313197765322699E-2</v>
      </c>
      <c r="K22">
        <v>0.34153625076550798</v>
      </c>
      <c r="L22">
        <f t="shared" si="0"/>
        <v>0.69056413593893562</v>
      </c>
      <c r="M22" s="2">
        <v>4.0180427696140199E-2</v>
      </c>
      <c r="N22" s="2">
        <v>0.130945648628742</v>
      </c>
      <c r="O22" s="2">
        <v>5.5486806887782597E-2</v>
      </c>
      <c r="P22" s="2">
        <v>0</v>
      </c>
      <c r="Q22" s="2">
        <v>6.1152215531575897E-2</v>
      </c>
      <c r="R22" s="2">
        <f t="shared" si="1"/>
        <v>0.28776509874424067</v>
      </c>
      <c r="S22" s="2">
        <v>4.4349202483659799E-3</v>
      </c>
      <c r="T22" s="2">
        <v>1.7235845068456698E-2</v>
      </c>
      <c r="U22" t="s">
        <v>398</v>
      </c>
      <c r="V22" t="s">
        <v>399</v>
      </c>
      <c r="W22" t="s">
        <v>400</v>
      </c>
      <c r="X22" t="s">
        <v>401</v>
      </c>
      <c r="Y22" t="s">
        <v>402</v>
      </c>
      <c r="Z22" t="s">
        <v>403</v>
      </c>
      <c r="AA22" t="s">
        <v>39</v>
      </c>
      <c r="AB22" t="s">
        <v>404</v>
      </c>
      <c r="AC22" t="s">
        <v>405</v>
      </c>
      <c r="AD22" t="s">
        <v>406</v>
      </c>
      <c r="AE22" t="s">
        <v>407</v>
      </c>
      <c r="AF22" t="s">
        <v>408</v>
      </c>
      <c r="AG22" t="s">
        <v>409</v>
      </c>
      <c r="AH22" t="s">
        <v>410</v>
      </c>
      <c r="AI22" t="s">
        <v>411</v>
      </c>
    </row>
    <row r="23" spans="1:35" x14ac:dyDescent="0.3">
      <c r="A23" s="1">
        <v>21</v>
      </c>
      <c r="B23" t="s">
        <v>375</v>
      </c>
      <c r="C23" t="s">
        <v>75</v>
      </c>
      <c r="D23" t="s">
        <v>203</v>
      </c>
      <c r="E23" t="s">
        <v>412</v>
      </c>
      <c r="F23" t="s">
        <v>413</v>
      </c>
      <c r="G23" t="s">
        <v>414</v>
      </c>
      <c r="H23" t="s">
        <v>415</v>
      </c>
      <c r="I23">
        <v>0.44677102686593401</v>
      </c>
      <c r="J23" s="2">
        <v>1.0988673871597099E-2</v>
      </c>
      <c r="K23">
        <v>0.33708921796096097</v>
      </c>
      <c r="L23">
        <f t="shared" si="0"/>
        <v>0.79484891869849206</v>
      </c>
      <c r="M23" s="2">
        <v>2.6266897171474499E-2</v>
      </c>
      <c r="N23" s="2">
        <v>0.12919063176641599</v>
      </c>
      <c r="O23" s="2">
        <v>1.24024474433893E-2</v>
      </c>
      <c r="P23" s="2">
        <v>1.4770192200627801E-2</v>
      </c>
      <c r="Q23" s="2">
        <v>2.1285433724161501E-2</v>
      </c>
      <c r="R23" s="2">
        <f t="shared" si="1"/>
        <v>0.20391560230606912</v>
      </c>
      <c r="S23" s="2">
        <v>1.0202530237721399E-3</v>
      </c>
      <c r="T23" s="2">
        <v>2.15225971665388E-4</v>
      </c>
      <c r="U23" t="s">
        <v>416</v>
      </c>
      <c r="V23" t="s">
        <v>417</v>
      </c>
      <c r="W23" t="s">
        <v>418</v>
      </c>
      <c r="X23" t="s">
        <v>419</v>
      </c>
      <c r="Y23" t="s">
        <v>420</v>
      </c>
      <c r="Z23" t="s">
        <v>421</v>
      </c>
      <c r="AA23" t="s">
        <v>422</v>
      </c>
      <c r="AB23" t="s">
        <v>423</v>
      </c>
      <c r="AC23" t="s">
        <v>424</v>
      </c>
      <c r="AD23" t="s">
        <v>425</v>
      </c>
      <c r="AE23" t="s">
        <v>426</v>
      </c>
      <c r="AF23" t="s">
        <v>427</v>
      </c>
      <c r="AG23" t="s">
        <v>428</v>
      </c>
      <c r="AH23" t="s">
        <v>429</v>
      </c>
      <c r="AI23" t="s">
        <v>430</v>
      </c>
    </row>
    <row r="24" spans="1:35" x14ac:dyDescent="0.3">
      <c r="A24" s="1">
        <v>22</v>
      </c>
      <c r="B24" t="s">
        <v>375</v>
      </c>
      <c r="C24" t="s">
        <v>95</v>
      </c>
      <c r="D24" t="s">
        <v>254</v>
      </c>
      <c r="E24" t="s">
        <v>431</v>
      </c>
      <c r="F24" t="s">
        <v>432</v>
      </c>
      <c r="G24" t="s">
        <v>433</v>
      </c>
      <c r="H24" t="s">
        <v>434</v>
      </c>
      <c r="I24">
        <v>0.60073017104796</v>
      </c>
      <c r="J24" s="2">
        <v>1.28622945529816E-2</v>
      </c>
      <c r="K24">
        <v>0.205687278763067</v>
      </c>
      <c r="L24">
        <f t="shared" si="0"/>
        <v>0.81927974436400863</v>
      </c>
      <c r="M24" s="2">
        <v>1.5208453749661699E-2</v>
      </c>
      <c r="N24" s="2">
        <v>9.8210112282420103E-2</v>
      </c>
      <c r="O24" s="2">
        <v>2.1223288837538101E-2</v>
      </c>
      <c r="P24" s="2">
        <v>0</v>
      </c>
      <c r="Q24" s="2">
        <v>4.4422577905615497E-2</v>
      </c>
      <c r="R24" s="2">
        <f t="shared" si="1"/>
        <v>0.1790644327752354</v>
      </c>
      <c r="S24" s="2">
        <v>1.6345982834884E-3</v>
      </c>
      <c r="T24" s="3">
        <v>2.1224577265675801E-5</v>
      </c>
      <c r="U24" t="s">
        <v>435</v>
      </c>
      <c r="V24" t="s">
        <v>436</v>
      </c>
      <c r="W24" t="s">
        <v>437</v>
      </c>
      <c r="X24" t="s">
        <v>438</v>
      </c>
      <c r="Y24" t="s">
        <v>439</v>
      </c>
      <c r="Z24" t="s">
        <v>440</v>
      </c>
      <c r="AA24" t="s">
        <v>39</v>
      </c>
      <c r="AB24" t="s">
        <v>441</v>
      </c>
      <c r="AC24" t="s">
        <v>442</v>
      </c>
      <c r="AD24" t="s">
        <v>443</v>
      </c>
      <c r="AE24" t="s">
        <v>444</v>
      </c>
      <c r="AF24" t="s">
        <v>445</v>
      </c>
      <c r="AG24" t="s">
        <v>446</v>
      </c>
      <c r="AH24" t="s">
        <v>447</v>
      </c>
      <c r="AI24" t="s">
        <v>448</v>
      </c>
    </row>
    <row r="25" spans="1:35" x14ac:dyDescent="0.3">
      <c r="A25" s="1">
        <v>23</v>
      </c>
      <c r="B25" t="s">
        <v>375</v>
      </c>
      <c r="C25" t="s">
        <v>115</v>
      </c>
      <c r="D25" t="s">
        <v>116</v>
      </c>
      <c r="E25" t="s">
        <v>449</v>
      </c>
      <c r="F25" t="s">
        <v>450</v>
      </c>
      <c r="G25" t="s">
        <v>451</v>
      </c>
      <c r="H25" t="s">
        <v>452</v>
      </c>
      <c r="I25">
        <v>0.55064416299820995</v>
      </c>
      <c r="J25" s="2">
        <v>3.5543788441214502E-2</v>
      </c>
      <c r="K25">
        <v>0.17337111642482</v>
      </c>
      <c r="L25">
        <f t="shared" si="0"/>
        <v>0.75955906786424454</v>
      </c>
      <c r="M25" s="2">
        <v>4.7697572851763403E-2</v>
      </c>
      <c r="N25" s="2">
        <v>0.13702278016813499</v>
      </c>
      <c r="O25" s="2">
        <v>1.8890097310230201E-2</v>
      </c>
      <c r="P25" s="2">
        <v>2.0491796568044298E-3</v>
      </c>
      <c r="Q25" s="2">
        <v>3.2932108827100001E-2</v>
      </c>
      <c r="R25" s="2">
        <f t="shared" si="1"/>
        <v>0.23859173881403301</v>
      </c>
      <c r="S25" s="2">
        <v>1.4926417619602001E-3</v>
      </c>
      <c r="T25" s="2">
        <v>3.5655155976057701E-4</v>
      </c>
      <c r="U25" t="s">
        <v>453</v>
      </c>
      <c r="V25" t="s">
        <v>454</v>
      </c>
      <c r="W25" t="s">
        <v>455</v>
      </c>
      <c r="X25" t="s">
        <v>456</v>
      </c>
      <c r="Y25" t="s">
        <v>457</v>
      </c>
      <c r="Z25" t="s">
        <v>458</v>
      </c>
      <c r="AA25" t="s">
        <v>459</v>
      </c>
      <c r="AB25" t="s">
        <v>460</v>
      </c>
      <c r="AC25" t="s">
        <v>461</v>
      </c>
      <c r="AD25" t="s">
        <v>462</v>
      </c>
      <c r="AE25" t="s">
        <v>463</v>
      </c>
      <c r="AF25" t="s">
        <v>464</v>
      </c>
      <c r="AG25" t="s">
        <v>465</v>
      </c>
      <c r="AH25" t="s">
        <v>466</v>
      </c>
      <c r="AI25" t="s">
        <v>467</v>
      </c>
    </row>
    <row r="26" spans="1:35" x14ac:dyDescent="0.3">
      <c r="A26" s="1">
        <v>24</v>
      </c>
      <c r="B26" t="s">
        <v>468</v>
      </c>
      <c r="C26" t="s">
        <v>54</v>
      </c>
      <c r="D26" t="s">
        <v>189</v>
      </c>
      <c r="E26" t="s">
        <v>469</v>
      </c>
      <c r="F26" t="s">
        <v>470</v>
      </c>
      <c r="G26" t="s">
        <v>471</v>
      </c>
      <c r="H26" t="s">
        <v>472</v>
      </c>
      <c r="I26">
        <v>0.336313818754644</v>
      </c>
      <c r="J26" s="2">
        <v>4.0337278726481199E-2</v>
      </c>
      <c r="K26">
        <v>0.18584864837745699</v>
      </c>
      <c r="L26">
        <f t="shared" si="0"/>
        <v>0.5624997458585822</v>
      </c>
      <c r="M26" s="2">
        <v>3.8998286363856598E-2</v>
      </c>
      <c r="N26" s="2">
        <v>0.28321342687268403</v>
      </c>
      <c r="O26" s="2">
        <v>6.6667497181178001E-3</v>
      </c>
      <c r="P26" s="2">
        <v>2.1072441783897399E-3</v>
      </c>
      <c r="Q26" s="2">
        <v>0.105369354983557</v>
      </c>
      <c r="R26" s="2">
        <f t="shared" si="1"/>
        <v>0.43635506211660519</v>
      </c>
      <c r="S26" s="2">
        <v>1.14519202481007E-3</v>
      </c>
      <c r="T26" s="2">
        <v>0</v>
      </c>
      <c r="U26" t="s">
        <v>473</v>
      </c>
      <c r="V26" t="s">
        <v>474</v>
      </c>
      <c r="W26" t="s">
        <v>475</v>
      </c>
      <c r="X26" t="s">
        <v>476</v>
      </c>
      <c r="Y26" t="s">
        <v>477</v>
      </c>
      <c r="Z26" t="s">
        <v>478</v>
      </c>
      <c r="AA26" t="s">
        <v>479</v>
      </c>
      <c r="AB26" t="s">
        <v>480</v>
      </c>
      <c r="AC26" t="s">
        <v>481</v>
      </c>
      <c r="AD26" t="s">
        <v>39</v>
      </c>
      <c r="AE26" t="s">
        <v>482</v>
      </c>
      <c r="AF26" t="s">
        <v>483</v>
      </c>
      <c r="AG26" t="s">
        <v>484</v>
      </c>
      <c r="AH26" t="s">
        <v>485</v>
      </c>
      <c r="AI26" t="s">
        <v>486</v>
      </c>
    </row>
    <row r="27" spans="1:35" x14ac:dyDescent="0.3">
      <c r="A27" s="1">
        <v>25</v>
      </c>
      <c r="B27" t="s">
        <v>487</v>
      </c>
      <c r="C27" t="s">
        <v>33</v>
      </c>
      <c r="D27" t="s">
        <v>254</v>
      </c>
      <c r="E27" t="s">
        <v>488</v>
      </c>
      <c r="F27" t="s">
        <v>489</v>
      </c>
      <c r="G27" t="s">
        <v>490</v>
      </c>
      <c r="H27" t="s">
        <v>491</v>
      </c>
      <c r="I27">
        <v>0.64274223335504999</v>
      </c>
      <c r="J27" s="2">
        <v>1.54882049731449E-2</v>
      </c>
      <c r="K27">
        <v>0.209907639075329</v>
      </c>
      <c r="L27">
        <f t="shared" si="0"/>
        <v>0.86813807740352389</v>
      </c>
      <c r="M27" s="2">
        <v>1.84535450998871E-2</v>
      </c>
      <c r="N27" s="2">
        <v>2.4296379908997599E-2</v>
      </c>
      <c r="O27" s="2">
        <v>4.2827117748859098E-2</v>
      </c>
      <c r="P27" s="2">
        <v>0</v>
      </c>
      <c r="Q27" s="2">
        <v>4.2935038133155697E-2</v>
      </c>
      <c r="R27" s="2">
        <f t="shared" si="1"/>
        <v>0.12851208089089949</v>
      </c>
      <c r="S27" s="2">
        <v>2.9347888259210401E-3</v>
      </c>
      <c r="T27" s="2">
        <v>4.1505287965441101E-4</v>
      </c>
      <c r="U27" t="s">
        <v>492</v>
      </c>
      <c r="V27" t="s">
        <v>493</v>
      </c>
      <c r="W27" t="s">
        <v>494</v>
      </c>
      <c r="X27" t="s">
        <v>495</v>
      </c>
      <c r="Y27" t="s">
        <v>496</v>
      </c>
      <c r="Z27" t="s">
        <v>497</v>
      </c>
      <c r="AA27" t="s">
        <v>39</v>
      </c>
      <c r="AB27" t="s">
        <v>498</v>
      </c>
      <c r="AC27" t="s">
        <v>499</v>
      </c>
      <c r="AD27" t="s">
        <v>500</v>
      </c>
      <c r="AE27" t="s">
        <v>501</v>
      </c>
      <c r="AF27" t="s">
        <v>502</v>
      </c>
      <c r="AG27" t="s">
        <v>503</v>
      </c>
      <c r="AH27" t="s">
        <v>504</v>
      </c>
      <c r="AI27" t="s">
        <v>505</v>
      </c>
    </row>
    <row r="28" spans="1:35" x14ac:dyDescent="0.3">
      <c r="I28">
        <f>AVERAGE(I2:I27)</f>
        <v>0.36105616041138561</v>
      </c>
      <c r="J28">
        <f>AVERAGE(J2:J27)</f>
        <v>3.3354101656463866E-2</v>
      </c>
      <c r="K28">
        <f>AVERAGE(K2:K27)</f>
        <v>0.31994974844050666</v>
      </c>
      <c r="L28">
        <f>AVERAGE(L2:L27)</f>
        <v>0.71436001050835618</v>
      </c>
      <c r="M28">
        <f>AVERAGE(M2:M27)</f>
        <v>4.00534220934236E-2</v>
      </c>
      <c r="N28">
        <f>AVERAGE(N2:N27)</f>
        <v>0.14181430435487824</v>
      </c>
      <c r="O28">
        <f>AVERAGE(O2:O27)</f>
        <v>3.2937609030129385E-2</v>
      </c>
      <c r="P28">
        <f>AVERAGE(P2:P27)</f>
        <v>1.3312060521452932E-2</v>
      </c>
      <c r="Q28">
        <f>AVERAGE(Q2:Q27)</f>
        <v>5.2449354202692554E-2</v>
      </c>
      <c r="R28" s="2">
        <f>AVERAGE(R2:R27)</f>
        <v>0.28056675020257676</v>
      </c>
    </row>
    <row r="29" spans="1:35" x14ac:dyDescent="0.3">
      <c r="I29">
        <f>STDEV(I2:I27)</f>
        <v>0.13512143258245482</v>
      </c>
      <c r="J29">
        <f>STDEV(J2:J27)</f>
        <v>2.5601876519838633E-2</v>
      </c>
      <c r="K29">
        <f>STDEV(K2:K27)</f>
        <v>0.11918830191138943</v>
      </c>
      <c r="L29">
        <f>STDEV(L2:L27)</f>
        <v>8.6545867174625105E-2</v>
      </c>
      <c r="M29">
        <f>STDEV(M2:M27)</f>
        <v>3.4010298873608256E-2</v>
      </c>
      <c r="N29">
        <f>STDEV(N2:N27)</f>
        <v>6.499442541158551E-2</v>
      </c>
      <c r="O29">
        <f>STDEV(O2:O27)</f>
        <v>2.9651119845437803E-2</v>
      </c>
      <c r="P29">
        <f>STDEV(P2:P27)</f>
        <v>4.6751907307186702E-2</v>
      </c>
      <c r="Q29">
        <f>STDEV(Q2:Q27)</f>
        <v>2.6020160911987257E-2</v>
      </c>
      <c r="R29" s="2">
        <f>STDEV(R2:R27)</f>
        <v>8.5892225450986223E-2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2023-02-03T16:14:19Z</dcterms:created>
  <dcterms:modified xsi:type="dcterms:W3CDTF">2023-02-03T16:49:59Z</dcterms:modified>
</cp:coreProperties>
</file>