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1/"/>
    </mc:Choice>
  </mc:AlternateContent>
  <xr:revisionPtr revIDLastSave="0" documentId="13_ncr:1_{9769FB70-D89B-6544-9733-7C7C0D52A948}" xr6:coauthVersionLast="47" xr6:coauthVersionMax="47" xr10:uidLastSave="{00000000-0000-0000-0000-000000000000}"/>
  <bookViews>
    <workbookView xWindow="-44260" yWindow="-2360" windowWidth="34420" windowHeight="17500" activeTab="1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true">CarbonFootprint!$K$2:$AC$393</definedName>
    <definedName name="_xlnm._FilterDatabase" localSheetId="11" hidden="true">CF!$T$2:$AK$393</definedName>
    <definedName name="_xlnm._FilterDatabase" localSheetId="4" hidden="true">DirectEmission!$K$2:$AC$393</definedName>
    <definedName name="_xlnm._FilterDatabase" localSheetId="8" hidden="true">Employment!$K$2:$T$394</definedName>
    <definedName name="_xlnm._FilterDatabase" localSheetId="6" hidden="true">Export!$K$2:$AC$393</definedName>
    <definedName name="_xlnm._FilterDatabase" localSheetId="7" hidden="true">Export_Dummy!$K$2:$AC$393</definedName>
    <definedName name="_xlnm._FilterDatabase" localSheetId="9" hidden="true">FD!$T$2:$AK$393</definedName>
    <definedName name="_xlnm._FilterDatabase" localSheetId="5" hidden="true">FinalDemand!$K$2:$AC$393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<sst xmlns="http://schemas.openxmlformats.org/spreadsheetml/2006/main" xmlns:r="http://schemas.openxmlformats.org/officeDocument/2006/relationships" xmlns:xdr="http://schemas.openxmlformats.org/drawingml/2006/spreadsheetDrawing" count="3434" uniqueCount="494">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</sst>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  <xf numFmtId="38" fontId="1" fillId="0" borderId="0" applyFont="false" applyFill="false" applyBorder="false" applyAlignment="false" applyProtection="false">
      <alignment vertical="center"/>
    </xf>
  </cellStyleXfs>
  <cellXfs count="125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/>
    </xf>
    <xf numFmtId="0" fontId="0" fillId="0" borderId="1" xfId="0" applyBorder="true"/>
    <xf numFmtId="0" fontId="0" fillId="0" borderId="1" xfId="0" applyBorder="true" applyAlignment="true">
      <alignment vertical="center"/>
    </xf>
    <xf numFmtId="0" fontId="0" fillId="0" borderId="1" xfId="0" quotePrefix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1" fillId="0" borderId="0" xfId="2" applyAlignment="true">
      <alignment horizontal="right" vertical="center"/>
    </xf>
    <xf numFmtId="0" fontId="1" fillId="0" borderId="2" xfId="2" applyBorder="true" applyAlignment="true">
      <alignment vertical="center"/>
    </xf>
    <xf numFmtId="0" fontId="1" fillId="0" borderId="1" xfId="2" applyBorder="true"/>
    <xf numFmtId="0" fontId="1" fillId="0" borderId="1" xfId="2" applyBorder="true" applyAlignment="true">
      <alignment vertical="center"/>
    </xf>
    <xf numFmtId="0" fontId="1" fillId="0" borderId="1" xfId="2" quotePrefix="true" applyBorder="true" applyAlignment="true">
      <alignment horizontal="center" vertical="center"/>
    </xf>
    <xf numFmtId="0" fontId="1" fillId="0" borderId="1" xfId="2" applyBorder="true" applyAlignment="true">
      <alignment horizontal="center" vertical="center"/>
    </xf>
    <xf numFmtId="2" fontId="1" fillId="0" borderId="0" xfId="2" applyNumberFormat="true"/>
    <xf numFmtId="2" fontId="1" fillId="0" borderId="2" xfId="2" applyNumberFormat="true" applyBorder="true"/>
    <xf numFmtId="9" fontId="1" fillId="0" borderId="0" xfId="1" applyBorder="true"/>
    <xf numFmtId="0" fontId="0" fillId="0" borderId="3" xfId="0" applyBorder="true"/>
    <xf numFmtId="0" fontId="0" fillId="0" borderId="3" xfId="0" applyBorder="true" applyAlignment="true">
      <alignment vertical="center"/>
    </xf>
    <xf numFmtId="0" fontId="1" fillId="0" borderId="3" xfId="2" applyBorder="true"/>
    <xf numFmtId="0" fontId="1" fillId="0" borderId="3" xfId="2" applyBorder="true" applyAlignment="true">
      <alignment vertical="center"/>
    </xf>
    <xf numFmtId="0" fontId="1" fillId="0" borderId="4" xfId="2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2" xfId="2" applyNumberFormat="true" applyFill="true" applyBorder="true"/>
    <xf numFmtId="0" fontId="1" fillId="0" borderId="0" xfId="2" quotePrefix="true" applyAlignment="true">
      <alignment horizontal="center" vertical="center"/>
    </xf>
    <xf numFmtId="0" fontId="1" fillId="0" borderId="0" xfId="2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5" xfId="2" applyBorder="true" applyAlignment="true">
      <alignment horizontal="center" vertical="center"/>
    </xf>
    <xf numFmtId="9" fontId="1" fillId="2" borderId="0" xfId="1" applyFill="true"/>
    <xf numFmtId="0" fontId="3" fillId="0" borderId="1" xfId="2" applyFont="true" applyBorder="true" applyAlignment="true">
      <alignment horizontal="center" vertical="center"/>
    </xf>
    <xf numFmtId="0" fontId="1" fillId="0" borderId="1" xfId="2" quotePrefix="true" applyBorder="true" applyAlignment="true">
      <alignment horizontal="left" vertical="center"/>
    </xf>
    <xf numFmtId="9" fontId="1" fillId="0" borderId="2" xfId="1" applyBorder="true"/>
    <xf numFmtId="9" fontId="1" fillId="2" borderId="2" xfId="1" applyFill="true" applyBorder="true"/>
    <xf numFmtId="9" fontId="1" fillId="0" borderId="0" xfId="1" applyFill="true"/>
    <xf numFmtId="9" fontId="1" fillId="0" borderId="2" xfId="1" applyFill="true" applyBorder="true"/>
    <xf numFmtId="0" fontId="1" fillId="0" borderId="6" xfId="2" applyBorder="true"/>
    <xf numFmtId="9" fontId="1" fillId="0" borderId="6" xfId="1" applyBorder="true"/>
    <xf numFmtId="9" fontId="1" fillId="0" borderId="7" xfId="1" applyBorder="true"/>
    <xf numFmtId="2" fontId="1" fillId="0" borderId="6" xfId="2" applyNumberFormat="true" applyBorder="true"/>
    <xf numFmtId="38" fontId="1" fillId="0" borderId="0" xfId="3" applyAlignment="true"/>
    <xf numFmtId="38" fontId="1" fillId="0" borderId="3" xfId="3" applyBorder="true" applyAlignment="true"/>
    <xf numFmtId="38" fontId="1" fillId="0" borderId="4" xfId="3" applyBorder="true" applyAlignment="true"/>
    <xf numFmtId="38" fontId="0" fillId="0" borderId="0" xfId="3" applyFont="true" applyAlignment="true"/>
    <xf numFmtId="38" fontId="0" fillId="0" borderId="3" xfId="3" applyFont="true" applyBorder="true" applyAlignment="true"/>
    <xf numFmtId="38" fontId="1" fillId="0" borderId="2" xfId="3" applyBorder="true" applyAlignment="true"/>
    <xf numFmtId="38" fontId="1" fillId="2" borderId="0" xfId="3" applyFill="true" applyAlignment="true"/>
    <xf numFmtId="38" fontId="1" fillId="2" borderId="2" xfId="3" applyFill="true" applyBorder="true" applyAlignment="true"/>
    <xf numFmtId="38" fontId="1" fillId="0" borderId="6" xfId="3" applyBorder="true" applyAlignment="true"/>
    <xf numFmtId="38" fontId="1" fillId="0" borderId="7" xfId="3" applyBorder="true" applyAlignment="true"/>
    <xf numFmtId="9" fontId="0" fillId="0" borderId="0" xfId="1" applyFon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</cellXfs>
  <cellStyles count="4">
    <cellStyle name="Normal 2" xfId="2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metadata.xml" Type="http://schemas.openxmlformats.org/officeDocument/2006/relationships/sheetMetadata" Id="rId1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tyles.xml" Type="http://schemas.openxmlformats.org/officeDocument/2006/relationships/style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theme/theme1.xml" Type="http://schemas.openxmlformats.org/officeDocument/2006/relationships/theme" Id="rId14"/></Relationships>
</file>

<file path=xl/theme/theme1.xml><?xml version="1.0" encoding="utf-8"?>
<a:theme xmlns:r="http://schemas.openxmlformats.org/officeDocument/2006/relationships"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4" max="14" width="14.7109375" customWidth="true"/>
    <col min="23" max="29" width="6.66406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197236072.08461112</v>
      </c>
      <c r="D3" s="49">
        <v>189800092.92922145</v>
      </c>
      <c r="E3" s="49">
        <v>183315926.50734663</v>
      </c>
      <c r="F3" s="49">
        <v>176625229.03141284</v>
      </c>
      <c r="G3" s="49">
        <v>168536240.81246817</v>
      </c>
      <c r="H3" s="49">
        <v>161727059.43521214</v>
      </c>
      <c r="I3" s="49">
        <v>157306875.69572836</v>
      </c>
      <c r="J3" s="49">
        <v>149027461.66526181</v>
      </c>
      <c r="K3" s="6">
        <v>1</v>
      </c>
      <c r="L3" s="7" t="s">
        <v>16</v>
      </c>
      <c r="M3" s="46">
        <v>2070.5126080430327</v>
      </c>
      <c r="N3" s="46">
        <v>713.05652045727902</v>
      </c>
      <c r="O3" s="46">
        <v>1462.9011823039211</v>
      </c>
      <c r="P3" s="46">
        <v>1277.5542193882197</v>
      </c>
      <c r="Q3" s="46">
        <v>575.8768539633096</v>
      </c>
      <c r="R3" s="46">
        <v>476.75652064505374</v>
      </c>
      <c r="S3" s="46">
        <v>490.25564398061556</v>
      </c>
      <c r="T3" s="46">
        <v>403.25917658428853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142559249.84601885</v>
      </c>
      <c r="D4" s="49">
        <v>127113855.39834574</v>
      </c>
      <c r="E4" s="49">
        <v>92404211.690838993</v>
      </c>
      <c r="F4" s="49">
        <v>71333908.020039186</v>
      </c>
      <c r="G4" s="49">
        <v>71202991.701638788</v>
      </c>
      <c r="H4" s="49">
        <v>76637860.21411258</v>
      </c>
      <c r="I4" s="49">
        <v>81469011.743397608</v>
      </c>
      <c r="J4" s="49">
        <v>61003045.971157089</v>
      </c>
      <c r="K4" s="6">
        <v>2</v>
      </c>
      <c r="L4" s="7" t="s">
        <v>94</v>
      </c>
      <c r="M4" s="46">
        <v>60.861528323854643</v>
      </c>
      <c r="N4" s="46">
        <v>49.693308277198561</v>
      </c>
      <c r="O4" s="46">
        <v>39.374935860040573</v>
      </c>
      <c r="P4" s="46">
        <v>31.648779004371349</v>
      </c>
      <c r="Q4" s="46">
        <v>25.811925736157736</v>
      </c>
      <c r="R4" s="46">
        <v>21.679825942847476</v>
      </c>
      <c r="S4" s="46">
        <v>18.372776282201993</v>
      </c>
      <c r="T4" s="46">
        <v>14.875744385741061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1932135.2517786114</v>
      </c>
      <c r="D5" s="49">
        <v>1779875.6013506991</v>
      </c>
      <c r="E5" s="49">
        <v>1723622.0350335659</v>
      </c>
      <c r="F5" s="49">
        <v>1661540.3551212819</v>
      </c>
      <c r="G5" s="49">
        <v>1529127.4937604116</v>
      </c>
      <c r="H5" s="49">
        <v>1444607.2445970534</v>
      </c>
      <c r="I5" s="49">
        <v>1381552.1891665654</v>
      </c>
      <c r="J5" s="49">
        <v>1285691.367370181</v>
      </c>
      <c r="K5" s="6">
        <v>3</v>
      </c>
      <c r="L5" s="7" t="s">
        <v>95</v>
      </c>
      <c r="M5" s="46">
        <v>454762.58575291827</v>
      </c>
      <c r="N5" s="46">
        <v>447394.37884508329</v>
      </c>
      <c r="O5" s="46">
        <v>436974.76649364614</v>
      </c>
      <c r="P5" s="46">
        <v>425392.56231973122</v>
      </c>
      <c r="Q5" s="46">
        <v>409492.87926431431</v>
      </c>
      <c r="R5" s="46">
        <v>394176.8396239499</v>
      </c>
      <c r="S5" s="46">
        <v>382722.7601207071</v>
      </c>
      <c r="T5" s="46">
        <v>364598.96152927144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187361967.81791347</v>
      </c>
      <c r="D6" s="49">
        <v>170260228.22822165</v>
      </c>
      <c r="E6" s="49">
        <v>158052446.46972668</v>
      </c>
      <c r="F6" s="49">
        <v>147699428.65258902</v>
      </c>
      <c r="G6" s="49">
        <v>142616109.37538296</v>
      </c>
      <c r="H6" s="49">
        <v>139369509.01962927</v>
      </c>
      <c r="I6" s="49">
        <v>137780010.85984653</v>
      </c>
      <c r="J6" s="49">
        <v>133072669.89476414</v>
      </c>
      <c r="K6" s="6">
        <v>4</v>
      </c>
      <c r="L6" s="7" t="s">
        <v>96</v>
      </c>
      <c r="M6" s="46">
        <v>4768.2890998302155</v>
      </c>
      <c r="N6" s="46">
        <v>4975.4029439173719</v>
      </c>
      <c r="O6" s="46">
        <v>5299.2799748241223</v>
      </c>
      <c r="P6" s="46">
        <v>5469.295715295154</v>
      </c>
      <c r="Q6" s="46">
        <v>4226.1781488120796</v>
      </c>
      <c r="R6" s="46">
        <v>3783.9949901477103</v>
      </c>
      <c r="S6" s="46">
        <v>3576.0375777481649</v>
      </c>
      <c r="T6" s="46">
        <v>3336.9093124273663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92989301.713772178</v>
      </c>
      <c r="D7" s="49">
        <v>76646207.569955111</v>
      </c>
      <c r="E7" s="49">
        <v>69017404.020195305</v>
      </c>
      <c r="F7" s="49">
        <v>52612226.589625172</v>
      </c>
      <c r="G7" s="49">
        <v>40411212.752900913</v>
      </c>
      <c r="H7" s="49">
        <v>32237684.735384412</v>
      </c>
      <c r="I7" s="49">
        <v>23909479.460149795</v>
      </c>
      <c r="J7" s="49">
        <v>19755739.186560307</v>
      </c>
      <c r="K7" s="6">
        <v>5</v>
      </c>
      <c r="L7" s="7" t="s">
        <v>97</v>
      </c>
      <c r="M7" s="46">
        <v>16218133.395574629</v>
      </c>
      <c r="N7" s="46">
        <v>15965427.340220679</v>
      </c>
      <c r="O7" s="46">
        <v>15577839.364551298</v>
      </c>
      <c r="P7" s="46">
        <v>15177068.782435264</v>
      </c>
      <c r="Q7" s="46">
        <v>14703517.486624483</v>
      </c>
      <c r="R7" s="46">
        <v>14198867.38742172</v>
      </c>
      <c r="S7" s="46">
        <v>13843692.48786906</v>
      </c>
      <c r="T7" s="46">
        <v>13241600.403192323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17111363.754820809</v>
      </c>
      <c r="D8" s="49">
        <v>15883170.732350068</v>
      </c>
      <c r="E8" s="49">
        <v>14325168.49197926</v>
      </c>
      <c r="F8" s="49">
        <v>12489619.357862584</v>
      </c>
      <c r="G8" s="49">
        <v>11424764.009037789</v>
      </c>
      <c r="H8" s="49">
        <v>10745510.103447378</v>
      </c>
      <c r="I8" s="49">
        <v>10021601.568728372</v>
      </c>
      <c r="J8" s="49">
        <v>8418848.5776361432</v>
      </c>
      <c r="K8" s="6">
        <v>6</v>
      </c>
      <c r="L8" s="7" t="s">
        <v>98</v>
      </c>
      <c r="M8" s="46">
        <v>1515993.2073775609</v>
      </c>
      <c r="N8" s="46">
        <v>1481403.2330656517</v>
      </c>
      <c r="O8" s="46">
        <v>1437581.0114378305</v>
      </c>
      <c r="P8" s="46">
        <v>1393621.5451316349</v>
      </c>
      <c r="Q8" s="46">
        <v>1334012.809422229</v>
      </c>
      <c r="R8" s="46">
        <v>1284579.9315535994</v>
      </c>
      <c r="S8" s="46">
        <v>1235659.4588870662</v>
      </c>
      <c r="T8" s="46">
        <v>1168575.044632711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23479358.97326187</v>
      </c>
      <c r="D9" s="49">
        <v>22408223.43061512</v>
      </c>
      <c r="E9" s="49">
        <v>21220714.072045229</v>
      </c>
      <c r="F9" s="49">
        <v>19945904.817601405</v>
      </c>
      <c r="G9" s="49">
        <v>18468362.861350507</v>
      </c>
      <c r="H9" s="49">
        <v>17335634.914326087</v>
      </c>
      <c r="I9" s="49">
        <v>16086051.443388667</v>
      </c>
      <c r="J9" s="49">
        <v>14151742.540715888</v>
      </c>
      <c r="K9" s="6">
        <v>7</v>
      </c>
      <c r="L9" s="7" t="s">
        <v>99</v>
      </c>
      <c r="M9" s="46">
        <v>0</v>
      </c>
      <c r="N9" s="46">
        <v>0.00015289120170551646</v>
      </c>
      <c r="O9" s="46">
        <v>0.00039610508808136111</v>
      </c>
      <c r="P9" s="46">
        <v>0.00050442566555058055</v>
      </c>
      <c r="Q9" s="46">
        <v>0.00055823331291630777</v>
      </c>
      <c r="R9" s="46">
        <v>0.00063162362492782064</v>
      </c>
      <c r="S9" s="46">
        <v>0.00074847476253208246</v>
      </c>
      <c r="T9" s="46">
        <v>0.00071692491932532406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30977877.861927744</v>
      </c>
      <c r="D10" s="49">
        <v>27866873.793843616</v>
      </c>
      <c r="E10" s="49">
        <v>26039454.880409565</v>
      </c>
      <c r="F10" s="49">
        <v>24345715.994873617</v>
      </c>
      <c r="G10" s="49">
        <v>22695442.007244803</v>
      </c>
      <c r="H10" s="49">
        <v>21640987.10285829</v>
      </c>
      <c r="I10" s="49">
        <v>20056995.651225597</v>
      </c>
      <c r="J10" s="49">
        <v>17233014.653482221</v>
      </c>
      <c r="K10" s="6">
        <v>8</v>
      </c>
      <c r="L10" s="7" t="s">
        <v>100</v>
      </c>
      <c r="M10" s="46">
        <v>0</v>
      </c>
      <c r="N10" s="46">
        <v>2.4992094479218327e-05</v>
      </c>
      <c r="O10" s="46">
        <v>6.46156540568946e-05</v>
      </c>
      <c r="P10" s="46">
        <v>8.2305600558120722e-05</v>
      </c>
      <c r="Q10" s="46">
        <v>8.8075874205635127e-05</v>
      </c>
      <c r="R10" s="46">
        <v>9.8667454725550328e-05</v>
      </c>
      <c r="S10" s="46">
        <v>0.00011589332051349247</v>
      </c>
      <c r="T10" s="46">
        <v>0.00010992062107155981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169644570.83570343</v>
      </c>
      <c r="D11" s="49">
        <v>154449557.8679505</v>
      </c>
      <c r="E11" s="49">
        <v>144377065.34304297</v>
      </c>
      <c r="F11" s="49">
        <v>130807237.99675553</v>
      </c>
      <c r="G11" s="49">
        <v>121801474.69377741</v>
      </c>
      <c r="H11" s="49">
        <v>114043167.76464158</v>
      </c>
      <c r="I11" s="49">
        <v>100070683.43416813</v>
      </c>
      <c r="J11" s="49">
        <v>85625494.41181691</v>
      </c>
      <c r="K11" s="6">
        <v>9</v>
      </c>
      <c r="L11" s="7" t="s">
        <v>101</v>
      </c>
      <c r="M11" s="46">
        <v>4308.3760125735644</v>
      </c>
      <c r="N11" s="46">
        <v>2342.9285675003603</v>
      </c>
      <c r="O11" s="46">
        <v>2596.8278053462845</v>
      </c>
      <c r="P11" s="46">
        <v>2248.2904592752739</v>
      </c>
      <c r="Q11" s="46">
        <v>1411.9177843302996</v>
      </c>
      <c r="R11" s="46">
        <v>1152.6023057658565</v>
      </c>
      <c r="S11" s="46">
        <v>1074.6764964942056</v>
      </c>
      <c r="T11" s="46">
        <v>947.94776732542005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451828361.87993968</v>
      </c>
      <c r="D12" s="50">
        <v>402556286.47808617</v>
      </c>
      <c r="E12" s="50">
        <v>364072528.21257448</v>
      </c>
      <c r="F12" s="50">
        <v>333786089.35217673</v>
      </c>
      <c r="G12" s="50">
        <v>279298890.10991251</v>
      </c>
      <c r="H12" s="50">
        <v>218446388.36656773</v>
      </c>
      <c r="I12" s="50">
        <v>169295099.04592103</v>
      </c>
      <c r="J12" s="50">
        <v>158878712.88161725</v>
      </c>
      <c r="K12" s="6">
        <v>10</v>
      </c>
      <c r="L12" s="7" t="s">
        <v>102</v>
      </c>
      <c r="M12" s="46">
        <v>144.11228134761978</v>
      </c>
      <c r="N12" s="46">
        <v>731.13352534060277</v>
      </c>
      <c r="O12" s="46">
        <v>133.44299667778938</v>
      </c>
      <c r="P12" s="46">
        <v>688.33613931251557</v>
      </c>
      <c r="Q12" s="46">
        <v>131.3717988590804</v>
      </c>
      <c r="R12" s="46">
        <v>63.701926376585675</v>
      </c>
      <c r="S12" s="46">
        <v>47.821531104064519</v>
      </c>
      <c r="T12" s="46">
        <v>29.765283259882498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1315120260.0197477</v>
      </c>
      <c r="D13" s="48">
        <f t="shared" ref="D13:J13" si="0">SUM(D3:D12)</f>
        <v>1158746109.1450839</v>
      </c>
      <c r="E13" s="48">
        <f t="shared" si="0"/>
        <v>1037006930.2822275</v>
      </c>
      <c r="F13" s="48">
        <f t="shared" si="0"/>
        <v>936545093.29325747</v>
      </c>
      <c r="G13" s="48">
        <f t="shared" si="0"/>
        <v>846344534.81580019</v>
      </c>
      <c r="H13" s="48">
        <f t="shared" si="0"/>
        <v>765334517.59215903</v>
      </c>
      <c r="I13" s="48">
        <f t="shared" si="0"/>
        <v>692558128.13824582</v>
      </c>
      <c r="J13" s="48">
        <f t="shared" si="0"/>
        <v>627160268.6494621</v>
      </c>
      <c r="K13" s="6">
        <v>11</v>
      </c>
      <c r="L13" s="6" t="s">
        <v>104</v>
      </c>
      <c r="M13" s="46">
        <v>170051.81685021447</v>
      </c>
      <c r="N13" s="46">
        <v>168515.31979238152</v>
      </c>
      <c r="O13" s="46">
        <v>167861.95287765813</v>
      </c>
      <c r="P13" s="46">
        <v>166998.61337332369</v>
      </c>
      <c r="Q13" s="46">
        <v>165480.04658068111</v>
      </c>
      <c r="R13" s="46">
        <v>164373.3640673231</v>
      </c>
      <c r="S13" s="46">
        <v>163411.23323139589</v>
      </c>
      <c r="T13" s="46">
        <v>161741.78325595651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902247.17765067588</v>
      </c>
      <c r="N14" s="46">
        <v>850425.7701296194</v>
      </c>
      <c r="O14" s="46">
        <v>817748.7067346127</v>
      </c>
      <c r="P14" s="46">
        <v>786235.07136783935</v>
      </c>
      <c r="Q14" s="46">
        <v>733565.0465388</v>
      </c>
      <c r="R14" s="46">
        <v>699643.98457604973</v>
      </c>
      <c r="S14" s="46">
        <v>669605.06462828349</v>
      </c>
      <c r="T14" s="46">
        <v>630661.57973039686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1233.3019994307542</v>
      </c>
      <c r="N15" s="46">
        <v>1113.4011609779404</v>
      </c>
      <c r="O15" s="46">
        <v>1035.2634949184089</v>
      </c>
      <c r="P15" s="46">
        <v>939.93578122601787</v>
      </c>
      <c r="Q15" s="46">
        <v>532.86481252575072</v>
      </c>
      <c r="R15" s="46">
        <v>383.15860501162302</v>
      </c>
      <c r="S15" s="46">
        <v>321.82705411540474</v>
      </c>
      <c r="T15" s="46">
        <v>251.36652619051713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23319.4997026973</v>
      </c>
      <c r="N16" s="46">
        <v>22884.751923435226</v>
      </c>
      <c r="O16" s="46">
        <v>22091.024429440611</v>
      </c>
      <c r="P16" s="46">
        <v>21250.299253173267</v>
      </c>
      <c r="Q16" s="46">
        <v>20410.543745160758</v>
      </c>
      <c r="R16" s="46">
        <v>19617.096130786809</v>
      </c>
      <c r="S16" s="46">
        <v>19184.507797441191</v>
      </c>
      <c r="T16" s="46">
        <v>18164.199740678454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0.00036661737451204618</v>
      </c>
      <c r="O17" s="46">
        <v>0.00095449272579966108</v>
      </c>
      <c r="P17" s="46">
        <v>0.001215505569966459</v>
      </c>
      <c r="Q17" s="46">
        <v>0.0013728955222569712</v>
      </c>
      <c r="R17" s="46">
        <v>0.0015658832531933072</v>
      </c>
      <c r="S17" s="46">
        <v>0.0018595873085242793</v>
      </c>
      <c r="T17" s="46">
        <v>0.0017890855705497118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0.00035575437325707071</v>
      </c>
      <c r="O18" s="46">
        <v>0.00092683641255486473</v>
      </c>
      <c r="P18" s="46">
        <v>0.0011815181477974465</v>
      </c>
      <c r="Q18" s="46">
        <v>0.0013317283787754341</v>
      </c>
      <c r="R18" s="46">
        <v>0.0015188625661250886</v>
      </c>
      <c r="S18" s="46">
        <v>0.0018047061944653036</v>
      </c>
      <c r="T18" s="46">
        <v>0.0017366659125315406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3358802.0947135291</v>
      </c>
      <c r="N19" s="46">
        <v>3300400.4458840531</v>
      </c>
      <c r="O19" s="46">
        <v>3216033.1997386185</v>
      </c>
      <c r="P19" s="46">
        <v>3125295.5566913411</v>
      </c>
      <c r="Q19" s="46">
        <v>3025410.1449440075</v>
      </c>
      <c r="R19" s="46">
        <v>2910683.9591560783</v>
      </c>
      <c r="S19" s="46">
        <v>2838896.3649480632</v>
      </c>
      <c r="T19" s="46">
        <v>2711113.1491759685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0.00040409043835975042</v>
      </c>
      <c r="O20" s="46">
        <v>0.0010541083450976863</v>
      </c>
      <c r="P20" s="46">
        <v>0.001344484600849496</v>
      </c>
      <c r="Q20" s="46">
        <v>0.0015220334646062327</v>
      </c>
      <c r="R20" s="46">
        <v>0.0017393659827172107</v>
      </c>
      <c r="S20" s="46">
        <v>0.0020684881042799747</v>
      </c>
      <c r="T20" s="46">
        <v>0.0019929207624606554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26501.637660597298</v>
      </c>
      <c r="N21" s="46">
        <v>21431.344093629697</v>
      </c>
      <c r="O21" s="46">
        <v>17636.270167206807</v>
      </c>
      <c r="P21" s="46">
        <v>14589.170693828633</v>
      </c>
      <c r="Q21" s="46">
        <v>11913.326044695194</v>
      </c>
      <c r="R21" s="46">
        <v>9956.8826225660232</v>
      </c>
      <c r="S21" s="46">
        <v>8357.31574043613</v>
      </c>
      <c r="T21" s="46">
        <v>6996.4664706154035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611740.23941071029</v>
      </c>
      <c r="N22" s="46">
        <v>583049.89545989945</v>
      </c>
      <c r="O22" s="46">
        <v>561020.15041654115</v>
      </c>
      <c r="P22" s="46">
        <v>539213.99690684013</v>
      </c>
      <c r="Q22" s="46">
        <v>507629.64389457094</v>
      </c>
      <c r="R22" s="46">
        <v>482960.62310537783</v>
      </c>
      <c r="S22" s="46">
        <v>463042.61547063611</v>
      </c>
      <c r="T22" s="46">
        <v>430835.13032714726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8.0994201725525692e-05</v>
      </c>
      <c r="O23" s="46">
        <v>0.00020715140882667933</v>
      </c>
      <c r="P23" s="46">
        <v>0.00026467754182110182</v>
      </c>
      <c r="Q23" s="46">
        <v>0.00027929094887604584</v>
      </c>
      <c r="R23" s="46">
        <v>0.00031084775828378353</v>
      </c>
      <c r="S23" s="46">
        <v>0.00036812379815343363</v>
      </c>
      <c r="T23" s="46">
        <v>0.00034868124649451517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2.3801889016625874e-05</v>
      </c>
      <c r="O24" s="46">
        <v>6.182446512419408e-05</v>
      </c>
      <c r="P24" s="46">
        <v>7.913143215850081e-05</v>
      </c>
      <c r="Q24" s="46">
        <v>8.8001569590108694e-05</v>
      </c>
      <c r="R24" s="46">
        <v>9.997366420669137e-05</v>
      </c>
      <c r="S24" s="46">
        <v>0.00011913860253495617</v>
      </c>
      <c r="T24" s="46">
        <v>0.00011471557355093747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15245.306363969221</v>
      </c>
      <c r="N25" s="46">
        <v>15292.746652177762</v>
      </c>
      <c r="O25" s="46">
        <v>15866.267083357603</v>
      </c>
      <c r="P25" s="46">
        <v>16126.59334556797</v>
      </c>
      <c r="Q25" s="46">
        <v>15982.353896009599</v>
      </c>
      <c r="R25" s="46">
        <v>15933.30031066441</v>
      </c>
      <c r="S25" s="46">
        <v>15789.673928678601</v>
      </c>
      <c r="T25" s="46">
        <v>15627.730073986742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2231201.6404457237</v>
      </c>
      <c r="N26" s="46">
        <v>2218776.3437773595</v>
      </c>
      <c r="O26" s="46">
        <v>2096821.0861868314</v>
      </c>
      <c r="P26" s="46">
        <v>2001840.728851795</v>
      </c>
      <c r="Q26" s="46">
        <v>1956590.1188510717</v>
      </c>
      <c r="R26" s="46">
        <v>1921930.0138187823</v>
      </c>
      <c r="S26" s="46">
        <v>1880888.7894853614</v>
      </c>
      <c r="T26" s="46">
        <v>1737078.0884531215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305371.41696039937</v>
      </c>
      <c r="N27" s="46">
        <v>289291.62584323384</v>
      </c>
      <c r="O27" s="46">
        <v>274914.65045049816</v>
      </c>
      <c r="P27" s="46">
        <v>261921.3434676115</v>
      </c>
      <c r="Q27" s="46">
        <v>247103.28806429266</v>
      </c>
      <c r="R27" s="46">
        <v>233999.19569420279</v>
      </c>
      <c r="S27" s="46">
        <v>223751.51853918546</v>
      </c>
      <c r="T27" s="46">
        <v>210949.32244997896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1207559.5335899007</v>
      </c>
      <c r="N28" s="46">
        <v>1158636.8969379154</v>
      </c>
      <c r="O28" s="46">
        <v>1113238.8533559935</v>
      </c>
      <c r="P28" s="46">
        <v>1071769.9969113197</v>
      </c>
      <c r="Q28" s="46">
        <v>1021577.344414671</v>
      </c>
      <c r="R28" s="46">
        <v>975315.39783110935</v>
      </c>
      <c r="S28" s="46">
        <v>939562.56489246967</v>
      </c>
      <c r="T28" s="46">
        <v>891451.46466999338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104563.20362233592</v>
      </c>
      <c r="N29" s="46">
        <v>100307.49218990889</v>
      </c>
      <c r="O29" s="46">
        <v>97532.95510026245</v>
      </c>
      <c r="P29" s="46">
        <v>94796.630024127197</v>
      </c>
      <c r="Q29" s="46">
        <v>89817.037303500721</v>
      </c>
      <c r="R29" s="46">
        <v>86047.733496916131</v>
      </c>
      <c r="S29" s="46">
        <v>83059.166724354887</v>
      </c>
      <c r="T29" s="46">
        <v>78702.028615182149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288.38867140686892</v>
      </c>
      <c r="N30" s="46">
        <v>539.74483008851576</v>
      </c>
      <c r="O30" s="46">
        <v>1041.531903751734</v>
      </c>
      <c r="P30" s="46">
        <v>749.52317276112603</v>
      </c>
      <c r="Q30" s="46">
        <v>507.57065669592322</v>
      </c>
      <c r="R30" s="46">
        <v>361.62602570246281</v>
      </c>
      <c r="S30" s="46">
        <v>256.28098429002864</v>
      </c>
      <c r="T30" s="46">
        <v>186.94424489168435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11074.245538976968</v>
      </c>
      <c r="N31" s="46">
        <v>9510.3884915311373</v>
      </c>
      <c r="O31" s="46">
        <v>8249.9549271389533</v>
      </c>
      <c r="P31" s="46">
        <v>7258.5781508490891</v>
      </c>
      <c r="Q31" s="46">
        <v>6249.7023110540731</v>
      </c>
      <c r="R31" s="46">
        <v>5474.5180308353356</v>
      </c>
      <c r="S31" s="46">
        <v>4737.7771521248742</v>
      </c>
      <c r="T31" s="46">
        <v>4109.6189026099601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66543.089745430145</v>
      </c>
      <c r="N32" s="46">
        <v>65609.013594000033</v>
      </c>
      <c r="O32" s="46">
        <v>65674.612588815362</v>
      </c>
      <c r="P32" s="46">
        <v>65425.503343373923</v>
      </c>
      <c r="Q32" s="46">
        <v>64022.277943826455</v>
      </c>
      <c r="R32" s="46">
        <v>63373.732800221682</v>
      </c>
      <c r="S32" s="46">
        <v>62463.274642832155</v>
      </c>
      <c r="T32" s="46">
        <v>61591.003164634443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145565.54453658752</v>
      </c>
      <c r="N33" s="46">
        <v>101913.86877646633</v>
      </c>
      <c r="O33" s="46">
        <v>74333.807197236994</v>
      </c>
      <c r="P33" s="46">
        <v>54846.849285513883</v>
      </c>
      <c r="Q33" s="46">
        <v>40154.357469521594</v>
      </c>
      <c r="R33" s="46">
        <v>30747.414964816428</v>
      </c>
      <c r="S33" s="46">
        <v>23805.085083471131</v>
      </c>
      <c r="T33" s="46">
        <v>18951.608325717913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11939243.973868944</v>
      </c>
      <c r="N34" s="46">
        <v>11693048.061206667</v>
      </c>
      <c r="O34" s="46">
        <v>11296578.367156353</v>
      </c>
      <c r="P34" s="46">
        <v>10912342.641953167</v>
      </c>
      <c r="Q34" s="46">
        <v>10533259.897553444</v>
      </c>
      <c r="R34" s="46">
        <v>10148307.11390258</v>
      </c>
      <c r="S34" s="46">
        <v>9927433.1100956053</v>
      </c>
      <c r="T34" s="46">
        <v>9212126.3267587852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6899851.6666705888</v>
      </c>
      <c r="N35" s="46">
        <v>6719086.8590595331</v>
      </c>
      <c r="O35" s="46">
        <v>6503230.9232660793</v>
      </c>
      <c r="P35" s="46">
        <v>6284706.0606604032</v>
      </c>
      <c r="Q35" s="46">
        <v>6034148.207637392</v>
      </c>
      <c r="R35" s="46">
        <v>5812644.5042625153</v>
      </c>
      <c r="S35" s="46">
        <v>5661386.6342234444</v>
      </c>
      <c r="T35" s="46">
        <v>5373906.2530652592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4385973.6566306995</v>
      </c>
      <c r="N36" s="46">
        <v>4347064.0637485525</v>
      </c>
      <c r="O36" s="46">
        <v>4311501.0872971825</v>
      </c>
      <c r="P36" s="46">
        <v>4235174.3035822269</v>
      </c>
      <c r="Q36" s="46">
        <v>4067982.8216791353</v>
      </c>
      <c r="R36" s="46">
        <v>3916531.1485629436</v>
      </c>
      <c r="S36" s="46">
        <v>3816728.1934970226</v>
      </c>
      <c r="T36" s="46">
        <v>3630959.1089311768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2916373.1947099245</v>
      </c>
      <c r="N37" s="46">
        <v>2847723.2513639326</v>
      </c>
      <c r="O37" s="46">
        <v>2795983.4688592842</v>
      </c>
      <c r="P37" s="46">
        <v>2721629.8053977531</v>
      </c>
      <c r="Q37" s="46">
        <v>2592425.5494891508</v>
      </c>
      <c r="R37" s="46">
        <v>2481103.6533916863</v>
      </c>
      <c r="S37" s="46">
        <v>2396429.3795384872</v>
      </c>
      <c r="T37" s="46">
        <v>2276980.0429735305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1048701.0353731206</v>
      </c>
      <c r="N38" s="46">
        <v>997032.28700096917</v>
      </c>
      <c r="O38" s="46">
        <v>968247.8258826544</v>
      </c>
      <c r="P38" s="46">
        <v>944278.37140090554</v>
      </c>
      <c r="Q38" s="46">
        <v>903517.42826694716</v>
      </c>
      <c r="R38" s="46">
        <v>871763.67770768458</v>
      </c>
      <c r="S38" s="46">
        <v>847633.12287288066</v>
      </c>
      <c r="T38" s="46">
        <v>807878.74631686008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1740566.8204461108</v>
      </c>
      <c r="N39" s="46">
        <v>1714652.0222984948</v>
      </c>
      <c r="O39" s="46">
        <v>1683508.4515041765</v>
      </c>
      <c r="P39" s="46">
        <v>1641331.541862414</v>
      </c>
      <c r="Q39" s="46">
        <v>1615833.7396315292</v>
      </c>
      <c r="R39" s="46">
        <v>1583347.116036956</v>
      </c>
      <c r="S39" s="46">
        <v>1446841.1615733737</v>
      </c>
      <c r="T39" s="46">
        <v>1389598.5465324281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760778.87156877073</v>
      </c>
      <c r="N40" s="46">
        <v>733848.95883490914</v>
      </c>
      <c r="O40" s="46">
        <v>719354.82806255063</v>
      </c>
      <c r="P40" s="46">
        <v>704394.86448332528</v>
      </c>
      <c r="Q40" s="46">
        <v>671354.86162719631</v>
      </c>
      <c r="R40" s="46">
        <v>646417.58193919749</v>
      </c>
      <c r="S40" s="46">
        <v>627711.22745501099</v>
      </c>
      <c r="T40" s="46">
        <v>597560.52252277231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1958846.3441380225</v>
      </c>
      <c r="N41" s="46">
        <v>1907006.262175529</v>
      </c>
      <c r="O41" s="46">
        <v>1885065.1074084085</v>
      </c>
      <c r="P41" s="46">
        <v>1845116.3012388095</v>
      </c>
      <c r="Q41" s="46">
        <v>1751968.3302771074</v>
      </c>
      <c r="R41" s="46">
        <v>1682229.979595399</v>
      </c>
      <c r="S41" s="46">
        <v>1629497.3084425337</v>
      </c>
      <c r="T41" s="46">
        <v>1549866.6764803578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11175685.019412147</v>
      </c>
      <c r="N42" s="46">
        <v>10993680.876332914</v>
      </c>
      <c r="O42" s="46">
        <v>10724706.770055747</v>
      </c>
      <c r="P42" s="46">
        <v>10432771.995134585</v>
      </c>
      <c r="Q42" s="46">
        <v>10061284.960774751</v>
      </c>
      <c r="R42" s="46">
        <v>9710739.1087345295</v>
      </c>
      <c r="S42" s="46">
        <v>9427538.0856763553</v>
      </c>
      <c r="T42" s="46">
        <v>8998335.8491405807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747524.53896897822</v>
      </c>
      <c r="N43" s="46">
        <v>656309.75494788028</v>
      </c>
      <c r="O43" s="46">
        <v>589691.50083396106</v>
      </c>
      <c r="P43" s="46">
        <v>539108.11262688413</v>
      </c>
      <c r="Q43" s="46">
        <v>524225.14088599163</v>
      </c>
      <c r="R43" s="46">
        <v>506957.63260105008</v>
      </c>
      <c r="S43" s="46">
        <v>471223.72978313256</v>
      </c>
      <c r="T43" s="46">
        <v>399769.92691138509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3062722.859226753</v>
      </c>
      <c r="N44" s="46">
        <v>2965722.3744217227</v>
      </c>
      <c r="O44" s="46">
        <v>2887626.463990448</v>
      </c>
      <c r="P44" s="46">
        <v>2801803.008312047</v>
      </c>
      <c r="Q44" s="46">
        <v>2681231.9930725615</v>
      </c>
      <c r="R44" s="46">
        <v>2569951.666745252</v>
      </c>
      <c r="S44" s="46">
        <v>2504511.4168436057</v>
      </c>
      <c r="T44" s="46">
        <v>2396357.6341314642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6642539.0608280599</v>
      </c>
      <c r="N45" s="46">
        <v>6418714.2624188988</v>
      </c>
      <c r="O45" s="46">
        <v>6247429.9934746502</v>
      </c>
      <c r="P45" s="46">
        <v>6045910.3252257742</v>
      </c>
      <c r="Q45" s="46">
        <v>5770691.8526539458</v>
      </c>
      <c r="R45" s="46">
        <v>5530463.7315852102</v>
      </c>
      <c r="S45" s="46">
        <v>5391547.6422649631</v>
      </c>
      <c r="T45" s="46">
        <v>5159822.8525052704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10843651.137134444</v>
      </c>
      <c r="N46" s="46">
        <v>10408280.893786214</v>
      </c>
      <c r="O46" s="46">
        <v>10117696.282912022</v>
      </c>
      <c r="P46" s="46">
        <v>9796588.672298884</v>
      </c>
      <c r="Q46" s="46">
        <v>9346231.60891</v>
      </c>
      <c r="R46" s="46">
        <v>8972222.0710453819</v>
      </c>
      <c r="S46" s="46">
        <v>8743139.1802955978</v>
      </c>
      <c r="T46" s="46">
        <v>8374098.5079232594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6563019.5647144504</v>
      </c>
      <c r="N47" s="46">
        <v>6501293.7550972337</v>
      </c>
      <c r="O47" s="46">
        <v>6423364.4105263436</v>
      </c>
      <c r="P47" s="46">
        <v>6300951.6311433017</v>
      </c>
      <c r="Q47" s="46">
        <v>6123812.427305392</v>
      </c>
      <c r="R47" s="46">
        <v>5911444.3435396217</v>
      </c>
      <c r="S47" s="46">
        <v>5759299.8576228414</v>
      </c>
      <c r="T47" s="46">
        <v>5464325.6544076167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518239.91239400738</v>
      </c>
      <c r="N48" s="46">
        <v>508489.40348769579</v>
      </c>
      <c r="O48" s="46">
        <v>496009.33487548301</v>
      </c>
      <c r="P48" s="46">
        <v>481878.63078794075</v>
      </c>
      <c r="Q48" s="46">
        <v>467809.48092420574</v>
      </c>
      <c r="R48" s="46">
        <v>451192.29713530431</v>
      </c>
      <c r="S48" s="46">
        <v>437675.5753626987</v>
      </c>
      <c r="T48" s="46">
        <v>415548.65837011085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56159.668713946099</v>
      </c>
      <c r="N49" s="46">
        <v>53154.216697796408</v>
      </c>
      <c r="O49" s="46">
        <v>51612.578001449168</v>
      </c>
      <c r="P49" s="46">
        <v>49651.266234754228</v>
      </c>
      <c r="Q49" s="46">
        <v>48101.183264304025</v>
      </c>
      <c r="R49" s="46">
        <v>46394.089967610904</v>
      </c>
      <c r="S49" s="46">
        <v>44679.409758397967</v>
      </c>
      <c r="T49" s="46">
        <v>41846.343324018373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23878.922259942399</v>
      </c>
      <c r="N50" s="46">
        <v>20802.563529418559</v>
      </c>
      <c r="O50" s="46">
        <v>18509.490395864512</v>
      </c>
      <c r="P50" s="46">
        <v>16677.821757169153</v>
      </c>
      <c r="Q50" s="46">
        <v>15069.59931775109</v>
      </c>
      <c r="R50" s="46">
        <v>13820.217128113087</v>
      </c>
      <c r="S50" s="46">
        <v>12940.492703878177</v>
      </c>
      <c r="T50" s="46">
        <v>10581.8049261204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1451426.2392733931</v>
      </c>
      <c r="N51" s="46">
        <v>1419345.6903471516</v>
      </c>
      <c r="O51" s="46">
        <v>1379292.0125542802</v>
      </c>
      <c r="P51" s="46">
        <v>1338707.7551255201</v>
      </c>
      <c r="Q51" s="46">
        <v>1405649.9799570944</v>
      </c>
      <c r="R51" s="46">
        <v>1353607.046619355</v>
      </c>
      <c r="S51" s="46">
        <v>1311872.4249327248</v>
      </c>
      <c r="T51" s="46">
        <v>952170.41792246047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3982294.4616726898</v>
      </c>
      <c r="N52" s="46">
        <v>3857159.2874692897</v>
      </c>
      <c r="O52" s="46">
        <v>3760896.136288356</v>
      </c>
      <c r="P52" s="46">
        <v>3656566.1505146069</v>
      </c>
      <c r="Q52" s="46">
        <v>3503268.1265152991</v>
      </c>
      <c r="R52" s="46">
        <v>3369674.5519639254</v>
      </c>
      <c r="S52" s="46">
        <v>3283710.4964522235</v>
      </c>
      <c r="T52" s="46">
        <v>3141681.4404956787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843953.8248687532</v>
      </c>
      <c r="N53" s="46">
        <v>814188.82082554954</v>
      </c>
      <c r="O53" s="46">
        <v>794376.70971883461</v>
      </c>
      <c r="P53" s="46">
        <v>770733.27748823469</v>
      </c>
      <c r="Q53" s="46">
        <v>732642.658577997</v>
      </c>
      <c r="R53" s="46">
        <v>700921.00934635696</v>
      </c>
      <c r="S53" s="46">
        <v>681380.47704250552</v>
      </c>
      <c r="T53" s="46">
        <v>648206.74863560207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589931.6612418869</v>
      </c>
      <c r="N54" s="46">
        <v>568094.52716704505</v>
      </c>
      <c r="O54" s="46">
        <v>552597.27441719081</v>
      </c>
      <c r="P54" s="46">
        <v>534944.06849371665</v>
      </c>
      <c r="Q54" s="46">
        <v>511080.42434920557</v>
      </c>
      <c r="R54" s="46">
        <v>490942.92163279071</v>
      </c>
      <c r="S54" s="46">
        <v>479408.99983134464</v>
      </c>
      <c r="T54" s="46">
        <v>459873.12252386607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8852631.5941508599</v>
      </c>
      <c r="N55" s="46">
        <v>8545263.1271352805</v>
      </c>
      <c r="O55" s="46">
        <v>8313448.559399249</v>
      </c>
      <c r="P55" s="46">
        <v>8051876.4091189979</v>
      </c>
      <c r="Q55" s="46">
        <v>7659633.3617955474</v>
      </c>
      <c r="R55" s="46">
        <v>7323036.3007005118</v>
      </c>
      <c r="S55" s="46">
        <v>7125619.522985586</v>
      </c>
      <c r="T55" s="46">
        <v>6795997.2119520279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4215908.0924379546</v>
      </c>
      <c r="N56" s="46">
        <v>4060238.1658791951</v>
      </c>
      <c r="O56" s="46">
        <v>3968122.6687035034</v>
      </c>
      <c r="P56" s="46">
        <v>3857001.748253515</v>
      </c>
      <c r="Q56" s="46">
        <v>3663393.8261978766</v>
      </c>
      <c r="R56" s="46">
        <v>3508400.3638211261</v>
      </c>
      <c r="S56" s="46">
        <v>3411899.3605202585</v>
      </c>
      <c r="T56" s="46">
        <v>3260143.8355382187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759604.57640756271</v>
      </c>
      <c r="N57" s="46">
        <v>721378.04196131229</v>
      </c>
      <c r="O57" s="46">
        <v>685612.47278424259</v>
      </c>
      <c r="P57" s="46">
        <v>653347.59549156949</v>
      </c>
      <c r="Q57" s="46">
        <v>624591.33071685722</v>
      </c>
      <c r="R57" s="46">
        <v>605310.16919308039</v>
      </c>
      <c r="S57" s="46">
        <v>593027.34205363796</v>
      </c>
      <c r="T57" s="46">
        <v>564523.8050913245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4048905.9623782476</v>
      </c>
      <c r="N58" s="46">
        <v>3839398.4654722637</v>
      </c>
      <c r="O58" s="46">
        <v>3480290.4956591977</v>
      </c>
      <c r="P58" s="46">
        <v>3178777.7391245156</v>
      </c>
      <c r="Q58" s="46">
        <v>3080360.5767399524</v>
      </c>
      <c r="R58" s="46">
        <v>3038722.501932085</v>
      </c>
      <c r="S58" s="46">
        <v>3019155.4162441092</v>
      </c>
      <c r="T58" s="46">
        <v>2829638.4703807663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157862.64865389693</v>
      </c>
      <c r="N59" s="46">
        <v>143988.88090364399</v>
      </c>
      <c r="O59" s="46">
        <v>135728.49868657623</v>
      </c>
      <c r="P59" s="46">
        <v>129642.76826041039</v>
      </c>
      <c r="Q59" s="46">
        <v>122110.37718784166</v>
      </c>
      <c r="R59" s="46">
        <v>116114.26929912649</v>
      </c>
      <c r="S59" s="46">
        <v>112161.99499882614</v>
      </c>
      <c r="T59" s="46">
        <v>106631.52469630292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2103559.2235364476</v>
      </c>
      <c r="N60" s="46">
        <v>2023203.3664670934</v>
      </c>
      <c r="O60" s="46">
        <v>1957645.0958188223</v>
      </c>
      <c r="P60" s="46">
        <v>1894573.3095143577</v>
      </c>
      <c r="Q60" s="46">
        <v>1809225.6906455385</v>
      </c>
      <c r="R60" s="46">
        <v>1733947.9819279888</v>
      </c>
      <c r="S60" s="46">
        <v>1684893.740288974</v>
      </c>
      <c r="T60" s="46">
        <v>1605818.1580665908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881615.60554042575</v>
      </c>
      <c r="N61" s="46">
        <v>823137.17396872328</v>
      </c>
      <c r="O61" s="46">
        <v>800618.4073655426</v>
      </c>
      <c r="P61" s="46">
        <v>776867.15918981354</v>
      </c>
      <c r="Q61" s="46">
        <v>729226.06462258415</v>
      </c>
      <c r="R61" s="46">
        <v>696248.65893683175</v>
      </c>
      <c r="S61" s="46">
        <v>674536.63997189724</v>
      </c>
      <c r="T61" s="46">
        <v>640539.90598084358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7085249.2882056572</v>
      </c>
      <c r="N62" s="46">
        <v>6778621.9072723389</v>
      </c>
      <c r="O62" s="46">
        <v>6583262.609105139</v>
      </c>
      <c r="P62" s="46">
        <v>6354067.820324339</v>
      </c>
      <c r="Q62" s="46">
        <v>6015935.885902917</v>
      </c>
      <c r="R62" s="46">
        <v>5749737.5779655632</v>
      </c>
      <c r="S62" s="46">
        <v>5593902.9280346362</v>
      </c>
      <c r="T62" s="46">
        <v>5337058.0688036028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17915.617573436593</v>
      </c>
      <c r="N63" s="46">
        <v>16274.434311535751</v>
      </c>
      <c r="O63" s="46">
        <v>16615.880649302842</v>
      </c>
      <c r="P63" s="46">
        <v>16127.362340572101</v>
      </c>
      <c r="Q63" s="46">
        <v>13792.330187211985</v>
      </c>
      <c r="R63" s="46">
        <v>12635.60695189921</v>
      </c>
      <c r="S63" s="46">
        <v>11924.516383591914</v>
      </c>
      <c r="T63" s="46">
        <v>11014.666064358149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1759386.9004350584</v>
      </c>
      <c r="N64" s="46">
        <v>1680470.7654537316</v>
      </c>
      <c r="O64" s="46">
        <v>1603867.0643838381</v>
      </c>
      <c r="P64" s="46">
        <v>1535601.0339650041</v>
      </c>
      <c r="Q64" s="46">
        <v>1481763.1077094628</v>
      </c>
      <c r="R64" s="46">
        <v>1419837.933149436</v>
      </c>
      <c r="S64" s="46">
        <v>1355075.6555091203</v>
      </c>
      <c r="T64" s="46">
        <v>1216951.0246185493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1227093.2971901784</v>
      </c>
      <c r="N65" s="46">
        <v>1151296.8637972258</v>
      </c>
      <c r="O65" s="46">
        <v>1037978.0399392641</v>
      </c>
      <c r="P65" s="46">
        <v>936186.0006418773</v>
      </c>
      <c r="Q65" s="46">
        <v>828516.31143245206</v>
      </c>
      <c r="R65" s="46">
        <v>804824.17350169516</v>
      </c>
      <c r="S65" s="46">
        <v>700525.37269050512</v>
      </c>
      <c r="T65" s="46">
        <v>619544.6092446628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1003115.6930890343</v>
      </c>
      <c r="N66" s="46">
        <v>916951.80526647146</v>
      </c>
      <c r="O66" s="46">
        <v>888988.56756165449</v>
      </c>
      <c r="P66" s="46">
        <v>856328.7781357402</v>
      </c>
      <c r="Q66" s="46">
        <v>807375.1677296299</v>
      </c>
      <c r="R66" s="46">
        <v>766511.31200464349</v>
      </c>
      <c r="S66" s="46">
        <v>746526.69456167915</v>
      </c>
      <c r="T66" s="46">
        <v>706973.53971470729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48587.474640240558</v>
      </c>
      <c r="N67" s="46">
        <v>36644.772900126642</v>
      </c>
      <c r="O67" s="46">
        <v>29573.978866858582</v>
      </c>
      <c r="P67" s="46">
        <v>24694.725567561083</v>
      </c>
      <c r="Q67" s="46">
        <v>20876.503291797271</v>
      </c>
      <c r="R67" s="46">
        <v>18428.040655884761</v>
      </c>
      <c r="S67" s="46">
        <v>16723.262112829045</v>
      </c>
      <c r="T67" s="46">
        <v>15098.492512931241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416965.28315167042</v>
      </c>
      <c r="N68" s="46">
        <v>257146.99231581739</v>
      </c>
      <c r="O68" s="46">
        <v>174366.98060347053</v>
      </c>
      <c r="P68" s="46">
        <v>125079.89162042724</v>
      </c>
      <c r="Q68" s="46">
        <v>93774.85522033376</v>
      </c>
      <c r="R68" s="46">
        <v>77030.77033196816</v>
      </c>
      <c r="S68" s="46">
        <v>66413.426002719032</v>
      </c>
      <c r="T68" s="46">
        <v>59108.705955275575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402708.5491144142</v>
      </c>
      <c r="N69" s="46">
        <v>286653.32177407586</v>
      </c>
      <c r="O69" s="46">
        <v>220455.95828250117</v>
      </c>
      <c r="P69" s="46">
        <v>171730.70834053776</v>
      </c>
      <c r="Q69" s="46">
        <v>130538.77655740516</v>
      </c>
      <c r="R69" s="46">
        <v>105188.83849107748</v>
      </c>
      <c r="S69" s="46">
        <v>86733.236356345529</v>
      </c>
      <c r="T69" s="46">
        <v>72296.796666455237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104830.80827119401</v>
      </c>
      <c r="N70" s="46">
        <v>63594.476205063998</v>
      </c>
      <c r="O70" s="46">
        <v>44487.840072100116</v>
      </c>
      <c r="P70" s="46">
        <v>34448.565485159401</v>
      </c>
      <c r="Q70" s="46">
        <v>28399.535634414049</v>
      </c>
      <c r="R70" s="46">
        <v>25284.276858729845</v>
      </c>
      <c r="S70" s="46">
        <v>23409.415081832849</v>
      </c>
      <c r="T70" s="46">
        <v>21763.522295898605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140233.02224234698</v>
      </c>
      <c r="N71" s="46">
        <v>133968.88183299216</v>
      </c>
      <c r="O71" s="46">
        <v>133173.05550729268</v>
      </c>
      <c r="P71" s="46">
        <v>132298.59265353833</v>
      </c>
      <c r="Q71" s="46">
        <v>126442.98788183184</v>
      </c>
      <c r="R71" s="46">
        <v>124334.22995052231</v>
      </c>
      <c r="S71" s="46">
        <v>122051.26289739078</v>
      </c>
      <c r="T71" s="46">
        <v>119405.24109119998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0.00010523505587815736</v>
      </c>
      <c r="O72" s="46">
        <v>0.00026907034278967002</v>
      </c>
      <c r="P72" s="46">
        <v>0.00034242191687786923</v>
      </c>
      <c r="Q72" s="46">
        <v>0.00036645356515249239</v>
      </c>
      <c r="R72" s="46">
        <v>0.00040964938918128133</v>
      </c>
      <c r="S72" s="46">
        <v>0.00048672585867161458</v>
      </c>
      <c r="T72" s="46">
        <v>0.00046296316967641018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653968.20476788562</v>
      </c>
      <c r="N73" s="46">
        <v>623804.667371255</v>
      </c>
      <c r="O73" s="46">
        <v>618036.91708411393</v>
      </c>
      <c r="P73" s="46">
        <v>611481.92420371901</v>
      </c>
      <c r="Q73" s="46">
        <v>583461.85754683334</v>
      </c>
      <c r="R73" s="46">
        <v>571162.10502753314</v>
      </c>
      <c r="S73" s="46">
        <v>559558.32696078508</v>
      </c>
      <c r="T73" s="46">
        <v>545586.45760374528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1101978.7644074345</v>
      </c>
      <c r="N74" s="46">
        <v>1020649.6992054339</v>
      </c>
      <c r="O74" s="46">
        <v>992423.17114025936</v>
      </c>
      <c r="P74" s="46">
        <v>959469.0895268186</v>
      </c>
      <c r="Q74" s="46">
        <v>884291.42311794998</v>
      </c>
      <c r="R74" s="46">
        <v>837151.01035961346</v>
      </c>
      <c r="S74" s="46">
        <v>800934.74135440856</v>
      </c>
      <c r="T74" s="46">
        <v>745917.9589905066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559622.41949662869</v>
      </c>
      <c r="N75" s="46">
        <v>516206.83781471686</v>
      </c>
      <c r="O75" s="46">
        <v>497179.77726781485</v>
      </c>
      <c r="P75" s="46">
        <v>476877.09922888828</v>
      </c>
      <c r="Q75" s="46">
        <v>438727.30042797059</v>
      </c>
      <c r="R75" s="46">
        <v>412759.43482635298</v>
      </c>
      <c r="S75" s="46">
        <v>393902.5702114164</v>
      </c>
      <c r="T75" s="46">
        <v>364984.73399853916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270534.06787454826</v>
      </c>
      <c r="N76" s="46">
        <v>243019.06433054828</v>
      </c>
      <c r="O76" s="46">
        <v>234019.08662549165</v>
      </c>
      <c r="P76" s="46">
        <v>225194.16636557516</v>
      </c>
      <c r="Q76" s="46">
        <v>206108.77021449112</v>
      </c>
      <c r="R76" s="46">
        <v>194696.79941108689</v>
      </c>
      <c r="S76" s="46">
        <v>186714.87760074064</v>
      </c>
      <c r="T76" s="46">
        <v>174788.67438113529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119866.78493299882</v>
      </c>
      <c r="N77" s="46">
        <v>111750.26393441333</v>
      </c>
      <c r="O77" s="46">
        <v>108109.0578161415</v>
      </c>
      <c r="P77" s="46">
        <v>104574.66598018019</v>
      </c>
      <c r="Q77" s="46">
        <v>98341.518213147298</v>
      </c>
      <c r="R77" s="46">
        <v>93492.045877499273</v>
      </c>
      <c r="S77" s="46">
        <v>90274.499223697334</v>
      </c>
      <c r="T77" s="46">
        <v>85161.301983576093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94613.73161837252</v>
      </c>
      <c r="N78" s="46">
        <v>88392.231388993911</v>
      </c>
      <c r="O78" s="46">
        <v>85106.091236454289</v>
      </c>
      <c r="P78" s="46">
        <v>82027.852336693802</v>
      </c>
      <c r="Q78" s="46">
        <v>76494.310747116077</v>
      </c>
      <c r="R78" s="46">
        <v>72016.144818551315</v>
      </c>
      <c r="S78" s="46">
        <v>69104.89118047482</v>
      </c>
      <c r="T78" s="46">
        <v>65066.299365213119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489768.57109223533</v>
      </c>
      <c r="N79" s="46">
        <v>448145.57030395122</v>
      </c>
      <c r="O79" s="46">
        <v>433403.68284934852</v>
      </c>
      <c r="P79" s="46">
        <v>418371.67762212688</v>
      </c>
      <c r="Q79" s="46">
        <v>388798.66773722786</v>
      </c>
      <c r="R79" s="46">
        <v>368501.10214631981</v>
      </c>
      <c r="S79" s="46">
        <v>352108.07306744531</v>
      </c>
      <c r="T79" s="46">
        <v>327488.7808245052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112555.98509839986</v>
      </c>
      <c r="N80" s="46">
        <v>112535.2997520452</v>
      </c>
      <c r="O80" s="46">
        <v>112863.35471736472</v>
      </c>
      <c r="P80" s="46">
        <v>113032.80517965512</v>
      </c>
      <c r="Q80" s="46">
        <v>1417.4975921227401</v>
      </c>
      <c r="R80" s="46">
        <v>1257.7219467128498</v>
      </c>
      <c r="S80" s="46">
        <v>1222.8855843201732</v>
      </c>
      <c r="T80" s="46">
        <v>1136.4561514553075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50898.519624667417</v>
      </c>
      <c r="N81" s="46">
        <v>23712.930288570151</v>
      </c>
      <c r="O81" s="46">
        <v>12121.54910290517</v>
      </c>
      <c r="P81" s="46">
        <v>6491.9097371019998</v>
      </c>
      <c r="Q81" s="46">
        <v>3651.7552648424862</v>
      </c>
      <c r="R81" s="46">
        <v>2089.4409309748576</v>
      </c>
      <c r="S81" s="46">
        <v>1337.8515912495905</v>
      </c>
      <c r="T81" s="46">
        <v>1251.4547663987507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469.11880754338591</v>
      </c>
      <c r="N82" s="46">
        <v>577.26802255920006</v>
      </c>
      <c r="O82" s="46">
        <v>705.67199377037218</v>
      </c>
      <c r="P82" s="46">
        <v>847.84317797896801</v>
      </c>
      <c r="Q82" s="46">
        <v>284.9582995918534</v>
      </c>
      <c r="R82" s="46">
        <v>244.85318187535432</v>
      </c>
      <c r="S82" s="46">
        <v>249.66592337851705</v>
      </c>
      <c r="T82" s="46">
        <v>199.00818979946183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411236.53467810218</v>
      </c>
      <c r="N83" s="46">
        <v>402405.46075690142</v>
      </c>
      <c r="O83" s="46">
        <v>394451.75453219167</v>
      </c>
      <c r="P83" s="46">
        <v>388502.85041733948</v>
      </c>
      <c r="Q83" s="46">
        <v>379757.47806226637</v>
      </c>
      <c r="R83" s="46">
        <v>372434.037734324</v>
      </c>
      <c r="S83" s="46">
        <v>230668.03561820436</v>
      </c>
      <c r="T83" s="46">
        <v>220388.56216286775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405568.58030889241</v>
      </c>
      <c r="N84" s="46">
        <v>345079.54834767419</v>
      </c>
      <c r="O84" s="46">
        <v>305610.40457433433</v>
      </c>
      <c r="P84" s="46">
        <v>274631.72491725971</v>
      </c>
      <c r="Q84" s="46">
        <v>245330.06882883687</v>
      </c>
      <c r="R84" s="46">
        <v>222814.59962473559</v>
      </c>
      <c r="S84" s="46">
        <v>207803.30272009881</v>
      </c>
      <c r="T84" s="46">
        <v>169209.25262805104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59886.36545669772</v>
      </c>
      <c r="N85" s="46">
        <v>47367.576470737069</v>
      </c>
      <c r="O85" s="46">
        <v>40454.53379451498</v>
      </c>
      <c r="P85" s="46">
        <v>36106.650000892929</v>
      </c>
      <c r="Q85" s="46">
        <v>32888.751258703094</v>
      </c>
      <c r="R85" s="46">
        <v>30736.535132043595</v>
      </c>
      <c r="S85" s="46">
        <v>29720.005591245659</v>
      </c>
      <c r="T85" s="46">
        <v>28743.126048382426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11227.113248851745</v>
      </c>
      <c r="N86" s="46">
        <v>8880.0717763548528</v>
      </c>
      <c r="O86" s="46">
        <v>7415.5683904914677</v>
      </c>
      <c r="P86" s="46">
        <v>5861.5086005446365</v>
      </c>
      <c r="Q86" s="46">
        <v>4660.2987115604801</v>
      </c>
      <c r="R86" s="46">
        <v>3819.8076574825272</v>
      </c>
      <c r="S86" s="46">
        <v>3174.7793951582989</v>
      </c>
      <c r="T86" s="46">
        <v>1359.6680198151835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89197.171204700062</v>
      </c>
      <c r="N87" s="46">
        <v>83104.888214784616</v>
      </c>
      <c r="O87" s="46">
        <v>79291.307768692874</v>
      </c>
      <c r="P87" s="46">
        <v>76034.38701170584</v>
      </c>
      <c r="Q87" s="46">
        <v>71840.600644513936</v>
      </c>
      <c r="R87" s="46">
        <v>68619.582169950474</v>
      </c>
      <c r="S87" s="46">
        <v>66809.151186295276</v>
      </c>
      <c r="T87" s="46">
        <v>64372.153538829596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650648.50119195122</v>
      </c>
      <c r="N88" s="46">
        <v>3249749.924897355</v>
      </c>
      <c r="O88" s="46">
        <v>3241265.2658556849</v>
      </c>
      <c r="P88" s="46">
        <v>3235332.4349074457</v>
      </c>
      <c r="Q88" s="46">
        <v>72090.400051592922</v>
      </c>
      <c r="R88" s="46">
        <v>71916.580746277526</v>
      </c>
      <c r="S88" s="46">
        <v>71941.937052365582</v>
      </c>
      <c r="T88" s="46">
        <v>64117.146973752155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3485091.9496077606</v>
      </c>
      <c r="N89" s="46">
        <v>2409115.5046440866</v>
      </c>
      <c r="O89" s="46">
        <v>2135991.566728116</v>
      </c>
      <c r="P89" s="46">
        <v>1919319.5232802224</v>
      </c>
      <c r="Q89" s="46">
        <v>1777913.9033949906</v>
      </c>
      <c r="R89" s="46">
        <v>1687131.1985336398</v>
      </c>
      <c r="S89" s="46">
        <v>1477400.3029961425</v>
      </c>
      <c r="T89" s="46">
        <v>1400935.3885301705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268949.19927797065</v>
      </c>
      <c r="N90" s="46">
        <v>176702.38837699482</v>
      </c>
      <c r="O90" s="46">
        <v>144975.56486735668</v>
      </c>
      <c r="P90" s="46">
        <v>132515.74339109863</v>
      </c>
      <c r="Q90" s="46">
        <v>128267.67409236137</v>
      </c>
      <c r="R90" s="46">
        <v>124501.24564169665</v>
      </c>
      <c r="S90" s="46">
        <v>122866.5836947261</v>
      </c>
      <c r="T90" s="46">
        <v>115809.7786060035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1318.7360141467711</v>
      </c>
      <c r="N91" s="46">
        <v>1163.3416054257666</v>
      </c>
      <c r="O91" s="46">
        <v>1052.361139871862</v>
      </c>
      <c r="P91" s="46">
        <v>951.40189313047824</v>
      </c>
      <c r="Q91" s="46">
        <v>700.52108253003689</v>
      </c>
      <c r="R91" s="46">
        <v>631.96318351577042</v>
      </c>
      <c r="S91" s="46">
        <v>609.98753256008547</v>
      </c>
      <c r="T91" s="46">
        <v>547.79592474868775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597273.37714550307</v>
      </c>
      <c r="N92" s="46">
        <v>451499.87052884238</v>
      </c>
      <c r="O92" s="46">
        <v>387034.73785401427</v>
      </c>
      <c r="P92" s="46">
        <v>336066.09856901591</v>
      </c>
      <c r="Q92" s="46">
        <v>297622.43008149503</v>
      </c>
      <c r="R92" s="46">
        <v>269525.48375981749</v>
      </c>
      <c r="S92" s="46">
        <v>248448.36512584036</v>
      </c>
      <c r="T92" s="46">
        <v>174148.85571983209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6769.5952053167493</v>
      </c>
      <c r="N93" s="46">
        <v>5619.1791317779825</v>
      </c>
      <c r="O93" s="46">
        <v>5083.0139946167019</v>
      </c>
      <c r="P93" s="46">
        <v>4613.1164638157461</v>
      </c>
      <c r="Q93" s="46">
        <v>3977.8044811542072</v>
      </c>
      <c r="R93" s="46">
        <v>3645.4834380829816</v>
      </c>
      <c r="S93" s="46">
        <v>3434.2225878585468</v>
      </c>
      <c r="T93" s="46">
        <v>3171.7110868178684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100719.92748058159</v>
      </c>
      <c r="N94" s="46">
        <v>85543.614778786665</v>
      </c>
      <c r="O94" s="46">
        <v>80276.707110564661</v>
      </c>
      <c r="P94" s="46">
        <v>76080.406098020903</v>
      </c>
      <c r="Q94" s="46">
        <v>72402.999527020074</v>
      </c>
      <c r="R94" s="46">
        <v>69524.558037229217</v>
      </c>
      <c r="S94" s="46">
        <v>67881.243377727456</v>
      </c>
      <c r="T94" s="46">
        <v>63685.437718137589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1822954.2275425959</v>
      </c>
      <c r="N95" s="46">
        <v>1534925.3062149805</v>
      </c>
      <c r="O95" s="46">
        <v>1489780.4119429574</v>
      </c>
      <c r="P95" s="46">
        <v>1441699.1412043325</v>
      </c>
      <c r="Q95" s="46">
        <v>1385668.1374017471</v>
      </c>
      <c r="R95" s="46">
        <v>1358103.4112709332</v>
      </c>
      <c r="S95" s="46">
        <v>1349482.8863031997</v>
      </c>
      <c r="T95" s="46">
        <v>909852.96144857001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438420.72707336931</v>
      </c>
      <c r="N96" s="46">
        <v>345436.62692194828</v>
      </c>
      <c r="O96" s="46">
        <v>311430.44558377622</v>
      </c>
      <c r="P96" s="46">
        <v>286678.89403304632</v>
      </c>
      <c r="Q96" s="46">
        <v>268284.77046485437</v>
      </c>
      <c r="R96" s="46">
        <v>255870.71048032556</v>
      </c>
      <c r="S96" s="46">
        <v>249528.55643512501</v>
      </c>
      <c r="T96" s="46">
        <v>231818.65406680666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365435.97272913944</v>
      </c>
      <c r="N97" s="46">
        <v>278026.72110976442</v>
      </c>
      <c r="O97" s="46">
        <v>252028.00771910936</v>
      </c>
      <c r="P97" s="46">
        <v>231669.62147733773</v>
      </c>
      <c r="Q97" s="46">
        <v>214461.4121906386</v>
      </c>
      <c r="R97" s="46">
        <v>203777.56832965615</v>
      </c>
      <c r="S97" s="46">
        <v>197041.39379690925</v>
      </c>
      <c r="T97" s="46">
        <v>183911.90154987242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213251.70070877843</v>
      </c>
      <c r="N98" s="46">
        <v>190444.52914663075</v>
      </c>
      <c r="O98" s="46">
        <v>172962.72965229227</v>
      </c>
      <c r="P98" s="46">
        <v>158463.24862539297</v>
      </c>
      <c r="Q98" s="46">
        <v>146166.22537514707</v>
      </c>
      <c r="R98" s="46">
        <v>135498.12814747071</v>
      </c>
      <c r="S98" s="46">
        <v>108646.7092967096</v>
      </c>
      <c r="T98" s="46">
        <v>102989.76976080588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623262.15541911742</v>
      </c>
      <c r="N99" s="46">
        <v>569814.33515625005</v>
      </c>
      <c r="O99" s="46">
        <v>530909.79173793399</v>
      </c>
      <c r="P99" s="46">
        <v>494217.27286244789</v>
      </c>
      <c r="Q99" s="46">
        <v>451312.1317821928</v>
      </c>
      <c r="R99" s="46">
        <v>58328.797150416976</v>
      </c>
      <c r="S99" s="46">
        <v>55700.93753466825</v>
      </c>
      <c r="T99" s="46">
        <v>53625.317817165451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1033995.6082597637</v>
      </c>
      <c r="N100" s="46">
        <v>839414.25743759563</v>
      </c>
      <c r="O100" s="46">
        <v>689871.35344727919</v>
      </c>
      <c r="P100" s="46">
        <v>569081.63526789006</v>
      </c>
      <c r="Q100" s="46">
        <v>469427.88595821254</v>
      </c>
      <c r="R100" s="46">
        <v>391076.64829927171</v>
      </c>
      <c r="S100" s="46">
        <v>84032.972010207275</v>
      </c>
      <c r="T100" s="46">
        <v>80639.038342557207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3564.0496532542484</v>
      </c>
      <c r="N101" s="46">
        <v>1411.8232659751254</v>
      </c>
      <c r="O101" s="46">
        <v>1415.4193014574034</v>
      </c>
      <c r="P101" s="46">
        <v>799.26430501532229</v>
      </c>
      <c r="Q101" s="46">
        <v>519.90489053593114</v>
      </c>
      <c r="R101" s="46">
        <v>435.1945819067418</v>
      </c>
      <c r="S101" s="46">
        <v>444.94995144776726</v>
      </c>
      <c r="T101" s="46">
        <v>386.14871691131077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43532.569220186029</v>
      </c>
      <c r="N102" s="46">
        <v>42625.590939281486</v>
      </c>
      <c r="O102" s="46">
        <v>42443.021797340087</v>
      </c>
      <c r="P102" s="46">
        <v>41946.714733440305</v>
      </c>
      <c r="Q102" s="46">
        <v>40632.098898354117</v>
      </c>
      <c r="R102" s="46">
        <v>39311.04629848904</v>
      </c>
      <c r="S102" s="46">
        <v>34913.701852710234</v>
      </c>
      <c r="T102" s="46">
        <v>33523.758605604242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2534750.6004165863</v>
      </c>
      <c r="N103" s="46">
        <v>2254046.451479285</v>
      </c>
      <c r="O103" s="46">
        <v>2021823.9668869169</v>
      </c>
      <c r="P103" s="46">
        <v>1814018.6141502452</v>
      </c>
      <c r="Q103" s="46">
        <v>1619437.085641535</v>
      </c>
      <c r="R103" s="46">
        <v>1453666.2954376508</v>
      </c>
      <c r="S103" s="46">
        <v>219816.63889843781</v>
      </c>
      <c r="T103" s="46">
        <v>209989.99830304438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2765653.280672912</v>
      </c>
      <c r="N104" s="46">
        <v>2758217.6830642154</v>
      </c>
      <c r="O104" s="46">
        <v>2757356.7721145181</v>
      </c>
      <c r="P104" s="46">
        <v>2755286.4049576414</v>
      </c>
      <c r="Q104" s="46">
        <v>2746462.2572523989</v>
      </c>
      <c r="R104" s="46">
        <v>2741027.0664780098</v>
      </c>
      <c r="S104" s="46">
        <v>150792.33168898214</v>
      </c>
      <c r="T104" s="46">
        <v>143195.76435062877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3673448.4516162006</v>
      </c>
      <c r="N105" s="46">
        <v>3658509.8128303536</v>
      </c>
      <c r="O105" s="46">
        <v>3657454.9912351579</v>
      </c>
      <c r="P105" s="46">
        <v>3655531.9502357943</v>
      </c>
      <c r="Q105" s="46">
        <v>3641792.1467862912</v>
      </c>
      <c r="R105" s="46">
        <v>3636359.1821819441</v>
      </c>
      <c r="S105" s="46">
        <v>83214.255539531878</v>
      </c>
      <c r="T105" s="46">
        <v>79545.020055123663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2772876.8621589318</v>
      </c>
      <c r="N106" s="46">
        <v>2295569.8864237429</v>
      </c>
      <c r="O106" s="46">
        <v>1928915.4169820156</v>
      </c>
      <c r="P106" s="46">
        <v>1624409.0935287476</v>
      </c>
      <c r="Q106" s="46">
        <v>1359811.9630094869</v>
      </c>
      <c r="R106" s="46">
        <v>1150265.0346013661</v>
      </c>
      <c r="S106" s="46">
        <v>194659.93023230819</v>
      </c>
      <c r="T106" s="46">
        <v>185238.95409210777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4167061.2368212026</v>
      </c>
      <c r="N107" s="46">
        <v>3434525.0102234706</v>
      </c>
      <c r="O107" s="46">
        <v>2881427.1531015113</v>
      </c>
      <c r="P107" s="46">
        <v>2421726.7895040642</v>
      </c>
      <c r="Q107" s="46">
        <v>2016250.6980113471</v>
      </c>
      <c r="R107" s="46">
        <v>1699382.8450165389</v>
      </c>
      <c r="S107" s="46">
        <v>1437554.2565506711</v>
      </c>
      <c r="T107" s="46">
        <v>231140.82513754582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1404434.5195198646</v>
      </c>
      <c r="N108" s="46">
        <v>1374755.9212893595</v>
      </c>
      <c r="O108" s="46">
        <v>1372446.1720299637</v>
      </c>
      <c r="P108" s="46">
        <v>1368981.58393979</v>
      </c>
      <c r="Q108" s="46">
        <v>1342743.8558909765</v>
      </c>
      <c r="R108" s="46">
        <v>1333069.0543052638</v>
      </c>
      <c r="S108" s="46">
        <v>1323306.6779876691</v>
      </c>
      <c r="T108" s="46">
        <v>133305.08894999794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167816.45662407513</v>
      </c>
      <c r="N109" s="46">
        <v>134493.62791156708</v>
      </c>
      <c r="O109" s="46">
        <v>111099.61589824996</v>
      </c>
      <c r="P109" s="46">
        <v>91966.985817287845</v>
      </c>
      <c r="Q109" s="46">
        <v>74952.237076097575</v>
      </c>
      <c r="R109" s="46">
        <v>62370.236141844012</v>
      </c>
      <c r="S109" s="46">
        <v>13205.280394794356</v>
      </c>
      <c r="T109" s="46">
        <v>12269.742516912926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12317.119856826277</v>
      </c>
      <c r="N110" s="46">
        <v>6673.3637036454038</v>
      </c>
      <c r="O110" s="46">
        <v>3965.8511435024016</v>
      </c>
      <c r="P110" s="46">
        <v>2931.9258484543316</v>
      </c>
      <c r="Q110" s="46">
        <v>2026.3177825220723</v>
      </c>
      <c r="R110" s="46">
        <v>1567.0481075508551</v>
      </c>
      <c r="S110" s="46">
        <v>1313.2413205900875</v>
      </c>
      <c r="T110" s="46">
        <v>1121.5518676162303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2038417.4847057567</v>
      </c>
      <c r="N111" s="46">
        <v>2006012.9109696923</v>
      </c>
      <c r="O111" s="46">
        <v>2000505.1372320314</v>
      </c>
      <c r="P111" s="46">
        <v>1992302.4231934783</v>
      </c>
      <c r="Q111" s="46">
        <v>1958667.3780359705</v>
      </c>
      <c r="R111" s="46">
        <v>1941601.5065692684</v>
      </c>
      <c r="S111" s="46">
        <v>1926289.367216079</v>
      </c>
      <c r="T111" s="46">
        <v>336320.66660088353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768994.38168881123</v>
      </c>
      <c r="N112" s="46">
        <v>683902.02933791245</v>
      </c>
      <c r="O112" s="46">
        <v>619906.69575291185</v>
      </c>
      <c r="P112" s="46">
        <v>561738.87130522984</v>
      </c>
      <c r="Q112" s="46">
        <v>502194.63602615084</v>
      </c>
      <c r="R112" s="46">
        <v>454136.74682662555</v>
      </c>
      <c r="S112" s="46">
        <v>410967.36331439042</v>
      </c>
      <c r="T112" s="46">
        <v>62105.385292017054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1591855.7993531534</v>
      </c>
      <c r="N113" s="46">
        <v>1270347.2843439863</v>
      </c>
      <c r="O113" s="46">
        <v>1031344.2417614004</v>
      </c>
      <c r="P113" s="46">
        <v>840303.94560416532</v>
      </c>
      <c r="Q113" s="46">
        <v>681478.25316122046</v>
      </c>
      <c r="R113" s="46">
        <v>559948.34857155406</v>
      </c>
      <c r="S113" s="46">
        <v>463364.42060677055</v>
      </c>
      <c r="T113" s="46">
        <v>99650.513639990779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872564.20533007546</v>
      </c>
      <c r="N114" s="46">
        <v>853990.84328273102</v>
      </c>
      <c r="O114" s="46">
        <v>851853.49362665357</v>
      </c>
      <c r="P114" s="46">
        <v>849045.19959564623</v>
      </c>
      <c r="Q114" s="46">
        <v>832617.41281581915</v>
      </c>
      <c r="R114" s="46">
        <v>826149.5215976648</v>
      </c>
      <c r="S114" s="46">
        <v>819255.25766122912</v>
      </c>
      <c r="T114" s="46">
        <v>52054.190576999426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1370437.7374348207</v>
      </c>
      <c r="N115" s="46">
        <v>1341797.6225561458</v>
      </c>
      <c r="O115" s="46">
        <v>1337677.4602444118</v>
      </c>
      <c r="P115" s="46">
        <v>1333020.1641572779</v>
      </c>
      <c r="Q115" s="46">
        <v>1307225.1963323026</v>
      </c>
      <c r="R115" s="46">
        <v>1297262.4418602563</v>
      </c>
      <c r="S115" s="46">
        <v>1286793.7008438804</v>
      </c>
      <c r="T115" s="46">
        <v>90184.813174836032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981365.61652007303</v>
      </c>
      <c r="N116" s="46">
        <v>749309.03024519258</v>
      </c>
      <c r="O116" s="46">
        <v>596386.64604081493</v>
      </c>
      <c r="P116" s="46">
        <v>479024.90573389304</v>
      </c>
      <c r="Q116" s="46">
        <v>381527.84716747887</v>
      </c>
      <c r="R116" s="46">
        <v>313915.62345758994</v>
      </c>
      <c r="S116" s="46">
        <v>262597.95721496968</v>
      </c>
      <c r="T116" s="46">
        <v>105877.79847991026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1982507.3034858787</v>
      </c>
      <c r="N117" s="46">
        <v>1916449.8556650309</v>
      </c>
      <c r="O117" s="46">
        <v>1892382.2585666194</v>
      </c>
      <c r="P117" s="46">
        <v>1865085.2804434649</v>
      </c>
      <c r="Q117" s="46">
        <v>1803253.3604670572</v>
      </c>
      <c r="R117" s="46">
        <v>1766347.7275626347</v>
      </c>
      <c r="S117" s="46">
        <v>1728756.3169585485</v>
      </c>
      <c r="T117" s="46">
        <v>1663622.213765312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1191607.5412010888</v>
      </c>
      <c r="N118" s="46">
        <v>1145533.7174506674</v>
      </c>
      <c r="O118" s="46">
        <v>1122158.1448485942</v>
      </c>
      <c r="P118" s="46">
        <v>1094853.2168158053</v>
      </c>
      <c r="Q118" s="46">
        <v>1050679.9992934815</v>
      </c>
      <c r="R118" s="46">
        <v>1014804.5459401823</v>
      </c>
      <c r="S118" s="46">
        <v>982346.93410944869</v>
      </c>
      <c r="T118" s="46">
        <v>923419.32095869724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7055263.5156191895</v>
      </c>
      <c r="N119" s="46">
        <v>6641484.3112848606</v>
      </c>
      <c r="O119" s="46">
        <v>6386736.1884783115</v>
      </c>
      <c r="P119" s="46">
        <v>6100110.7236533985</v>
      </c>
      <c r="Q119" s="46">
        <v>5869944.4059150126</v>
      </c>
      <c r="R119" s="46">
        <v>5723789.778631405</v>
      </c>
      <c r="S119" s="46">
        <v>5575788.1309102736</v>
      </c>
      <c r="T119" s="46">
        <v>5139364.3739463137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803360.76489850762</v>
      </c>
      <c r="N120" s="46">
        <v>779820.48453132925</v>
      </c>
      <c r="O120" s="46">
        <v>766386.43010437186</v>
      </c>
      <c r="P120" s="46">
        <v>752545.77561698353</v>
      </c>
      <c r="Q120" s="46">
        <v>731524.4086342681</v>
      </c>
      <c r="R120" s="46">
        <v>715954.9773957897</v>
      </c>
      <c r="S120" s="46">
        <v>700700.34662675671</v>
      </c>
      <c r="T120" s="46">
        <v>76955.382567593464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242563.48010145212</v>
      </c>
      <c r="N121" s="46">
        <v>173996.05352802697</v>
      </c>
      <c r="O121" s="46">
        <v>128814.82873006606</v>
      </c>
      <c r="P121" s="46">
        <v>96800.777391190961</v>
      </c>
      <c r="Q121" s="46">
        <v>73672.919726549648</v>
      </c>
      <c r="R121" s="46">
        <v>57873.97349084702</v>
      </c>
      <c r="S121" s="46">
        <v>46719.880943766126</v>
      </c>
      <c r="T121" s="46">
        <v>38402.201167490726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247780.39345400967</v>
      </c>
      <c r="N122" s="46">
        <v>237693.57723587306</v>
      </c>
      <c r="O122" s="46">
        <v>235060.5314231294</v>
      </c>
      <c r="P122" s="46">
        <v>232140.82866749167</v>
      </c>
      <c r="Q122" s="46">
        <v>223261.75007548244</v>
      </c>
      <c r="R122" s="46">
        <v>218422.1013657946</v>
      </c>
      <c r="S122" s="46">
        <v>214754.20040476855</v>
      </c>
      <c r="T122" s="46">
        <v>209251.93224354976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248843.79592097856</v>
      </c>
      <c r="N123" s="46">
        <v>236901.64578442145</v>
      </c>
      <c r="O123" s="46">
        <v>228945.51108014816</v>
      </c>
      <c r="P123" s="46">
        <v>221164.76452175749</v>
      </c>
      <c r="Q123" s="46">
        <v>210887.02707727492</v>
      </c>
      <c r="R123" s="46">
        <v>203287.25281683003</v>
      </c>
      <c r="S123" s="46">
        <v>196085.88117703772</v>
      </c>
      <c r="T123" s="46">
        <v>187760.06752338065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1571631.894162185</v>
      </c>
      <c r="N124" s="46">
        <v>1301455.6739999643</v>
      </c>
      <c r="O124" s="46">
        <v>1163215.9391463473</v>
      </c>
      <c r="P124" s="46">
        <v>1041190.3071459541</v>
      </c>
      <c r="Q124" s="46">
        <v>928833.98480904545</v>
      </c>
      <c r="R124" s="46">
        <v>840804.6488168753</v>
      </c>
      <c r="S124" s="46">
        <v>763930.92780895322</v>
      </c>
      <c r="T124" s="46">
        <v>273191.29934304859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3480853.6774905813</v>
      </c>
      <c r="N125" s="46">
        <v>3344623.5853385711</v>
      </c>
      <c r="O125" s="46">
        <v>3268405.661425265</v>
      </c>
      <c r="P125" s="46">
        <v>3190926.9661927619</v>
      </c>
      <c r="Q125" s="46">
        <v>3072116.1889997926</v>
      </c>
      <c r="R125" s="46">
        <v>2988903.7108095735</v>
      </c>
      <c r="S125" s="46">
        <v>2912504.5176690053</v>
      </c>
      <c r="T125" s="46">
        <v>691240.04600467323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81603969.826585963</v>
      </c>
      <c r="N126" s="46">
        <v>77009254.146399498</v>
      </c>
      <c r="O126" s="46">
        <v>66120685.119455777</v>
      </c>
      <c r="P126" s="46">
        <v>57752665.224418566</v>
      </c>
      <c r="Q126" s="46">
        <v>36936904.959663622</v>
      </c>
      <c r="R126" s="46">
        <v>30259983.650811955</v>
      </c>
      <c r="S126" s="46">
        <v>3032008.9164361679</v>
      </c>
      <c r="T126" s="46">
        <v>1960112.7697844808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450305.77419151861</v>
      </c>
      <c r="N127" s="46">
        <v>583914.0486071629</v>
      </c>
      <c r="O127" s="46">
        <v>476106.18942826503</v>
      </c>
      <c r="P127" s="46">
        <v>417438.96849769971</v>
      </c>
      <c r="Q127" s="46">
        <v>379115.83935757331</v>
      </c>
      <c r="R127" s="46">
        <v>350731.32585727505</v>
      </c>
      <c r="S127" s="46">
        <v>319354.75043466431</v>
      </c>
      <c r="T127" s="46">
        <v>290999.95248036308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10174.523785757088</v>
      </c>
      <c r="N128" s="46">
        <v>3023.5124663220113</v>
      </c>
      <c r="O128" s="46">
        <v>964.39022249039022</v>
      </c>
      <c r="P128" s="46">
        <v>964.6111396808451</v>
      </c>
      <c r="Q128" s="46">
        <v>885.89572858357565</v>
      </c>
      <c r="R128" s="46">
        <v>511.29628860150552</v>
      </c>
      <c r="S128" s="46">
        <v>460.20054076777024</v>
      </c>
      <c r="T128" s="46">
        <v>299.25892062847259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6292842.2402112689</v>
      </c>
      <c r="N129" s="46">
        <v>5866663.565666846</v>
      </c>
      <c r="O129" s="46">
        <v>5678816.5333713386</v>
      </c>
      <c r="P129" s="46">
        <v>5491490.3425596058</v>
      </c>
      <c r="Q129" s="46">
        <v>5151463.9795466466</v>
      </c>
      <c r="R129" s="46">
        <v>5005864.0372136356</v>
      </c>
      <c r="S129" s="46">
        <v>4849432.8804922272</v>
      </c>
      <c r="T129" s="46">
        <v>4660100.1812164271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1708790.4660572619</v>
      </c>
      <c r="N130" s="46">
        <v>1365281.5715462882</v>
      </c>
      <c r="O130" s="46">
        <v>1133615.6293861424</v>
      </c>
      <c r="P130" s="46">
        <v>945309.00144600298</v>
      </c>
      <c r="Q130" s="46">
        <v>775852.61994848645</v>
      </c>
      <c r="R130" s="46">
        <v>653288.67247557628</v>
      </c>
      <c r="S130" s="46">
        <v>554539.22242783417</v>
      </c>
      <c r="T130" s="46">
        <v>471019.52474511904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2309134.0933272671</v>
      </c>
      <c r="N131" s="46">
        <v>2081581.9398547467</v>
      </c>
      <c r="O131" s="46">
        <v>1937712.3024668826</v>
      </c>
      <c r="P131" s="46">
        <v>1804740.6998024276</v>
      </c>
      <c r="Q131" s="46">
        <v>1651602.1502420094</v>
      </c>
      <c r="R131" s="46">
        <v>1542333.3695990667</v>
      </c>
      <c r="S131" s="46">
        <v>1463281.789752685</v>
      </c>
      <c r="T131" s="46">
        <v>1373631.2878514747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355806.5967019255</v>
      </c>
      <c r="N132" s="46">
        <v>333618.42581461457</v>
      </c>
      <c r="O132" s="46">
        <v>319473.3548566188</v>
      </c>
      <c r="P132" s="46">
        <v>305811.8263666447</v>
      </c>
      <c r="Q132" s="46">
        <v>286944.75193339342</v>
      </c>
      <c r="R132" s="46">
        <v>272198.46150210703</v>
      </c>
      <c r="S132" s="46">
        <v>263024.9900325606</v>
      </c>
      <c r="T132" s="46">
        <v>250003.86311403822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815958.08520040347</v>
      </c>
      <c r="N133" s="46">
        <v>759802.17391729774</v>
      </c>
      <c r="O133" s="46">
        <v>722206.92743459111</v>
      </c>
      <c r="P133" s="46">
        <v>684232.66879165708</v>
      </c>
      <c r="Q133" s="46">
        <v>638170.69770283974</v>
      </c>
      <c r="R133" s="46">
        <v>599270.21098341525</v>
      </c>
      <c r="S133" s="46">
        <v>577231.98207573884</v>
      </c>
      <c r="T133" s="46">
        <v>544794.48286424682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1170925.1262531164</v>
      </c>
      <c r="N134" s="46">
        <v>816770.14977404987</v>
      </c>
      <c r="O134" s="46">
        <v>595343.87430970743</v>
      </c>
      <c r="P134" s="46">
        <v>452527.87714126409</v>
      </c>
      <c r="Q134" s="46">
        <v>360528.92875341215</v>
      </c>
      <c r="R134" s="46">
        <v>299752.5232360193</v>
      </c>
      <c r="S134" s="46">
        <v>199834.90980101746</v>
      </c>
      <c r="T134" s="46">
        <v>189842.18217278519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446831.25815626938</v>
      </c>
      <c r="N135" s="46">
        <v>327609.66197189223</v>
      </c>
      <c r="O135" s="46">
        <v>252322.93570952895</v>
      </c>
      <c r="P135" s="46">
        <v>200049.32381786377</v>
      </c>
      <c r="Q135" s="46">
        <v>162784.36775995221</v>
      </c>
      <c r="R135" s="46">
        <v>137388.67566387902</v>
      </c>
      <c r="S135" s="46">
        <v>87330.864529466155</v>
      </c>
      <c r="T135" s="46">
        <v>82900.555050501251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1642071.7871218924</v>
      </c>
      <c r="N136" s="46">
        <v>1121894.3472815361</v>
      </c>
      <c r="O136" s="46">
        <v>838300.55649256415</v>
      </c>
      <c r="P136" s="46">
        <v>675125.10787946498</v>
      </c>
      <c r="Q136" s="46">
        <v>580709.94798863609</v>
      </c>
      <c r="R136" s="46">
        <v>520475.74849931424</v>
      </c>
      <c r="S136" s="46">
        <v>457370.75249507109</v>
      </c>
      <c r="T136" s="46">
        <v>436500.44534651167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3589385.8544859476</v>
      </c>
      <c r="N137" s="46">
        <v>3948704.0146496049</v>
      </c>
      <c r="O137" s="46">
        <v>4166072.9046952398</v>
      </c>
      <c r="P137" s="46">
        <v>4235032.5520664267</v>
      </c>
      <c r="Q137" s="46">
        <v>4136250.6220266144</v>
      </c>
      <c r="R137" s="46">
        <v>4061023.1244606883</v>
      </c>
      <c r="S137" s="46">
        <v>3095275.5276314449</v>
      </c>
      <c r="T137" s="46">
        <v>2826429.2406012365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186487.13861882983</v>
      </c>
      <c r="N138" s="46">
        <v>144641.97481796553</v>
      </c>
      <c r="O138" s="46">
        <v>116591.87582283522</v>
      </c>
      <c r="P138" s="46">
        <v>96689.771429821034</v>
      </c>
      <c r="Q138" s="46">
        <v>81430.195810250341</v>
      </c>
      <c r="R138" s="46">
        <v>71151.797717306705</v>
      </c>
      <c r="S138" s="46">
        <v>44687.74357003031</v>
      </c>
      <c r="T138" s="46">
        <v>40636.478259711759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6145035.1916619362</v>
      </c>
      <c r="N139" s="46">
        <v>101021.09493450908</v>
      </c>
      <c r="O139" s="46">
        <v>102154.85830794912</v>
      </c>
      <c r="P139" s="46">
        <v>102303.32785060993</v>
      </c>
      <c r="Q139" s="46">
        <v>101213.43140105305</v>
      </c>
      <c r="R139" s="46">
        <v>99362.70379614878</v>
      </c>
      <c r="S139" s="46">
        <v>93201.134381742755</v>
      </c>
      <c r="T139" s="46">
        <v>88262.518752745033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1881528.9176141147</v>
      </c>
      <c r="N140" s="46">
        <v>1596675.0566455065</v>
      </c>
      <c r="O140" s="46">
        <v>1380591.9036678525</v>
      </c>
      <c r="P140" s="46">
        <v>1203979.345777727</v>
      </c>
      <c r="Q140" s="46">
        <v>1057180.7949637356</v>
      </c>
      <c r="R140" s="46">
        <v>937621.74889420939</v>
      </c>
      <c r="S140" s="46">
        <v>517531.6032346728</v>
      </c>
      <c r="T140" s="46">
        <v>494006.16839901725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466806.51299491327</v>
      </c>
      <c r="N141" s="46">
        <v>466314.42471852328</v>
      </c>
      <c r="O141" s="46">
        <v>466516.03869701514</v>
      </c>
      <c r="P141" s="46">
        <v>465533.24092840229</v>
      </c>
      <c r="Q141" s="46">
        <v>462309.96069571079</v>
      </c>
      <c r="R141" s="46">
        <v>459251.0843284427</v>
      </c>
      <c r="S141" s="46">
        <v>112177.29154317737</v>
      </c>
      <c r="T141" s="46">
        <v>106139.9443455836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73699.389226111787</v>
      </c>
      <c r="N142" s="46">
        <v>43348.118703880071</v>
      </c>
      <c r="O142" s="46">
        <v>27920.325354542976</v>
      </c>
      <c r="P142" s="46">
        <v>19342.157002655113</v>
      </c>
      <c r="Q142" s="46">
        <v>14502.926067999608</v>
      </c>
      <c r="R142" s="46">
        <v>11876.33626612861</v>
      </c>
      <c r="S142" s="46">
        <v>9594.3321901121035</v>
      </c>
      <c r="T142" s="46">
        <v>8487.5542321872799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657525.4052148154</v>
      </c>
      <c r="N143" s="46">
        <v>553945.31230085052</v>
      </c>
      <c r="O143" s="46">
        <v>493680.8437032376</v>
      </c>
      <c r="P143" s="46">
        <v>440050.2896743773</v>
      </c>
      <c r="Q143" s="46">
        <v>375879.41713016643</v>
      </c>
      <c r="R143" s="46">
        <v>332471.76106097992</v>
      </c>
      <c r="S143" s="46">
        <v>294699.50107977865</v>
      </c>
      <c r="T143" s="46">
        <v>260088.52328674443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380619.88105033909</v>
      </c>
      <c r="N144" s="46">
        <v>358337.88617182954</v>
      </c>
      <c r="O144" s="46">
        <v>348615.38815880194</v>
      </c>
      <c r="P144" s="46">
        <v>338802.24881613592</v>
      </c>
      <c r="Q144" s="46">
        <v>323651.37125619396</v>
      </c>
      <c r="R144" s="46">
        <v>313117.89845842018</v>
      </c>
      <c r="S144" s="46">
        <v>302826.62680774531</v>
      </c>
      <c r="T144" s="46">
        <v>37869.545790166478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5470710.2080539744</v>
      </c>
      <c r="N145" s="46">
        <v>5438739.1453033285</v>
      </c>
      <c r="O145" s="46">
        <v>5399203.688187154</v>
      </c>
      <c r="P145" s="46">
        <v>5361438.9353898354</v>
      </c>
      <c r="Q145" s="46">
        <v>5388853.7616546052</v>
      </c>
      <c r="R145" s="46">
        <v>5462409.3228798825</v>
      </c>
      <c r="S145" s="46">
        <v>2503813.9651499237</v>
      </c>
      <c r="T145" s="46">
        <v>3018114.7655515093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173501.22940868133</v>
      </c>
      <c r="N146" s="46">
        <v>57758.386430205792</v>
      </c>
      <c r="O146" s="46">
        <v>24234.622870641411</v>
      </c>
      <c r="P146" s="46">
        <v>14176.677770542354</v>
      </c>
      <c r="Q146" s="46">
        <v>10339.256255181792</v>
      </c>
      <c r="R146" s="46">
        <v>9650.1971127121033</v>
      </c>
      <c r="S146" s="46">
        <v>9527.1604214260933</v>
      </c>
      <c r="T146" s="46">
        <v>8995.3825820722814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706580.22891979164</v>
      </c>
      <c r="N147" s="46">
        <v>463244.98702549381</v>
      </c>
      <c r="O147" s="46">
        <v>318255.01108555449</v>
      </c>
      <c r="P147" s="46">
        <v>224505.87672481974</v>
      </c>
      <c r="Q147" s="46">
        <v>161799.6986791924</v>
      </c>
      <c r="R147" s="46">
        <v>122810.49190458929</v>
      </c>
      <c r="S147" s="46">
        <v>55663.705097636768</v>
      </c>
      <c r="T147" s="46">
        <v>52853.7601228313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0.00082670202735569791</v>
      </c>
      <c r="O148" s="46">
        <v>0.0021412822670614858</v>
      </c>
      <c r="P148" s="46">
        <v>0.0027659897400384194</v>
      </c>
      <c r="Q148" s="46">
        <v>0.0030391592719272156</v>
      </c>
      <c r="R148" s="46">
        <v>0.0034438869436670548</v>
      </c>
      <c r="S148" s="46">
        <v>0.0041155725619338212</v>
      </c>
      <c r="T148" s="46">
        <v>0.0039747788704582185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76809.423213884642</v>
      </c>
      <c r="N149" s="46">
        <v>61088.776115437402</v>
      </c>
      <c r="O149" s="46">
        <v>51519.516775873723</v>
      </c>
      <c r="P149" s="46">
        <v>45159.319622395815</v>
      </c>
      <c r="Q149" s="46">
        <v>42742.165648494076</v>
      </c>
      <c r="R149" s="46">
        <v>41928.107729853276</v>
      </c>
      <c r="S149" s="46">
        <v>42786.472791586253</v>
      </c>
      <c r="T149" s="46">
        <v>47309.015279357976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25767.618260512951</v>
      </c>
      <c r="O150" s="46">
        <v>22241.603802176571</v>
      </c>
      <c r="P150" s="46">
        <v>19352.780113972512</v>
      </c>
      <c r="Q150" s="46">
        <v>17925.565955500682</v>
      </c>
      <c r="R150" s="46">
        <v>17942.408347116481</v>
      </c>
      <c r="S150" s="46">
        <v>17949.628442271038</v>
      </c>
      <c r="T150" s="46">
        <v>17949.695536048184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49018006.943991646</v>
      </c>
      <c r="N151" s="46">
        <v>48245552.777518019</v>
      </c>
      <c r="O151" s="46">
        <v>47575360.747603476</v>
      </c>
      <c r="P151" s="46">
        <v>46949123.193741858</v>
      </c>
      <c r="Q151" s="46">
        <v>46498643.949715793</v>
      </c>
      <c r="R151" s="46">
        <v>11434994.045353003</v>
      </c>
      <c r="S151" s="46">
        <v>10113455.214821374</v>
      </c>
      <c r="T151" s="46">
        <v>10648560.498040928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6299134.7596893441</v>
      </c>
      <c r="N152" s="46">
        <v>4764610.8179542245</v>
      </c>
      <c r="O152" s="46">
        <v>3687033.2383577516</v>
      </c>
      <c r="P152" s="46">
        <v>2913788.6521965703</v>
      </c>
      <c r="Q152" s="46">
        <v>2391579.6826598276</v>
      </c>
      <c r="R152" s="46">
        <v>2036639.9808572829</v>
      </c>
      <c r="S152" s="46">
        <v>1266776.1881869209</v>
      </c>
      <c r="T152" s="46">
        <v>1325682.5598811973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6271756.1201426079</v>
      </c>
      <c r="N153" s="46">
        <v>5500077.530522652</v>
      </c>
      <c r="O153" s="46">
        <v>4860431.0045660809</v>
      </c>
      <c r="P153" s="46">
        <v>4302561.6055828677</v>
      </c>
      <c r="Q153" s="46">
        <v>3830626.0345840314</v>
      </c>
      <c r="R153" s="46">
        <v>3451271.5336251925</v>
      </c>
      <c r="S153" s="46">
        <v>1250298.0251781899</v>
      </c>
      <c r="T153" s="46">
        <v>1300612.871137918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4219933.3874794357</v>
      </c>
      <c r="N154" s="46">
        <v>3143050.2157136733</v>
      </c>
      <c r="O154" s="46">
        <v>2418768.6082349988</v>
      </c>
      <c r="P154" s="46">
        <v>1905410.7485184995</v>
      </c>
      <c r="Q154" s="46">
        <v>1552713.6596633736</v>
      </c>
      <c r="R154" s="46">
        <v>1316760.6840705462</v>
      </c>
      <c r="S154" s="46">
        <v>823962.30683093925</v>
      </c>
      <c r="T154" s="46">
        <v>844270.67885307188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136823.98213301355</v>
      </c>
      <c r="N155" s="46">
        <v>313493.94180533325</v>
      </c>
      <c r="O155" s="46">
        <v>267849.34023984714</v>
      </c>
      <c r="P155" s="46">
        <v>228773.22166705466</v>
      </c>
      <c r="Q155" s="46">
        <v>192312.13481232594</v>
      </c>
      <c r="R155" s="46">
        <v>165139.11143454106</v>
      </c>
      <c r="S155" s="46">
        <v>27891.900947659895</v>
      </c>
      <c r="T155" s="46">
        <v>29559.069956470776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138238.04095722496</v>
      </c>
      <c r="N156" s="46">
        <v>134559.15811506769</v>
      </c>
      <c r="O156" s="46">
        <v>134179.11954404635</v>
      </c>
      <c r="P156" s="46">
        <v>133504.20160213314</v>
      </c>
      <c r="Q156" s="46">
        <v>130082.6202472102</v>
      </c>
      <c r="R156" s="46">
        <v>128856.57321483111</v>
      </c>
      <c r="S156" s="46">
        <v>127721.76046765568</v>
      </c>
      <c r="T156" s="46">
        <v>30394.225128496561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191707.05208214969</v>
      </c>
      <c r="N157" s="46">
        <v>171395.72102720075</v>
      </c>
      <c r="O157" s="46">
        <v>156307.34782684452</v>
      </c>
      <c r="P157" s="46">
        <v>142511.76267182818</v>
      </c>
      <c r="Q157" s="46">
        <v>128733.5602694157</v>
      </c>
      <c r="R157" s="46">
        <v>117942.93453767594</v>
      </c>
      <c r="S157" s="46">
        <v>38539.42436634779</v>
      </c>
      <c r="T157" s="46">
        <v>38634.140869802104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140.77966029390038</v>
      </c>
      <c r="N158" s="46">
        <v>226.44515751164263</v>
      </c>
      <c r="O158" s="46">
        <v>372.12890101489461</v>
      </c>
      <c r="P158" s="46">
        <v>589.12349343121878</v>
      </c>
      <c r="Q158" s="46">
        <v>368.66706698628866</v>
      </c>
      <c r="R158" s="46">
        <v>237.857827268791</v>
      </c>
      <c r="S158" s="46">
        <v>93.593137328051071</v>
      </c>
      <c r="T158" s="46">
        <v>30.928533473038076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177978.88380931041</v>
      </c>
      <c r="N159" s="46">
        <v>131833.1518339451</v>
      </c>
      <c r="O159" s="46">
        <v>101050.24004337768</v>
      </c>
      <c r="P159" s="46">
        <v>79155.038921085608</v>
      </c>
      <c r="Q159" s="46">
        <v>64076.348031473521</v>
      </c>
      <c r="R159" s="46">
        <v>54061.937167472868</v>
      </c>
      <c r="S159" s="46">
        <v>33578.724963881381</v>
      </c>
      <c r="T159" s="46">
        <v>34500.688181600941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24931070.877501067</v>
      </c>
      <c r="N160" s="46">
        <v>20898777.148206968</v>
      </c>
      <c r="O160" s="46">
        <v>17541947.15150312</v>
      </c>
      <c r="P160" s="46">
        <v>14724810.114724506</v>
      </c>
      <c r="Q160" s="46">
        <v>43110.860224387732</v>
      </c>
      <c r="R160" s="46">
        <v>42369.827507974245</v>
      </c>
      <c r="S160" s="46">
        <v>41465.620406609392</v>
      </c>
      <c r="T160" s="46">
        <v>39918.38453426963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1410082.6927931849</v>
      </c>
      <c r="N161" s="46">
        <v>1371534.3327259063</v>
      </c>
      <c r="O161" s="46">
        <v>1344126.185792618</v>
      </c>
      <c r="P161" s="46">
        <v>1315461.7998376244</v>
      </c>
      <c r="Q161" s="46">
        <v>1276868.1323665134</v>
      </c>
      <c r="R161" s="46">
        <v>255041.80210543104</v>
      </c>
      <c r="S161" s="46">
        <v>251991.63079144707</v>
      </c>
      <c r="T161" s="46">
        <v>239199.77798442129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523678.17296679679</v>
      </c>
      <c r="N162" s="46">
        <v>480401.22720601439</v>
      </c>
      <c r="O162" s="46">
        <v>448739.72714441596</v>
      </c>
      <c r="P162" s="46">
        <v>424967.53820713673</v>
      </c>
      <c r="Q162" s="46">
        <v>410440.38595597673</v>
      </c>
      <c r="R162" s="46">
        <v>394297.54495913995</v>
      </c>
      <c r="S162" s="46">
        <v>385109.98784079548</v>
      </c>
      <c r="T162" s="46">
        <v>357211.95910119283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32810878.329193942</v>
      </c>
      <c r="N163" s="46">
        <v>26406678.026527397</v>
      </c>
      <c r="O163" s="46">
        <v>21571951.107832413</v>
      </c>
      <c r="P163" s="46">
        <v>17929277.815253608</v>
      </c>
      <c r="Q163" s="46">
        <v>15528054.157316608</v>
      </c>
      <c r="R163" s="46">
        <v>8881974.8825844135</v>
      </c>
      <c r="S163" s="46">
        <v>11523168.775976092</v>
      </c>
      <c r="T163" s="46">
        <v>27590371.010475397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6570803.8927865736</v>
      </c>
      <c r="N165" s="46">
        <v>4799513.7450796859</v>
      </c>
      <c r="O165" s="46">
        <v>3546855.0572742755</v>
      </c>
      <c r="P165" s="46">
        <v>2650412.5600105356</v>
      </c>
      <c r="Q165" s="46">
        <v>2016240.7319025965</v>
      </c>
      <c r="R165" s="46">
        <v>488802.66686123476</v>
      </c>
      <c r="S165" s="46">
        <v>490352.57234443293</v>
      </c>
      <c r="T165" s="46">
        <v>496762.65602628741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317234.86293098622</v>
      </c>
      <c r="N166" s="46">
        <v>143643.12848023232</v>
      </c>
      <c r="O166" s="46">
        <v>92807.21156323154</v>
      </c>
      <c r="P166" s="46">
        <v>75465.2378344436</v>
      </c>
      <c r="Q166" s="46">
        <v>69861.818557455408</v>
      </c>
      <c r="R166" s="46">
        <v>67338.235097823053</v>
      </c>
      <c r="S166" s="46">
        <v>66591.823488892915</v>
      </c>
      <c r="T166" s="46">
        <v>65717.008174785587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9887117.1900696512</v>
      </c>
      <c r="N167" s="46">
        <v>8115153.9461977519</v>
      </c>
      <c r="O167" s="46">
        <v>6746739.6426996924</v>
      </c>
      <c r="P167" s="46">
        <v>5706606.9996023271</v>
      </c>
      <c r="Q167" s="46">
        <v>5007890.2558333604</v>
      </c>
      <c r="R167" s="46">
        <v>3213000.6256094808</v>
      </c>
      <c r="S167" s="46">
        <v>3242165.6462738952</v>
      </c>
      <c r="T167" s="46">
        <v>3331791.9084943729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4494345.5482053366</v>
      </c>
      <c r="N168" s="46">
        <v>4307648.3555091713</v>
      </c>
      <c r="O168" s="46">
        <v>4072152.6068570488</v>
      </c>
      <c r="P168" s="46">
        <v>3851207.2184559396</v>
      </c>
      <c r="Q168" s="46">
        <v>3758842.9142026594</v>
      </c>
      <c r="R168" s="46">
        <v>3696958.6849569585</v>
      </c>
      <c r="S168" s="46">
        <v>3722423.2335482356</v>
      </c>
      <c r="T168" s="46">
        <v>3488252.9214112903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241986.19824327168</v>
      </c>
      <c r="N169" s="46">
        <v>232943.44074634969</v>
      </c>
      <c r="O169" s="46">
        <v>224961.6012732957</v>
      </c>
      <c r="P169" s="46">
        <v>216576.68701818807</v>
      </c>
      <c r="Q169" s="46">
        <v>207675.10791126476</v>
      </c>
      <c r="R169" s="46">
        <v>199029.18903762882</v>
      </c>
      <c r="S169" s="46">
        <v>97102.077999183966</v>
      </c>
      <c r="T169" s="46">
        <v>92464.133358597057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0.00010326666170882792</v>
      </c>
      <c r="O170" s="46">
        <v>0.0002634222095933748</v>
      </c>
      <c r="P170" s="46">
        <v>0.00033271970736517185</v>
      </c>
      <c r="Q170" s="46">
        <v>0.00035728540681293478</v>
      </c>
      <c r="R170" s="46">
        <v>0.00039767376533982095</v>
      </c>
      <c r="S170" s="46">
        <v>0.00047057007611648618</v>
      </c>
      <c r="T170" s="46">
        <v>0.00044568832907923513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4513529.4287999524</v>
      </c>
      <c r="N171" s="46">
        <v>3553821.8478443786</v>
      </c>
      <c r="O171" s="46">
        <v>2855444.3053937601</v>
      </c>
      <c r="P171" s="46">
        <v>2325782.2694101948</v>
      </c>
      <c r="Q171" s="46">
        <v>1922108.0883264826</v>
      </c>
      <c r="R171" s="46">
        <v>1621431.6426677485</v>
      </c>
      <c r="S171" s="46">
        <v>778791.13597368461</v>
      </c>
      <c r="T171" s="46">
        <v>747780.56959721434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300069.22640950995</v>
      </c>
      <c r="N172" s="46">
        <v>281471.34971563856</v>
      </c>
      <c r="O172" s="46">
        <v>266489.60619545565</v>
      </c>
      <c r="P172" s="46">
        <v>252117.45770749959</v>
      </c>
      <c r="Q172" s="46">
        <v>237832.77722789228</v>
      </c>
      <c r="R172" s="46">
        <v>226650.42079309365</v>
      </c>
      <c r="S172" s="46">
        <v>216979.04999186823</v>
      </c>
      <c r="T172" s="46">
        <v>62386.057636792953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231322.14845928404</v>
      </c>
      <c r="N173" s="46">
        <v>221077.59466299828</v>
      </c>
      <c r="O173" s="46">
        <v>211436.06062856546</v>
      </c>
      <c r="P173" s="46">
        <v>202833.29371557967</v>
      </c>
      <c r="Q173" s="46">
        <v>195092.58100135525</v>
      </c>
      <c r="R173" s="46">
        <v>188868.57454004651</v>
      </c>
      <c r="S173" s="46">
        <v>187133.90451019141</v>
      </c>
      <c r="T173" s="46">
        <v>181642.13597527775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663819.35519761289</v>
      </c>
      <c r="N174" s="46">
        <v>647556.82446920243</v>
      </c>
      <c r="O174" s="46">
        <v>637965.65906311269</v>
      </c>
      <c r="P174" s="46">
        <v>628824.83129067393</v>
      </c>
      <c r="Q174" s="46">
        <v>615106.47862022812</v>
      </c>
      <c r="R174" s="46">
        <v>605353.52857642958</v>
      </c>
      <c r="S174" s="46">
        <v>605348.10458967416</v>
      </c>
      <c r="T174" s="46">
        <v>371988.39747090999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2138252.6269813199</v>
      </c>
      <c r="N175" s="46">
        <v>1523657.0281938398</v>
      </c>
      <c r="O175" s="46">
        <v>1134279.0462600535</v>
      </c>
      <c r="P175" s="46">
        <v>876147.76993105514</v>
      </c>
      <c r="Q175" s="46">
        <v>713073.50876547745</v>
      </c>
      <c r="R175" s="46">
        <v>611421.45914896438</v>
      </c>
      <c r="S175" s="46">
        <v>553193.76565912471</v>
      </c>
      <c r="T175" s="46">
        <v>459067.2129037042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114854.3297971272</v>
      </c>
      <c r="N176" s="46">
        <v>84238.472317059452</v>
      </c>
      <c r="O176" s="46">
        <v>67119.100015128555</v>
      </c>
      <c r="P176" s="46">
        <v>56605.042032193218</v>
      </c>
      <c r="Q176" s="46">
        <v>49865.304864109014</v>
      </c>
      <c r="R176" s="46">
        <v>45783.575464935784</v>
      </c>
      <c r="S176" s="46">
        <v>43763.42164907702</v>
      </c>
      <c r="T176" s="46">
        <v>41516.496861531516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919583.921361655</v>
      </c>
      <c r="N177" s="46">
        <v>746844.29952684266</v>
      </c>
      <c r="O177" s="46">
        <v>628438.17961515347</v>
      </c>
      <c r="P177" s="46">
        <v>539941.00354479905</v>
      </c>
      <c r="Q177" s="46">
        <v>470752.7175310296</v>
      </c>
      <c r="R177" s="46">
        <v>422381.67923366185</v>
      </c>
      <c r="S177" s="46">
        <v>392108.99877373892</v>
      </c>
      <c r="T177" s="46">
        <v>321861.88133754116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3612426.054098648</v>
      </c>
      <c r="N178" s="46">
        <v>3292594.5327145988</v>
      </c>
      <c r="O178" s="46">
        <v>3034303.4538785182</v>
      </c>
      <c r="P178" s="46">
        <v>2797238.0017776624</v>
      </c>
      <c r="Q178" s="46">
        <v>2565194.9841133873</v>
      </c>
      <c r="R178" s="46">
        <v>2377674.1812645169</v>
      </c>
      <c r="S178" s="46">
        <v>951352.52021561377</v>
      </c>
      <c r="T178" s="46">
        <v>955815.1645112324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145022.74708151183</v>
      </c>
      <c r="N179" s="46">
        <v>50011.759868759204</v>
      </c>
      <c r="O179" s="46">
        <v>33684.566957316005</v>
      </c>
      <c r="P179" s="46">
        <v>29304.215100791203</v>
      </c>
      <c r="Q179" s="46">
        <v>28069.891081895785</v>
      </c>
      <c r="R179" s="46">
        <v>27545.29330967553</v>
      </c>
      <c r="S179" s="46">
        <v>27632.527800759894</v>
      </c>
      <c r="T179" s="46">
        <v>28186.024615665967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1674569.8888983978</v>
      </c>
      <c r="N180" s="46">
        <v>1484183.6662580613</v>
      </c>
      <c r="O180" s="46">
        <v>1335093.8976630652</v>
      </c>
      <c r="P180" s="46">
        <v>1201831.4049565992</v>
      </c>
      <c r="Q180" s="46">
        <v>1079143.3499791119</v>
      </c>
      <c r="R180" s="46">
        <v>982568.30917018862</v>
      </c>
      <c r="S180" s="46">
        <v>903069.67541744641</v>
      </c>
      <c r="T180" s="46">
        <v>343074.29393448692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1527153.2194000944</v>
      </c>
      <c r="N181" s="46">
        <v>1142110.1025540615</v>
      </c>
      <c r="O181" s="46">
        <v>886640.22293019027</v>
      </c>
      <c r="P181" s="46">
        <v>703995.81579203601</v>
      </c>
      <c r="Q181" s="46">
        <v>575002.13740926515</v>
      </c>
      <c r="R181" s="46">
        <v>488358.46655677049</v>
      </c>
      <c r="S181" s="46">
        <v>430915.12600467028</v>
      </c>
      <c r="T181" s="46">
        <v>393831.75472399115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3275702.5702683935</v>
      </c>
      <c r="N182" s="46">
        <v>3093251.4138412424</v>
      </c>
      <c r="O182" s="46">
        <v>2965563.5154699273</v>
      </c>
      <c r="P182" s="46">
        <v>2841455.1240226333</v>
      </c>
      <c r="Q182" s="46">
        <v>2698609.5313631282</v>
      </c>
      <c r="R182" s="46">
        <v>2595044.1879312121</v>
      </c>
      <c r="S182" s="46">
        <v>2507066.6947842515</v>
      </c>
      <c r="T182" s="46">
        <v>2433078.2511405097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835658.66589453327</v>
      </c>
      <c r="N183" s="46">
        <v>607536.22072875919</v>
      </c>
      <c r="O183" s="46">
        <v>459742.55839381705</v>
      </c>
      <c r="P183" s="46">
        <v>356735.63239276438</v>
      </c>
      <c r="Q183" s="46">
        <v>286239.73725273076</v>
      </c>
      <c r="R183" s="46">
        <v>240340.39562639879</v>
      </c>
      <c r="S183" s="46">
        <v>210924.53218892982</v>
      </c>
      <c r="T183" s="46">
        <v>193992.09224262281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166830.73273360767</v>
      </c>
      <c r="N184" s="46">
        <v>99585.912989334072</v>
      </c>
      <c r="O184" s="46">
        <v>68506.713837173098</v>
      </c>
      <c r="P184" s="46">
        <v>52684.907081287456</v>
      </c>
      <c r="Q184" s="46">
        <v>45159.09283563248</v>
      </c>
      <c r="R184" s="46">
        <v>41506.359090278864</v>
      </c>
      <c r="S184" s="46">
        <v>40106.74564645216</v>
      </c>
      <c r="T184" s="46">
        <v>40107.584885716002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3390463.4061790681</v>
      </c>
      <c r="N185" s="46">
        <v>3225849.3568285066</v>
      </c>
      <c r="O185" s="46">
        <v>3119925.7127238722</v>
      </c>
      <c r="P185" s="46">
        <v>3016964.377593284</v>
      </c>
      <c r="Q185" s="46">
        <v>2889220.3401639783</v>
      </c>
      <c r="R185" s="46">
        <v>2805865.3961505769</v>
      </c>
      <c r="S185" s="46">
        <v>2737488.2702885028</v>
      </c>
      <c r="T185" s="46">
        <v>677778.02569605445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5297932.6118124081</v>
      </c>
      <c r="N186" s="46">
        <v>5176889.8513967525</v>
      </c>
      <c r="O186" s="46">
        <v>5120604.384674374</v>
      </c>
      <c r="P186" s="46">
        <v>5064070.0961864237</v>
      </c>
      <c r="Q186" s="46">
        <v>4972920.6990095712</v>
      </c>
      <c r="R186" s="46">
        <v>4936106.6177466828</v>
      </c>
      <c r="S186" s="46">
        <v>4918069.6995916748</v>
      </c>
      <c r="T186" s="46">
        <v>1166435.2551069537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813144.33807387971</v>
      </c>
      <c r="N187" s="46">
        <v>770484.13313390594</v>
      </c>
      <c r="O187" s="46">
        <v>741118.13194711832</v>
      </c>
      <c r="P187" s="46">
        <v>712394.53252367221</v>
      </c>
      <c r="Q187" s="46">
        <v>679163.74570256867</v>
      </c>
      <c r="R187" s="46">
        <v>655133.87450760277</v>
      </c>
      <c r="S187" s="46">
        <v>634363.07617371145</v>
      </c>
      <c r="T187" s="46">
        <v>617234.88388550782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3076605.4948941004</v>
      </c>
      <c r="N188" s="46">
        <v>2421235.9110783907</v>
      </c>
      <c r="O188" s="46">
        <v>1959809.7898701916</v>
      </c>
      <c r="P188" s="46">
        <v>1603028.7244693467</v>
      </c>
      <c r="Q188" s="46">
        <v>1325995.9196078496</v>
      </c>
      <c r="R188" s="46">
        <v>1128702.4045506078</v>
      </c>
      <c r="S188" s="46">
        <v>985937.80169271876</v>
      </c>
      <c r="T188" s="46">
        <v>887626.37780542951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759744.14670951013</v>
      </c>
      <c r="N189" s="46">
        <v>546072.81218351587</v>
      </c>
      <c r="O189" s="46">
        <v>413815.51561948075</v>
      </c>
      <c r="P189" s="46">
        <v>324191.62498375244</v>
      </c>
      <c r="Q189" s="46">
        <v>264278.38268614194</v>
      </c>
      <c r="R189" s="46">
        <v>226668.39790415129</v>
      </c>
      <c r="S189" s="46">
        <v>203678.05341045142</v>
      </c>
      <c r="T189" s="46">
        <v>190844.58251993632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1293788.7330038459</v>
      </c>
      <c r="N190" s="46">
        <v>1215874.270110961</v>
      </c>
      <c r="O190" s="46">
        <v>1161387.067392274</v>
      </c>
      <c r="P190" s="46">
        <v>1108572.1891916727</v>
      </c>
      <c r="Q190" s="46">
        <v>1048374.9096508862</v>
      </c>
      <c r="R190" s="46">
        <v>1003751.2873756125</v>
      </c>
      <c r="S190" s="46">
        <v>964603.07844766008</v>
      </c>
      <c r="T190" s="46">
        <v>931249.8142576078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933322.24563960254</v>
      </c>
      <c r="N191" s="46">
        <v>761688.31546991761</v>
      </c>
      <c r="O191" s="46">
        <v>638002.78660529968</v>
      </c>
      <c r="P191" s="46">
        <v>538119.02537826076</v>
      </c>
      <c r="Q191" s="46">
        <v>457311.27874399547</v>
      </c>
      <c r="R191" s="46">
        <v>398734.87994334643</v>
      </c>
      <c r="S191" s="46">
        <v>355455.21517054155</v>
      </c>
      <c r="T191" s="46">
        <v>325949.97696571256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1045952.0831851125</v>
      </c>
      <c r="N192" s="46">
        <v>982140.06509143393</v>
      </c>
      <c r="O192" s="46">
        <v>938516.38399243518</v>
      </c>
      <c r="P192" s="46">
        <v>896132.64978338953</v>
      </c>
      <c r="Q192" s="46">
        <v>846801.22471974057</v>
      </c>
      <c r="R192" s="46">
        <v>810403.16568580666</v>
      </c>
      <c r="S192" s="46">
        <v>778175.37547420838</v>
      </c>
      <c r="T192" s="46">
        <v>750139.59677755088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2803834.7566741481</v>
      </c>
      <c r="N193" s="46">
        <v>2718975.9151640595</v>
      </c>
      <c r="O193" s="46">
        <v>2693445.358183505</v>
      </c>
      <c r="P193" s="46">
        <v>2667593.2267252142</v>
      </c>
      <c r="Q193" s="46">
        <v>2604123.283665766</v>
      </c>
      <c r="R193" s="46">
        <v>2581778.5970456554</v>
      </c>
      <c r="S193" s="46">
        <v>2567101.1568494719</v>
      </c>
      <c r="T193" s="46">
        <v>2560519.5581748388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915061.36850170477</v>
      </c>
      <c r="N194" s="46">
        <v>892379.32587919035</v>
      </c>
      <c r="O194" s="46">
        <v>884288.43373386189</v>
      </c>
      <c r="P194" s="46">
        <v>875952.37280972186</v>
      </c>
      <c r="Q194" s="46">
        <v>856500.21947013866</v>
      </c>
      <c r="R194" s="46">
        <v>849826.77258029103</v>
      </c>
      <c r="S194" s="46">
        <v>845710.89320206176</v>
      </c>
      <c r="T194" s="46">
        <v>844985.57279829006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1699819.7720230613</v>
      </c>
      <c r="N195" s="46">
        <v>1644332.2186895483</v>
      </c>
      <c r="O195" s="46">
        <v>1622250.9347588231</v>
      </c>
      <c r="P195" s="46">
        <v>1600079.0498591964</v>
      </c>
      <c r="Q195" s="46">
        <v>1557768.5881709284</v>
      </c>
      <c r="R195" s="46">
        <v>1539315.065024789</v>
      </c>
      <c r="S195" s="46">
        <v>1526344.6238378342</v>
      </c>
      <c r="T195" s="46">
        <v>1518835.2491912509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4011061.7787561505</v>
      </c>
      <c r="N196" s="46">
        <v>3700813.8307624226</v>
      </c>
      <c r="O196" s="46">
        <v>3487116.9780476689</v>
      </c>
      <c r="P196" s="46">
        <v>3283589.4299805677</v>
      </c>
      <c r="Q196" s="46">
        <v>3056321.3761969819</v>
      </c>
      <c r="R196" s="46">
        <v>2890916.2137017515</v>
      </c>
      <c r="S196" s="46">
        <v>2747427.2112681097</v>
      </c>
      <c r="T196" s="46">
        <v>2627543.5292275958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583058.69951810804</v>
      </c>
      <c r="N197" s="46">
        <v>489389.8443646282</v>
      </c>
      <c r="O197" s="46">
        <v>419705.3641497661</v>
      </c>
      <c r="P197" s="46">
        <v>361462.70633421547</v>
      </c>
      <c r="Q197" s="46">
        <v>312269.40100766032</v>
      </c>
      <c r="R197" s="46">
        <v>275430.78479392297</v>
      </c>
      <c r="S197" s="46">
        <v>247288.36841882661</v>
      </c>
      <c r="T197" s="46">
        <v>226941.46148668736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475498.46409273474</v>
      </c>
      <c r="N198" s="46">
        <v>445669.06529663503</v>
      </c>
      <c r="O198" s="46">
        <v>422793.71741112432</v>
      </c>
      <c r="P198" s="46">
        <v>400812.07847986423</v>
      </c>
      <c r="Q198" s="46">
        <v>377963.78029373894</v>
      </c>
      <c r="R198" s="46">
        <v>360256.38781646802</v>
      </c>
      <c r="S198" s="46">
        <v>345275.41335254733</v>
      </c>
      <c r="T198" s="46">
        <v>103604.92658912633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551535.33280007553</v>
      </c>
      <c r="N199" s="46">
        <v>281249.4802619429</v>
      </c>
      <c r="O199" s="46">
        <v>170852.58590398845</v>
      </c>
      <c r="P199" s="46">
        <v>121979.7942740337</v>
      </c>
      <c r="Q199" s="46">
        <v>101174.60131544893</v>
      </c>
      <c r="R199" s="46">
        <v>92157.479487831719</v>
      </c>
      <c r="S199" s="46">
        <v>88698.46236644125</v>
      </c>
      <c r="T199" s="46">
        <v>88389.713383064314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2705336.1150738099</v>
      </c>
      <c r="N200" s="46">
        <v>2534718.0166480965</v>
      </c>
      <c r="O200" s="46">
        <v>2421266.4059233423</v>
      </c>
      <c r="P200" s="46">
        <v>2311504.4921179703</v>
      </c>
      <c r="Q200" s="46">
        <v>2181180.2982606175</v>
      </c>
      <c r="R200" s="46">
        <v>2087183.9038373178</v>
      </c>
      <c r="S200" s="46">
        <v>2004730.3068331662</v>
      </c>
      <c r="T200" s="46">
        <v>1933394.5870691433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746874.00533751678</v>
      </c>
      <c r="N201" s="46">
        <v>259623.30158205359</v>
      </c>
      <c r="O201" s="46">
        <v>163035.21805219789</v>
      </c>
      <c r="P201" s="46">
        <v>138698.93734561271</v>
      </c>
      <c r="Q201" s="46">
        <v>131968.01395020654</v>
      </c>
      <c r="R201" s="46">
        <v>128980.93320343293</v>
      </c>
      <c r="S201" s="46">
        <v>127261.16000028214</v>
      </c>
      <c r="T201" s="46">
        <v>125643.39921679649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248590.00033811538</v>
      </c>
      <c r="N202" s="46">
        <v>192697.25181800808</v>
      </c>
      <c r="O202" s="46">
        <v>158655.66271979621</v>
      </c>
      <c r="P202" s="46">
        <v>132493.50036771674</v>
      </c>
      <c r="Q202" s="46">
        <v>110306.72727609557</v>
      </c>
      <c r="R202" s="46">
        <v>95664.874961432768</v>
      </c>
      <c r="S202" s="46">
        <v>84918.492318687131</v>
      </c>
      <c r="T202" s="46">
        <v>76172.249680656736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217234.8824692292</v>
      </c>
      <c r="N203" s="46">
        <v>123534.57392609789</v>
      </c>
      <c r="O203" s="46">
        <v>80572.705485481769</v>
      </c>
      <c r="P203" s="46">
        <v>58991.001240888523</v>
      </c>
      <c r="Q203" s="46">
        <v>48432.193121315817</v>
      </c>
      <c r="R203" s="46">
        <v>43333.429990820165</v>
      </c>
      <c r="S203" s="46">
        <v>40961.252194440291</v>
      </c>
      <c r="T203" s="46">
        <v>40036.501061769217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2372554.562332591</v>
      </c>
      <c r="N204" s="46">
        <v>2291977.185678049</v>
      </c>
      <c r="O204" s="46">
        <v>2267741.7560809841</v>
      </c>
      <c r="P204" s="46">
        <v>2241863.3753165891</v>
      </c>
      <c r="Q204" s="46">
        <v>2184977.4726555953</v>
      </c>
      <c r="R204" s="46">
        <v>2159347.1873876164</v>
      </c>
      <c r="S204" s="46">
        <v>2137844.1496351454</v>
      </c>
      <c r="T204" s="46">
        <v>2115667.6287732502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1122503.8992624166</v>
      </c>
      <c r="N205" s="46">
        <v>985085.11781389476</v>
      </c>
      <c r="O205" s="46">
        <v>884255.41769995762</v>
      </c>
      <c r="P205" s="46">
        <v>793910.60449159273</v>
      </c>
      <c r="Q205" s="46">
        <v>706758.54658707883</v>
      </c>
      <c r="R205" s="46">
        <v>637735.11473737424</v>
      </c>
      <c r="S205" s="46">
        <v>576790.74944934726</v>
      </c>
      <c r="T205" s="46">
        <v>521184.03190311976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1703036.9057776837</v>
      </c>
      <c r="N206" s="46">
        <v>1384332.5977295062</v>
      </c>
      <c r="O206" s="46">
        <v>1167761.3847517637</v>
      </c>
      <c r="P206" s="46">
        <v>993219.801404014</v>
      </c>
      <c r="Q206" s="46">
        <v>843146.20123114064</v>
      </c>
      <c r="R206" s="46">
        <v>734712.02989404066</v>
      </c>
      <c r="S206" s="46">
        <v>651254.40190818324</v>
      </c>
      <c r="T206" s="46">
        <v>580253.52360934229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12169.928671569935</v>
      </c>
      <c r="N207" s="46">
        <v>4296.0647223817059</v>
      </c>
      <c r="O207" s="46">
        <v>4233.1326330772499</v>
      </c>
      <c r="P207" s="46">
        <v>4084.2398742731989</v>
      </c>
      <c r="Q207" s="46">
        <v>3459.680233880264</v>
      </c>
      <c r="R207" s="46">
        <v>3418.6242576838181</v>
      </c>
      <c r="S207" s="46">
        <v>3427.4824179284228</v>
      </c>
      <c r="T207" s="46">
        <v>3449.6807180342448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2241332.2568870671</v>
      </c>
      <c r="N208" s="46">
        <v>2162365.796607526</v>
      </c>
      <c r="O208" s="46">
        <v>2150450.7686502044</v>
      </c>
      <c r="P208" s="46">
        <v>2135819.8675245396</v>
      </c>
      <c r="Q208" s="46">
        <v>2073193.5968008423</v>
      </c>
      <c r="R208" s="46">
        <v>2049428.5269892742</v>
      </c>
      <c r="S208" s="46">
        <v>2027526.1590432469</v>
      </c>
      <c r="T208" s="46">
        <v>1999110.2592441696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9029019.2081531454</v>
      </c>
      <c r="N209" s="46">
        <v>8661106.9455547277</v>
      </c>
      <c r="O209" s="46">
        <v>8623470.8384842277</v>
      </c>
      <c r="P209" s="46">
        <v>8576218.9117510021</v>
      </c>
      <c r="Q209" s="46">
        <v>8272627.4814690212</v>
      </c>
      <c r="R209" s="46">
        <v>8171395.4607747439</v>
      </c>
      <c r="S209" s="46">
        <v>8066483.4975918774</v>
      </c>
      <c r="T209" s="46">
        <v>7948777.939540403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1622384.1895525302</v>
      </c>
      <c r="N210" s="46">
        <v>1544272.0854017809</v>
      </c>
      <c r="O210" s="46">
        <v>1537744.8553575156</v>
      </c>
      <c r="P210" s="46">
        <v>1529437.1711459029</v>
      </c>
      <c r="Q210" s="46">
        <v>1466764.1283669251</v>
      </c>
      <c r="R210" s="46">
        <v>1446560.9696162776</v>
      </c>
      <c r="S210" s="46">
        <v>1425560.953645583</v>
      </c>
      <c r="T210" s="46">
        <v>1402214.351261528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132284.58786471019</v>
      </c>
      <c r="N211" s="46">
        <v>61246.039055582689</v>
      </c>
      <c r="O211" s="46">
        <v>37597.363451096622</v>
      </c>
      <c r="P211" s="46">
        <v>28796.610512691466</v>
      </c>
      <c r="Q211" s="46">
        <v>25666.6566700158</v>
      </c>
      <c r="R211" s="46">
        <v>24286.497476661018</v>
      </c>
      <c r="S211" s="46">
        <v>23670.142880267002</v>
      </c>
      <c r="T211" s="46">
        <v>22912.327892086243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475510.42750468664</v>
      </c>
      <c r="N212" s="46">
        <v>450155.13840140653</v>
      </c>
      <c r="O212" s="46">
        <v>445522.96631829743</v>
      </c>
      <c r="P212" s="46">
        <v>440635.98473979032</v>
      </c>
      <c r="Q212" s="46">
        <v>426751.51611599</v>
      </c>
      <c r="R212" s="46">
        <v>421188.39894238696</v>
      </c>
      <c r="S212" s="46">
        <v>416025.08807962039</v>
      </c>
      <c r="T212" s="46">
        <v>408917.28080280119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1087429.1286574269</v>
      </c>
      <c r="N213" s="46">
        <v>1040085.5099761081</v>
      </c>
      <c r="O213" s="46">
        <v>1029931.2627063538</v>
      </c>
      <c r="P213" s="46">
        <v>1019151.8253855014</v>
      </c>
      <c r="Q213" s="46">
        <v>982300.46748288954</v>
      </c>
      <c r="R213" s="46">
        <v>968241.04261710367</v>
      </c>
      <c r="S213" s="46">
        <v>957776.69722924335</v>
      </c>
      <c r="T213" s="46">
        <v>946069.41055732453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9728332.3687718026</v>
      </c>
      <c r="N214" s="46">
        <v>9387264.281178873</v>
      </c>
      <c r="O214" s="46">
        <v>9309507.3880527802</v>
      </c>
      <c r="P214" s="46">
        <v>9226508.8067524191</v>
      </c>
      <c r="Q214" s="46">
        <v>8982924.6471987814</v>
      </c>
      <c r="R214" s="46">
        <v>8891544.1418204494</v>
      </c>
      <c r="S214" s="46">
        <v>8821413.7997728325</v>
      </c>
      <c r="T214" s="46">
        <v>8748487.6788011491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2086243.1440979813</v>
      </c>
      <c r="N215" s="46">
        <v>2021002.9357646746</v>
      </c>
      <c r="O215" s="46">
        <v>1998091.3506133945</v>
      </c>
      <c r="P215" s="46">
        <v>1974580.3523030281</v>
      </c>
      <c r="Q215" s="46">
        <v>1924038.0392186667</v>
      </c>
      <c r="R215" s="46">
        <v>1901871.7004961502</v>
      </c>
      <c r="S215" s="46">
        <v>1884911.4741167433</v>
      </c>
      <c r="T215" s="46">
        <v>392462.92169454612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553934.92420253309</v>
      </c>
      <c r="N216" s="46">
        <v>499734.02352538664</v>
      </c>
      <c r="O216" s="46">
        <v>457779.93532065745</v>
      </c>
      <c r="P216" s="46">
        <v>419216.95282557706</v>
      </c>
      <c r="Q216" s="46">
        <v>382477.60525791987</v>
      </c>
      <c r="R216" s="46">
        <v>352327.77850424644</v>
      </c>
      <c r="S216" s="46">
        <v>326050.45258785773</v>
      </c>
      <c r="T216" s="46">
        <v>93560.550923069852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3632981.0004032506</v>
      </c>
      <c r="N217" s="46">
        <v>3534783.7350231577</v>
      </c>
      <c r="O217" s="46">
        <v>3498386.6566162454</v>
      </c>
      <c r="P217" s="46">
        <v>3460530.695191768</v>
      </c>
      <c r="Q217" s="46">
        <v>3386490.6338948458</v>
      </c>
      <c r="R217" s="46">
        <v>3354640.5441313307</v>
      </c>
      <c r="S217" s="46">
        <v>3329985.8749436005</v>
      </c>
      <c r="T217" s="46">
        <v>3311262.9924110631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3034292.3192972206</v>
      </c>
      <c r="N218" s="46">
        <v>2978962.9164516255</v>
      </c>
      <c r="O218" s="46">
        <v>2950940.3392020119</v>
      </c>
      <c r="P218" s="46">
        <v>2921193.413349248</v>
      </c>
      <c r="Q218" s="46">
        <v>2877524.097035544</v>
      </c>
      <c r="R218" s="46">
        <v>2855085.2888888568</v>
      </c>
      <c r="S218" s="46">
        <v>2837956.7297698003</v>
      </c>
      <c r="T218" s="46">
        <v>588622.31874892698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1639381.6908626794</v>
      </c>
      <c r="N219" s="46">
        <v>1598367.6487865783</v>
      </c>
      <c r="O219" s="46">
        <v>1320365.9199560853</v>
      </c>
      <c r="P219" s="46">
        <v>1034796.8071351649</v>
      </c>
      <c r="Q219" s="46">
        <v>1015865.4903434517</v>
      </c>
      <c r="R219" s="46">
        <v>1005775.7133835796</v>
      </c>
      <c r="S219" s="46">
        <v>999690.9497984522</v>
      </c>
      <c r="T219" s="46">
        <v>345197.58214611729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2286864.0542381271</v>
      </c>
      <c r="N220" s="46">
        <v>1960845.1567252469</v>
      </c>
      <c r="O220" s="46">
        <v>1725768.9344685576</v>
      </c>
      <c r="P220" s="46">
        <v>1523165.5109117422</v>
      </c>
      <c r="Q220" s="46">
        <v>1347655.1391522717</v>
      </c>
      <c r="R220" s="46">
        <v>1212075.9048050942</v>
      </c>
      <c r="S220" s="46">
        <v>1103984.7747736715</v>
      </c>
      <c r="T220" s="46">
        <v>1016523.959754514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3396746.941129989</v>
      </c>
      <c r="N221" s="46">
        <v>3312822.3064012923</v>
      </c>
      <c r="O221" s="46">
        <v>3244188.3388370117</v>
      </c>
      <c r="P221" s="46">
        <v>3143828.3941479102</v>
      </c>
      <c r="Q221" s="46">
        <v>3104226.5862087756</v>
      </c>
      <c r="R221" s="46">
        <v>3156974.2807051362</v>
      </c>
      <c r="S221" s="46">
        <v>3465968.783193171</v>
      </c>
      <c r="T221" s="46">
        <v>3510448.5941851367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4839614.6733683292</v>
      </c>
      <c r="N222" s="46">
        <v>4609933.0615499951</v>
      </c>
      <c r="O222" s="46">
        <v>4421910.1654710816</v>
      </c>
      <c r="P222" s="46">
        <v>4199729.6808464453</v>
      </c>
      <c r="Q222" s="46">
        <v>4120492.0190735115</v>
      </c>
      <c r="R222" s="46">
        <v>4190741.6335224593</v>
      </c>
      <c r="S222" s="46">
        <v>4695572.9722355893</v>
      </c>
      <c r="T222" s="46">
        <v>4875752.7154976185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1396113.2241285618</v>
      </c>
      <c r="N223" s="46">
        <v>1199902.6059781122</v>
      </c>
      <c r="O223" s="46">
        <v>1061333.2983567636</v>
      </c>
      <c r="P223" s="46">
        <v>939633.19463653758</v>
      </c>
      <c r="Q223" s="46">
        <v>820234.86708497209</v>
      </c>
      <c r="R223" s="46">
        <v>730226.87180690095</v>
      </c>
      <c r="S223" s="46">
        <v>652195.09090800886</v>
      </c>
      <c r="T223" s="46">
        <v>584514.29066238401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2564179.3121981462</v>
      </c>
      <c r="N224" s="46">
        <v>2447960.0445897062</v>
      </c>
      <c r="O224" s="46">
        <v>2396567.5675111106</v>
      </c>
      <c r="P224" s="46">
        <v>2343521.9239813364</v>
      </c>
      <c r="Q224" s="46">
        <v>2248132.1152327708</v>
      </c>
      <c r="R224" s="46">
        <v>2192868.3978619399</v>
      </c>
      <c r="S224" s="46">
        <v>2138880.2410713676</v>
      </c>
      <c r="T224" s="46">
        <v>2085317.7596651013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351546.38771567063</v>
      </c>
      <c r="N225" s="46">
        <v>265066.01230818598</v>
      </c>
      <c r="O225" s="46">
        <v>228435.4730470237</v>
      </c>
      <c r="P225" s="46">
        <v>208600.85513140095</v>
      </c>
      <c r="Q225" s="46">
        <v>192200.01920012911</v>
      </c>
      <c r="R225" s="46">
        <v>182067.38394392375</v>
      </c>
      <c r="S225" s="46">
        <v>176342.48709686333</v>
      </c>
      <c r="T225" s="46">
        <v>168436.91794961927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705285.48279093252</v>
      </c>
      <c r="N226" s="46">
        <v>673947.88730204129</v>
      </c>
      <c r="O226" s="46">
        <v>658634.93298483035</v>
      </c>
      <c r="P226" s="46">
        <v>642782.84237912053</v>
      </c>
      <c r="Q226" s="46">
        <v>614785.80144127202</v>
      </c>
      <c r="R226" s="46">
        <v>598206.48057218222</v>
      </c>
      <c r="S226" s="46">
        <v>588471.01596551039</v>
      </c>
      <c r="T226" s="46">
        <v>575890.63099010719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4783219.8884187713</v>
      </c>
      <c r="N227" s="46">
        <v>3706256.2298938283</v>
      </c>
      <c r="O227" s="46">
        <v>3088101.8632390806</v>
      </c>
      <c r="P227" s="46">
        <v>2700085.5359709719</v>
      </c>
      <c r="Q227" s="46">
        <v>2488556.6904438608</v>
      </c>
      <c r="R227" s="46">
        <v>1997214.3861185375</v>
      </c>
      <c r="S227" s="46">
        <v>1903149.4280024786</v>
      </c>
      <c r="T227" s="46">
        <v>1843678.7962766564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2089470.7550751581</v>
      </c>
      <c r="N228" s="46">
        <v>1521272.1311530229</v>
      </c>
      <c r="O228" s="46">
        <v>1157943.7876389178</v>
      </c>
      <c r="P228" s="46">
        <v>907635.9466401845</v>
      </c>
      <c r="Q228" s="46">
        <v>734918.57079696446</v>
      </c>
      <c r="R228" s="46">
        <v>622288.19217239018</v>
      </c>
      <c r="S228" s="46">
        <v>547422.36631253338</v>
      </c>
      <c r="T228" s="46">
        <v>496453.94926632906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671757.40148205333</v>
      </c>
      <c r="N229" s="46">
        <v>300682.97803456959</v>
      </c>
      <c r="O229" s="46">
        <v>205790.31403762902</v>
      </c>
      <c r="P229" s="46">
        <v>176126.50470594893</v>
      </c>
      <c r="Q229" s="46">
        <v>164406.50178268569</v>
      </c>
      <c r="R229" s="46">
        <v>158394.21998512186</v>
      </c>
      <c r="S229" s="46">
        <v>155634.64047365452</v>
      </c>
      <c r="T229" s="46">
        <v>152296.43454713674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628984.12004177319</v>
      </c>
      <c r="N230" s="46">
        <v>575090.13582048565</v>
      </c>
      <c r="O230" s="46">
        <v>555802.66560224525</v>
      </c>
      <c r="P230" s="46">
        <v>534407.9210711933</v>
      </c>
      <c r="Q230" s="46">
        <v>506827.06891414913</v>
      </c>
      <c r="R230" s="46">
        <v>484706.1161872205</v>
      </c>
      <c r="S230" s="46">
        <v>477249.22765177372</v>
      </c>
      <c r="T230" s="46">
        <v>464268.37102210056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1811903.8209742033</v>
      </c>
      <c r="N231" s="46">
        <v>1656121.5739352477</v>
      </c>
      <c r="O231" s="46">
        <v>1551377.4057922496</v>
      </c>
      <c r="P231" s="46">
        <v>1448681.1815957816</v>
      </c>
      <c r="Q231" s="46">
        <v>1351005.4154302264</v>
      </c>
      <c r="R231" s="46">
        <v>1280384.8631323308</v>
      </c>
      <c r="S231" s="46">
        <v>1261730.6164672617</v>
      </c>
      <c r="T231" s="46">
        <v>1253512.1830928959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219304.83750596325</v>
      </c>
      <c r="N232" s="46">
        <v>162416.20626421247</v>
      </c>
      <c r="O232" s="46">
        <v>133362.74461599981</v>
      </c>
      <c r="P232" s="46">
        <v>115355.88740197812</v>
      </c>
      <c r="Q232" s="46">
        <v>102339.14549078576</v>
      </c>
      <c r="R232" s="46">
        <v>94598.800004443998</v>
      </c>
      <c r="S232" s="46">
        <v>90060.506623310794</v>
      </c>
      <c r="T232" s="46">
        <v>85524.042956496603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103845.52313553606</v>
      </c>
      <c r="N233" s="46">
        <v>53403.537795800206</v>
      </c>
      <c r="O233" s="46">
        <v>34109.855998342588</v>
      </c>
      <c r="P233" s="46">
        <v>25547.652414528966</v>
      </c>
      <c r="Q233" s="46">
        <v>21682.932107124092</v>
      </c>
      <c r="R233" s="46">
        <v>19963.669590732752</v>
      </c>
      <c r="S233" s="46">
        <v>19151.965979642631</v>
      </c>
      <c r="T233" s="46">
        <v>18595.278482805596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1607303.5511514819</v>
      </c>
      <c r="N234" s="46">
        <v>1154482.086760906</v>
      </c>
      <c r="O234" s="46">
        <v>878801.29177226522</v>
      </c>
      <c r="P234" s="46">
        <v>688460.16561496747</v>
      </c>
      <c r="Q234" s="46">
        <v>555070.71550334967</v>
      </c>
      <c r="R234" s="46">
        <v>469014.82808657456</v>
      </c>
      <c r="S234" s="46">
        <v>411020.9530677119</v>
      </c>
      <c r="T234" s="46">
        <v>368655.54335218051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572802.60495889955</v>
      </c>
      <c r="N235" s="46">
        <v>455569.21223362355</v>
      </c>
      <c r="O235" s="46">
        <v>410468.33545142069</v>
      </c>
      <c r="P235" s="46">
        <v>385254.75970893202</v>
      </c>
      <c r="Q235" s="46">
        <v>363233.62744804047</v>
      </c>
      <c r="R235" s="46">
        <v>349398.56844683154</v>
      </c>
      <c r="S235" s="46">
        <v>343538.01010924386</v>
      </c>
      <c r="T235" s="46">
        <v>334156.24292039475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765714.33915786666</v>
      </c>
      <c r="N236" s="46">
        <v>599646.63679117034</v>
      </c>
      <c r="O236" s="46">
        <v>510789.16401697154</v>
      </c>
      <c r="P236" s="46">
        <v>454501.34742856177</v>
      </c>
      <c r="Q236" s="46">
        <v>413487.51316530246</v>
      </c>
      <c r="R236" s="46">
        <v>388291.86417765258</v>
      </c>
      <c r="S236" s="46">
        <v>375234.41288548068</v>
      </c>
      <c r="T236" s="46">
        <v>361797.14291783585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161312.13313660648</v>
      </c>
      <c r="N237" s="46">
        <v>84443.677187833862</v>
      </c>
      <c r="O237" s="46">
        <v>54993.42704880501</v>
      </c>
      <c r="P237" s="46">
        <v>42021.121978001553</v>
      </c>
      <c r="Q237" s="46">
        <v>36571.495648071606</v>
      </c>
      <c r="R237" s="46">
        <v>34228.055437342497</v>
      </c>
      <c r="S237" s="46">
        <v>33232.510689641975</v>
      </c>
      <c r="T237" s="46">
        <v>32930.88182347003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1628081.1662504494</v>
      </c>
      <c r="N238" s="46">
        <v>1118359.8215987489</v>
      </c>
      <c r="O238" s="46">
        <v>837161.18085501052</v>
      </c>
      <c r="P238" s="46">
        <v>660696.57185935508</v>
      </c>
      <c r="Q238" s="46">
        <v>546274.43543738313</v>
      </c>
      <c r="R238" s="46">
        <v>479394.99040482362</v>
      </c>
      <c r="S238" s="46">
        <v>438483.05310107383</v>
      </c>
      <c r="T238" s="46">
        <v>409345.17936015455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54767748.393908732</v>
      </c>
      <c r="N239" s="46">
        <v>49269837.700871006</v>
      </c>
      <c r="O239" s="46">
        <v>45804423.476507112</v>
      </c>
      <c r="P239" s="46">
        <v>43368663.207585715</v>
      </c>
      <c r="Q239" s="46">
        <v>42524051.281551115</v>
      </c>
      <c r="R239" s="46">
        <v>41509198.205422789</v>
      </c>
      <c r="S239" s="46">
        <v>41801271.694440328</v>
      </c>
      <c r="T239" s="46">
        <v>42780327.996818721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7294923.5385031411</v>
      </c>
      <c r="N240" s="46">
        <v>7074496.2670186739</v>
      </c>
      <c r="O240" s="46">
        <v>6977717.5149455434</v>
      </c>
      <c r="P240" s="46">
        <v>6882675.1598670017</v>
      </c>
      <c r="Q240" s="46">
        <v>6728801.3669511788</v>
      </c>
      <c r="R240" s="46">
        <v>6649942.2817161484</v>
      </c>
      <c r="S240" s="46">
        <v>6652524.4644842967</v>
      </c>
      <c r="T240" s="46">
        <v>6692780.1620180421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1030298.214746185</v>
      </c>
      <c r="N241" s="46">
        <v>573890.57274991029</v>
      </c>
      <c r="O241" s="46">
        <v>392781.2862884294</v>
      </c>
      <c r="P241" s="46">
        <v>313971.63647166907</v>
      </c>
      <c r="Q241" s="46">
        <v>277916.42276128009</v>
      </c>
      <c r="R241" s="46">
        <v>259333.38955563374</v>
      </c>
      <c r="S241" s="46">
        <v>252023.7437407237</v>
      </c>
      <c r="T241" s="46">
        <v>247117.66695809149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5337239.4835359417</v>
      </c>
      <c r="N242" s="46">
        <v>4794827.658660369</v>
      </c>
      <c r="O242" s="46">
        <v>4395789.6303104712</v>
      </c>
      <c r="P242" s="46">
        <v>4029920.5412711333</v>
      </c>
      <c r="Q242" s="46">
        <v>3658148.3188554263</v>
      </c>
      <c r="R242" s="46">
        <v>3370606.6405566013</v>
      </c>
      <c r="S242" s="46">
        <v>3123429.2160336468</v>
      </c>
      <c r="T242" s="46">
        <v>1058209.939301468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13368727.278777055</v>
      </c>
      <c r="N243" s="46">
        <v>12973680.916873839</v>
      </c>
      <c r="O243" s="46">
        <v>12847608.746427257</v>
      </c>
      <c r="P243" s="46">
        <v>12715522.338262964</v>
      </c>
      <c r="Q243" s="46">
        <v>12403798.028985243</v>
      </c>
      <c r="R243" s="46">
        <v>12276649.616931845</v>
      </c>
      <c r="S243" s="46">
        <v>12180147.771532109</v>
      </c>
      <c r="T243" s="46">
        <v>12086651.95865556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8446235.2728028521</v>
      </c>
      <c r="N244" s="46">
        <v>5477612.9731215853</v>
      </c>
      <c r="O244" s="46">
        <v>3810430.4469031682</v>
      </c>
      <c r="P244" s="46">
        <v>2825834.7837080024</v>
      </c>
      <c r="Q244" s="46">
        <v>2276119.4426233084</v>
      </c>
      <c r="R244" s="46">
        <v>1970631.2202277698</v>
      </c>
      <c r="S244" s="46">
        <v>1822226.6916921958</v>
      </c>
      <c r="T244" s="46">
        <v>1670577.9572366176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45750.241122751031</v>
      </c>
      <c r="N245" s="46">
        <v>33576.760515482441</v>
      </c>
      <c r="O245" s="46">
        <v>27906.152245258352</v>
      </c>
      <c r="P245" s="46">
        <v>24919.595877767464</v>
      </c>
      <c r="Q245" s="46">
        <v>22648.397763374905</v>
      </c>
      <c r="R245" s="46">
        <v>21024.132565923559</v>
      </c>
      <c r="S245" s="46">
        <v>20344.014622198578</v>
      </c>
      <c r="T245" s="46">
        <v>19636.627130162495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1192988.7839176469</v>
      </c>
      <c r="N246" s="46">
        <v>1152903.3268001231</v>
      </c>
      <c r="O246" s="46">
        <v>1138435.0196422278</v>
      </c>
      <c r="P246" s="46">
        <v>1123524.4708138623</v>
      </c>
      <c r="Q246" s="46">
        <v>1090657.7013368597</v>
      </c>
      <c r="R246" s="46">
        <v>1075581.8786586085</v>
      </c>
      <c r="S246" s="46">
        <v>1063061.9219937068</v>
      </c>
      <c r="T246" s="46">
        <v>1052172.5470665859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68345.443883258267</v>
      </c>
      <c r="N247" s="46">
        <v>52251.310969851904</v>
      </c>
      <c r="O247" s="46">
        <v>41578.077982755327</v>
      </c>
      <c r="P247" s="46">
        <v>33810.719739500484</v>
      </c>
      <c r="Q247" s="46">
        <v>28083.865137835004</v>
      </c>
      <c r="R247" s="46">
        <v>24123.980896926274</v>
      </c>
      <c r="S247" s="46">
        <v>21524.692220885569</v>
      </c>
      <c r="T247" s="46">
        <v>19846.855719524247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406443.92854583618</v>
      </c>
      <c r="N248" s="46">
        <v>197185.89476585615</v>
      </c>
      <c r="O248" s="46">
        <v>128056.25387193271</v>
      </c>
      <c r="P248" s="46">
        <v>102110.63458277822</v>
      </c>
      <c r="Q248" s="46">
        <v>93324.450989661462</v>
      </c>
      <c r="R248" s="46">
        <v>89932.851635790648</v>
      </c>
      <c r="S248" s="46">
        <v>89768.281581614458</v>
      </c>
      <c r="T248" s="46">
        <v>92198.939616407704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7.701940879090468e-05</v>
      </c>
      <c r="O249" s="46">
        <v>0.00019734418953490187</v>
      </c>
      <c r="P249" s="46">
        <v>0.00025238076433973719</v>
      </c>
      <c r="Q249" s="46">
        <v>0.00027229760021631606</v>
      </c>
      <c r="R249" s="46">
        <v>0.00030603247424152336</v>
      </c>
      <c r="S249" s="46">
        <v>0.00036605350305077148</v>
      </c>
      <c r="T249" s="46">
        <v>0.00035031816339853756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1410645.9738066653</v>
      </c>
      <c r="N250" s="46">
        <v>1220064.2698409795</v>
      </c>
      <c r="O250" s="46">
        <v>1095425.2351529584</v>
      </c>
      <c r="P250" s="46">
        <v>983885.77772021713</v>
      </c>
      <c r="Q250" s="46">
        <v>866265.44709211343</v>
      </c>
      <c r="R250" s="46">
        <v>782044.65412005968</v>
      </c>
      <c r="S250" s="46">
        <v>709542.22795833135</v>
      </c>
      <c r="T250" s="46">
        <v>646859.10607519397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48402.504205380377</v>
      </c>
      <c r="N251" s="46">
        <v>23206.433608627623</v>
      </c>
      <c r="O251" s="46">
        <v>13960.875441603897</v>
      </c>
      <c r="P251" s="46">
        <v>10223.849890173287</v>
      </c>
      <c r="Q251" s="46">
        <v>8726.6446996356171</v>
      </c>
      <c r="R251" s="46">
        <v>8114.537525902213</v>
      </c>
      <c r="S251" s="46">
        <v>7782.3119019818314</v>
      </c>
      <c r="T251" s="46">
        <v>7569.6494803339829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546639.54425972584</v>
      </c>
      <c r="N252" s="46">
        <v>524373.37593624112</v>
      </c>
      <c r="O252" s="46">
        <v>513524.74543095124</v>
      </c>
      <c r="P252" s="46">
        <v>500428.22905117646</v>
      </c>
      <c r="Q252" s="46">
        <v>481253.09886114806</v>
      </c>
      <c r="R252" s="46">
        <v>471784.32198323787</v>
      </c>
      <c r="S252" s="46">
        <v>467161.43793487962</v>
      </c>
      <c r="T252" s="46">
        <v>462830.13049157575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569006.4437527355</v>
      </c>
      <c r="N253" s="46">
        <v>487048.62553434761</v>
      </c>
      <c r="O253" s="46">
        <v>425658.79511324363</v>
      </c>
      <c r="P253" s="46">
        <v>372808.573131182</v>
      </c>
      <c r="Q253" s="46">
        <v>325595.40174650383</v>
      </c>
      <c r="R253" s="46">
        <v>289448.44486968999</v>
      </c>
      <c r="S253" s="46">
        <v>260236.43327245006</v>
      </c>
      <c r="T253" s="46">
        <v>237337.89725740341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376912.93919791968</v>
      </c>
      <c r="N254" s="46">
        <v>284660.23050182208</v>
      </c>
      <c r="O254" s="46">
        <v>262444.68865122856</v>
      </c>
      <c r="P254" s="46">
        <v>251133.21311822016</v>
      </c>
      <c r="Q254" s="46">
        <v>238495.39039909228</v>
      </c>
      <c r="R254" s="46">
        <v>228856.69624116638</v>
      </c>
      <c r="S254" s="46">
        <v>222911.74406272499</v>
      </c>
      <c r="T254" s="46">
        <v>213282.57442486088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741468.49980627233</v>
      </c>
      <c r="N255" s="46">
        <v>674229.15713766962</v>
      </c>
      <c r="O255" s="46">
        <v>627382.0636944219</v>
      </c>
      <c r="P255" s="46">
        <v>586343.16188311996</v>
      </c>
      <c r="Q255" s="46">
        <v>545826.96875994711</v>
      </c>
      <c r="R255" s="46">
        <v>515009.18150098517</v>
      </c>
      <c r="S255" s="46">
        <v>495765.46768902743</v>
      </c>
      <c r="T255" s="46">
        <v>471868.26135882642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1275413.3339677106</v>
      </c>
      <c r="N256" s="46">
        <v>1043939.5272586856</v>
      </c>
      <c r="O256" s="46">
        <v>874090.72415588121</v>
      </c>
      <c r="P256" s="46">
        <v>736232.38332599297</v>
      </c>
      <c r="Q256" s="46">
        <v>621263.6903612446</v>
      </c>
      <c r="R256" s="46">
        <v>531935.16062990821</v>
      </c>
      <c r="S256" s="46">
        <v>461225.6222387717</v>
      </c>
      <c r="T256" s="46">
        <v>198114.57331113331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604281.11270436319</v>
      </c>
      <c r="N257" s="46">
        <v>481288.46318447415</v>
      </c>
      <c r="O257" s="46">
        <v>415282.15186137182</v>
      </c>
      <c r="P257" s="46">
        <v>371354.86704477679</v>
      </c>
      <c r="Q257" s="46">
        <v>335120.39262348879</v>
      </c>
      <c r="R257" s="46">
        <v>310413.8516475113</v>
      </c>
      <c r="S257" s="46">
        <v>297834.62444203114</v>
      </c>
      <c r="T257" s="46">
        <v>285080.38969109952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187334.36332216056</v>
      </c>
      <c r="N258" s="46">
        <v>136449.13790233724</v>
      </c>
      <c r="O258" s="46">
        <v>103830.84088310497</v>
      </c>
      <c r="P258" s="46">
        <v>81298.161390141802</v>
      </c>
      <c r="Q258" s="46">
        <v>65331.14464813863</v>
      </c>
      <c r="R258" s="46">
        <v>54787.165669593152</v>
      </c>
      <c r="S258" s="46">
        <v>47608.768309257022</v>
      </c>
      <c r="T258" s="46">
        <v>42383.605894851935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385718.22342951206</v>
      </c>
      <c r="N259" s="46">
        <v>283991.34028780385</v>
      </c>
      <c r="O259" s="46">
        <v>224867.21804686941</v>
      </c>
      <c r="P259" s="46">
        <v>186193.67459841745</v>
      </c>
      <c r="Q259" s="46">
        <v>159293.39026773602</v>
      </c>
      <c r="R259" s="46">
        <v>142399.64039104263</v>
      </c>
      <c r="S259" s="46">
        <v>131751.27032218623</v>
      </c>
      <c r="T259" s="46">
        <v>122689.68660991089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10466.291717648088</v>
      </c>
      <c r="N260" s="46">
        <v>10369.823332268395</v>
      </c>
      <c r="O260" s="46">
        <v>10355.543214754398</v>
      </c>
      <c r="P260" s="46">
        <v>10287.541952531026</v>
      </c>
      <c r="Q260" s="46">
        <v>9918.9446397463525</v>
      </c>
      <c r="R260" s="46">
        <v>9586.5903871782684</v>
      </c>
      <c r="S260" s="46">
        <v>9314.1043941036951</v>
      </c>
      <c r="T260" s="46">
        <v>8868.3138297990172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5.7707296528498812e-05</v>
      </c>
      <c r="O261" s="46">
        <v>0.00014744420693618064</v>
      </c>
      <c r="P261" s="46">
        <v>0.00018906824645850481</v>
      </c>
      <c r="Q261" s="46">
        <v>0.00020304688140522381</v>
      </c>
      <c r="R261" s="46">
        <v>0.00022728405009326424</v>
      </c>
      <c r="S261" s="46">
        <v>0.00027054416001006775</v>
      </c>
      <c r="T261" s="46">
        <v>0.00025734813663241016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1596778.2863996711</v>
      </c>
      <c r="N262" s="46">
        <v>1456003.6618936628</v>
      </c>
      <c r="O262" s="46">
        <v>1359545.7795828192</v>
      </c>
      <c r="P262" s="46">
        <v>1278762.7479884182</v>
      </c>
      <c r="Q262" s="46">
        <v>1213376.4154745787</v>
      </c>
      <c r="R262" s="46">
        <v>1168735.621438012</v>
      </c>
      <c r="S262" s="46">
        <v>1164694.069192512</v>
      </c>
      <c r="T262" s="46">
        <v>1157768.2316884815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13480313.040271807</v>
      </c>
      <c r="N263" s="46">
        <v>13674628.212280685</v>
      </c>
      <c r="O263" s="46">
        <v>13589508.35248597</v>
      </c>
      <c r="P263" s="46">
        <v>13419039.839031816</v>
      </c>
      <c r="Q263" s="46">
        <v>13343704.587077981</v>
      </c>
      <c r="R263" s="46">
        <v>13047721.366068294</v>
      </c>
      <c r="S263" s="46">
        <v>12904588.07700941</v>
      </c>
      <c r="T263" s="46">
        <v>12234789.192733824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0.00013258489250293542</v>
      </c>
      <c r="O264" s="46">
        <v>0.00034389252762679977</v>
      </c>
      <c r="P264" s="46">
        <v>0.00043955120119150063</v>
      </c>
      <c r="Q264" s="46">
        <v>0.00048534002013843271</v>
      </c>
      <c r="R264" s="46">
        <v>0.00054908570716893392</v>
      </c>
      <c r="S264" s="46">
        <v>0.00066003577735094881</v>
      </c>
      <c r="T264" s="46">
        <v>0.00063559083858229562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0.00014733752512997538</v>
      </c>
      <c r="O265" s="46">
        <v>0.00038294402516121087</v>
      </c>
      <c r="P265" s="46">
        <v>0.000489792337619734</v>
      </c>
      <c r="Q265" s="46">
        <v>0.00054017091634533541</v>
      </c>
      <c r="R265" s="46">
        <v>0.00061109642094173838</v>
      </c>
      <c r="S265" s="46">
        <v>0.00073401789902876658</v>
      </c>
      <c r="T265" s="46">
        <v>0.00070658109366173903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0.00015577465557432097</v>
      </c>
      <c r="O266" s="46">
        <v>0.00040447916422108819</v>
      </c>
      <c r="P266" s="46">
        <v>0.00051726378629814043</v>
      </c>
      <c r="Q266" s="46">
        <v>0.00057244061843893636</v>
      </c>
      <c r="R266" s="46">
        <v>0.00064823271723906935</v>
      </c>
      <c r="S266" s="46">
        <v>0.00077937593164429427</v>
      </c>
      <c r="T266" s="46">
        <v>0.00075103969397951459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0.00014965700678160407</v>
      </c>
      <c r="O267" s="46">
        <v>0.0003891438026659901</v>
      </c>
      <c r="P267" s="46">
        <v>0.00049811748321864139</v>
      </c>
      <c r="Q267" s="46">
        <v>0.00055056019046701278</v>
      </c>
      <c r="R267" s="46">
        <v>0.00062330597027823688</v>
      </c>
      <c r="S267" s="46">
        <v>0.00074909238113688738</v>
      </c>
      <c r="T267" s="46">
        <v>0.00072151089961824694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0.00010496315760057936</v>
      </c>
      <c r="O268" s="46">
        <v>0.00027007879072607152</v>
      </c>
      <c r="P268" s="46">
        <v>0.0003449204662446537</v>
      </c>
      <c r="Q268" s="46">
        <v>0.00037925372301497419</v>
      </c>
      <c r="R268" s="46">
        <v>0.00042832370811263541</v>
      </c>
      <c r="S268" s="46">
        <v>0.00051424607347008776</v>
      </c>
      <c r="T268" s="46">
        <v>0.00049454879400307708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0.00039993024296017726</v>
      </c>
      <c r="O269" s="46">
        <v>0.0010370960244942176</v>
      </c>
      <c r="P269" s="46">
        <v>0.001334478917077192</v>
      </c>
      <c r="Q269" s="46">
        <v>0.0014768458003618441</v>
      </c>
      <c r="R269" s="46">
        <v>0.0016736908108413485</v>
      </c>
      <c r="S269" s="46">
        <v>0.0020001767763088299</v>
      </c>
      <c r="T269" s="46">
        <v>0.0019301738571096481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0.00039058641193636355</v>
      </c>
      <c r="O270" s="46">
        <v>0.0010133847198071429</v>
      </c>
      <c r="P270" s="46">
        <v>0.0013034112573722871</v>
      </c>
      <c r="Q270" s="46">
        <v>0.0014425852379950123</v>
      </c>
      <c r="R270" s="46">
        <v>0.0016352654563838538</v>
      </c>
      <c r="S270" s="46">
        <v>0.0019557652881961709</v>
      </c>
      <c r="T270" s="46">
        <v>0.0018873035736503856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0.00067322086145411213</v>
      </c>
      <c r="O271" s="46">
        <v>0.0017421841232936955</v>
      </c>
      <c r="P271" s="46">
        <v>0.0022405320755663114</v>
      </c>
      <c r="Q271" s="46">
        <v>0.0024799082491216359</v>
      </c>
      <c r="R271" s="46">
        <v>0.0028129035041941433</v>
      </c>
      <c r="S271" s="46">
        <v>0.0033668265484613361</v>
      </c>
      <c r="T271" s="46">
        <v>0.0032506290159980944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0.00028412367104110393</v>
      </c>
      <c r="O272" s="46">
        <v>0.00073813991107939754</v>
      </c>
      <c r="P272" s="46">
        <v>0.000948349152510756</v>
      </c>
      <c r="Q272" s="46">
        <v>0.0010504949713149782</v>
      </c>
      <c r="R272" s="46">
        <v>0.0011902673382773957</v>
      </c>
      <c r="S272" s="46">
        <v>0.0014244383407821871</v>
      </c>
      <c r="T272" s="46">
        <v>0.0013737013140240526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0.00015157040632665241</v>
      </c>
      <c r="O273" s="46">
        <v>0.00039395171429721835</v>
      </c>
      <c r="P273" s="46">
        <v>0.00050402982874251745</v>
      </c>
      <c r="Q273" s="46">
        <v>0.00055754906935676638</v>
      </c>
      <c r="R273" s="46">
        <v>0.00063123850203905259</v>
      </c>
      <c r="S273" s="46">
        <v>0.00075850263153762654</v>
      </c>
      <c r="T273" s="46">
        <v>0.0007306739982119398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8.2005553661292348e-05</v>
      </c>
      <c r="O274" s="46">
        <v>0.0002101902332390857</v>
      </c>
      <c r="P274" s="46">
        <v>0.00026864363283973553</v>
      </c>
      <c r="Q274" s="46">
        <v>0.00029557705272033216</v>
      </c>
      <c r="R274" s="46">
        <v>0.00033369969269545277</v>
      </c>
      <c r="S274" s="46">
        <v>0.00040087978133690005</v>
      </c>
      <c r="T274" s="46">
        <v>0.00038555283012935002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0.00045574699502219434</v>
      </c>
      <c r="O275" s="46">
        <v>0.0011814275029053602</v>
      </c>
      <c r="P275" s="46">
        <v>0.0015205136362159495</v>
      </c>
      <c r="Q275" s="46">
        <v>0.0016805436068609606</v>
      </c>
      <c r="R275" s="46">
        <v>0.0019051380728917276</v>
      </c>
      <c r="S275" s="46">
        <v>0.0022777868036027611</v>
      </c>
      <c r="T275" s="46">
        <v>0.0021985192905040526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55142462.988218024</v>
      </c>
      <c r="N276" s="46">
        <v>40200647.957328886</v>
      </c>
      <c r="O276" s="46">
        <v>35839329.437371187</v>
      </c>
      <c r="P276" s="46">
        <v>21949153.406355031</v>
      </c>
      <c r="Q276" s="46">
        <v>15276504.625845056</v>
      </c>
      <c r="R276" s="46">
        <v>11968030.468524339</v>
      </c>
      <c r="S276" s="46">
        <v>9237024.1414125413</v>
      </c>
      <c r="T276" s="46">
        <v>7790012.4134944817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0.00030419826951661485</v>
      </c>
      <c r="O277" s="46">
        <v>0.00079505091037531414</v>
      </c>
      <c r="P277" s="46">
        <v>0.0010243146643437616</v>
      </c>
      <c r="Q277" s="46">
        <v>0.0011268089963038996</v>
      </c>
      <c r="R277" s="46">
        <v>0.001280057181446101</v>
      </c>
      <c r="S277" s="46">
        <v>0.0015368259044372899</v>
      </c>
      <c r="T277" s="46">
        <v>0.0014860290327389763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23875611.741296325</v>
      </c>
      <c r="N278" s="46">
        <v>23072907.328200359</v>
      </c>
      <c r="O278" s="46">
        <v>20382681.742019258</v>
      </c>
      <c r="P278" s="46">
        <v>18537681.827267259</v>
      </c>
      <c r="Q278" s="46">
        <v>13446427.258494169</v>
      </c>
      <c r="R278" s="46">
        <v>8802854.686671488</v>
      </c>
      <c r="S278" s="46">
        <v>3745227.3975384291</v>
      </c>
      <c r="T278" s="46">
        <v>2715525.7072777199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27350.389866222198</v>
      </c>
      <c r="N279" s="46">
        <v>25912.004999794081</v>
      </c>
      <c r="O279" s="46">
        <v>25823.926697762487</v>
      </c>
      <c r="P279" s="46">
        <v>25536.15357227506</v>
      </c>
      <c r="Q279" s="46">
        <v>23539.595925616057</v>
      </c>
      <c r="R279" s="46">
        <v>22445.062093376746</v>
      </c>
      <c r="S279" s="46">
        <v>21570.044788940704</v>
      </c>
      <c r="T279" s="46">
        <v>20310.373220141904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9082991.0468091648</v>
      </c>
      <c r="N280" s="46">
        <v>8820733.0927622113</v>
      </c>
      <c r="O280" s="46">
        <v>8386138.5347141046</v>
      </c>
      <c r="P280" s="46">
        <v>7898193.398642947</v>
      </c>
      <c r="Q280" s="46">
        <v>7784269.4223184362</v>
      </c>
      <c r="R280" s="46">
        <v>7761286.1497515403</v>
      </c>
      <c r="S280" s="46">
        <v>7463929.6731543709</v>
      </c>
      <c r="T280" s="46">
        <v>6186296.8016661191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0.00026031599213852103</v>
      </c>
      <c r="O281" s="46">
        <v>0.00067502840970272383</v>
      </c>
      <c r="P281" s="46">
        <v>0.0008643241403665608</v>
      </c>
      <c r="Q281" s="46">
        <v>0.0009474443491462451</v>
      </c>
      <c r="R281" s="46">
        <v>0.0010684012665224103</v>
      </c>
      <c r="S281" s="46">
        <v>0.0012727709935366554</v>
      </c>
      <c r="T281" s="46">
        <v>0.0012210694230050353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3892112.2480440605</v>
      </c>
      <c r="N282" s="46">
        <v>3607806.5989644197</v>
      </c>
      <c r="O282" s="46">
        <v>3495840.6815807852</v>
      </c>
      <c r="P282" s="46">
        <v>3350134.4270064128</v>
      </c>
      <c r="Q282" s="46">
        <v>3092906.9904036298</v>
      </c>
      <c r="R282" s="46">
        <v>2939326.7561420389</v>
      </c>
      <c r="S282" s="46">
        <v>2735955.7580055082</v>
      </c>
      <c r="T282" s="46">
        <v>2391684.3628281169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130891.40476987233</v>
      </c>
      <c r="N283" s="46">
        <v>123546.81583230699</v>
      </c>
      <c r="O283" s="46">
        <v>118884.58256101061</v>
      </c>
      <c r="P283" s="46">
        <v>113617.8751037359</v>
      </c>
      <c r="Q283" s="46">
        <v>103870.96105990474</v>
      </c>
      <c r="R283" s="46">
        <v>97425.159050605347</v>
      </c>
      <c r="S283" s="46">
        <v>92328.97992364064</v>
      </c>
      <c r="T283" s="46">
        <v>85885.671197708114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837881.89476851234</v>
      </c>
      <c r="N284" s="46">
        <v>794653.76952653565</v>
      </c>
      <c r="O284" s="46">
        <v>768705.1091800963</v>
      </c>
      <c r="P284" s="46">
        <v>737909.49387546536</v>
      </c>
      <c r="Q284" s="46">
        <v>683693.89024001535</v>
      </c>
      <c r="R284" s="46">
        <v>646316.44338969945</v>
      </c>
      <c r="S284" s="46">
        <v>613443.45364364027</v>
      </c>
      <c r="T284" s="46">
        <v>566023.84560724534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22054959.231335144</v>
      </c>
      <c r="N285" s="46">
        <v>19459053.447593361</v>
      </c>
      <c r="O285" s="46">
        <v>17292181.073654983</v>
      </c>
      <c r="P285" s="46">
        <v>15332810.78320835</v>
      </c>
      <c r="Q285" s="46">
        <v>14224186.850076478</v>
      </c>
      <c r="R285" s="46">
        <v>13339802.090972748</v>
      </c>
      <c r="S285" s="46">
        <v>11451182.5315369</v>
      </c>
      <c r="T285" s="46">
        <v>8381917.0444493517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57574081.594062701</v>
      </c>
      <c r="N286" s="46">
        <v>50000993.582150869</v>
      </c>
      <c r="O286" s="46">
        <v>42783074.811117098</v>
      </c>
      <c r="P286" s="46">
        <v>34184411.260868631</v>
      </c>
      <c r="Q286" s="46">
        <v>30801344.608086042</v>
      </c>
      <c r="R286" s="46">
        <v>27073386.640228964</v>
      </c>
      <c r="S286" s="46">
        <v>17736258.062246665</v>
      </c>
      <c r="T286" s="46">
        <v>12477368.51000046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5789166.1292849742</v>
      </c>
      <c r="N287" s="46">
        <v>6090583.9323155843</v>
      </c>
      <c r="O287" s="46">
        <v>8341457.7270168392</v>
      </c>
      <c r="P287" s="46">
        <v>8732146.5995513741</v>
      </c>
      <c r="Q287" s="46">
        <v>7446541.2302202536</v>
      </c>
      <c r="R287" s="46">
        <v>6555200.7160110241</v>
      </c>
      <c r="S287" s="46">
        <v>5832329.1876486782</v>
      </c>
      <c r="T287" s="46">
        <v>5043188.5904052947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8807463.5125237741</v>
      </c>
      <c r="N288" s="46">
        <v>8238452.5505499635</v>
      </c>
      <c r="O288" s="46">
        <v>7946800.8068875279</v>
      </c>
      <c r="P288" s="46">
        <v>7583746.7278788257</v>
      </c>
      <c r="Q288" s="46">
        <v>7404037.197048571</v>
      </c>
      <c r="R288" s="46">
        <v>7306567.698010752</v>
      </c>
      <c r="S288" s="46">
        <v>7156786.8075811379</v>
      </c>
      <c r="T288" s="46">
        <v>6305528.3340951428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1907421.3864844325</v>
      </c>
      <c r="N289" s="46">
        <v>1778958.1816361614</v>
      </c>
      <c r="O289" s="46">
        <v>1747797.5288499899</v>
      </c>
      <c r="P289" s="46">
        <v>1706942.0049435552</v>
      </c>
      <c r="Q289" s="46">
        <v>1603290.7674752113</v>
      </c>
      <c r="R289" s="46">
        <v>1530611.0560986814</v>
      </c>
      <c r="S289" s="46">
        <v>1477208.6649997612</v>
      </c>
      <c r="T289" s="46">
        <v>1383052.3963444622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568227.32022206741</v>
      </c>
      <c r="N290" s="46">
        <v>525058.57777428313</v>
      </c>
      <c r="O290" s="46">
        <v>498415.12274988391</v>
      </c>
      <c r="P290" s="46">
        <v>469875.31137516641</v>
      </c>
      <c r="Q290" s="46">
        <v>427728.7632822328</v>
      </c>
      <c r="R290" s="46">
        <v>399352.66063499026</v>
      </c>
      <c r="S290" s="46">
        <v>379624.28899266891</v>
      </c>
      <c r="T290" s="46">
        <v>354362.28811463818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1155.0771421609652</v>
      </c>
      <c r="N291" s="46">
        <v>1495.2018226031671</v>
      </c>
      <c r="O291" s="46">
        <v>1952.2283733741885</v>
      </c>
      <c r="P291" s="46">
        <v>2114.7073169202454</v>
      </c>
      <c r="Q291" s="46">
        <v>1961.855911632894</v>
      </c>
      <c r="R291" s="46">
        <v>1862.0550861963893</v>
      </c>
      <c r="S291" s="46">
        <v>1771.5857814479473</v>
      </c>
      <c r="T291" s="46">
        <v>1668.3149100041167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35061719.662809551</v>
      </c>
      <c r="N292" s="46">
        <v>31577304.868499056</v>
      </c>
      <c r="O292" s="46">
        <v>25310048.448063388</v>
      </c>
      <c r="P292" s="46">
        <v>20448101.29336255</v>
      </c>
      <c r="Q292" s="46">
        <v>18958969.950479344</v>
      </c>
      <c r="R292" s="46">
        <v>18427187.297905043</v>
      </c>
      <c r="S292" s="46">
        <v>18070390.753091328</v>
      </c>
      <c r="T292" s="46">
        <v>16134726.699515581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107497530.1832093</v>
      </c>
      <c r="N293" s="52">
        <v>95536550.529566765</v>
      </c>
      <c r="O293" s="52">
        <v>67094163.24204877</v>
      </c>
      <c r="P293" s="52">
        <v>50885806.725747287</v>
      </c>
      <c r="Q293" s="52">
        <v>52244021.750133924</v>
      </c>
      <c r="R293" s="52">
        <v>58210672.915047348</v>
      </c>
      <c r="S293" s="52">
        <v>63398620.988912225</v>
      </c>
      <c r="T293" s="52">
        <v>44868319.27029933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23904377.835114084</v>
      </c>
      <c r="N294" s="46">
        <v>22218036.232718382</v>
      </c>
      <c r="O294" s="46">
        <v>20207091.480050564</v>
      </c>
      <c r="P294" s="46">
        <v>17903549.958866652</v>
      </c>
      <c r="Q294" s="46">
        <v>18082093.470702961</v>
      </c>
      <c r="R294" s="46">
        <v>19429898.939769443</v>
      </c>
      <c r="S294" s="46">
        <v>22674913.198011544</v>
      </c>
      <c r="T294" s="46">
        <v>26041387.061957031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105714.44956580451</v>
      </c>
      <c r="N295" s="46">
        <v>99533.227873582058</v>
      </c>
      <c r="O295" s="46">
        <v>97575.15189008473</v>
      </c>
      <c r="P295" s="46">
        <v>95406.728100121545</v>
      </c>
      <c r="Q295" s="46">
        <v>88631.214785299366</v>
      </c>
      <c r="R295" s="46">
        <v>84936.024060576005</v>
      </c>
      <c r="S295" s="46">
        <v>82140.265339023303</v>
      </c>
      <c r="T295" s="46">
        <v>78579.619224698574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4263188.8328917874</v>
      </c>
      <c r="N296" s="46">
        <v>4129430.6451909044</v>
      </c>
      <c r="O296" s="46">
        <v>3995651.0041582701</v>
      </c>
      <c r="P296" s="46">
        <v>3818272.8469051127</v>
      </c>
      <c r="Q296" s="46">
        <v>3630381.0856303871</v>
      </c>
      <c r="R296" s="46">
        <v>3409808.1714398153</v>
      </c>
      <c r="S296" s="46">
        <v>3050644.780462679</v>
      </c>
      <c r="T296" s="46">
        <v>2454658.909474059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3076643.5802854872</v>
      </c>
      <c r="N297" s="46">
        <v>3003550.7709421841</v>
      </c>
      <c r="O297" s="46">
        <v>2937931.9235798568</v>
      </c>
      <c r="P297" s="46">
        <v>2843986.2261954048</v>
      </c>
      <c r="Q297" s="46">
        <v>2731708.9859981155</v>
      </c>
      <c r="R297" s="46">
        <v>2594944.7628696212</v>
      </c>
      <c r="S297" s="46">
        <v>2426614.1683676736</v>
      </c>
      <c r="T297" s="46">
        <v>2119839.6061220281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15749014.801229412</v>
      </c>
      <c r="N298" s="46">
        <v>15029739.089272443</v>
      </c>
      <c r="O298" s="46">
        <v>14154280.041713312</v>
      </c>
      <c r="P298" s="46">
        <v>13218279.5767953</v>
      </c>
      <c r="Q298" s="46">
        <v>12577795.368895179</v>
      </c>
      <c r="R298" s="46">
        <v>11849055.047675274</v>
      </c>
      <c r="S298" s="46">
        <v>9989332.7283214051</v>
      </c>
      <c r="T298" s="46">
        <v>7331420.2400692282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0.0002526638792207185</v>
      </c>
      <c r="O299" s="46">
        <v>0.00065840538462566805</v>
      </c>
      <c r="P299" s="46">
        <v>0.00084462032982794428</v>
      </c>
      <c r="Q299" s="46">
        <v>0.00093654250347562995</v>
      </c>
      <c r="R299" s="46">
        <v>0.0010619239728317771</v>
      </c>
      <c r="S299" s="46">
        <v>0.0012721110493528181</v>
      </c>
      <c r="T299" s="46">
        <v>0.0012267068446746643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0.00032405887176845799</v>
      </c>
      <c r="O300" s="46">
        <v>0.00084347805073211343</v>
      </c>
      <c r="P300" s="46">
        <v>0.0010847662941188612</v>
      </c>
      <c r="Q300" s="46">
        <v>0.0012020842151487699</v>
      </c>
      <c r="R300" s="46">
        <v>0.0013629026861715693</v>
      </c>
      <c r="S300" s="46">
        <v>0.001630032794880644</v>
      </c>
      <c r="T300" s="46">
        <v>0.001572852481272349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9005918.7648605481</v>
      </c>
      <c r="N301" s="46">
        <v>8934984.3512957301</v>
      </c>
      <c r="O301" s="46">
        <v>8895299.3604282513</v>
      </c>
      <c r="P301" s="46">
        <v>8848934.6066396814</v>
      </c>
      <c r="Q301" s="46">
        <v>8760365.4946211595</v>
      </c>
      <c r="R301" s="46">
        <v>8710717.5650572348</v>
      </c>
      <c r="S301" s="46">
        <v>8650198.3982319925</v>
      </c>
      <c r="T301" s="46">
        <v>8599924.1878580116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824350.89582517289</v>
      </c>
      <c r="N302" s="46">
        <v>807510.77560431964</v>
      </c>
      <c r="O302" s="46">
        <v>792403.34482206602</v>
      </c>
      <c r="P302" s="46">
        <v>773353.44665986043</v>
      </c>
      <c r="Q302" s="46">
        <v>747179.58009753772</v>
      </c>
      <c r="R302" s="46">
        <v>721983.12966720341</v>
      </c>
      <c r="S302" s="46">
        <v>703735.06874590414</v>
      </c>
      <c r="T302" s="46">
        <v>673731.65906387242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774714.10742569738</v>
      </c>
      <c r="N303" s="46">
        <v>662713.89930082846</v>
      </c>
      <c r="O303" s="46">
        <v>573979.77383412386</v>
      </c>
      <c r="P303" s="46">
        <v>498405.17233739572</v>
      </c>
      <c r="Q303" s="46">
        <v>430036.59141877951</v>
      </c>
      <c r="R303" s="46">
        <v>376328.78905010095</v>
      </c>
      <c r="S303" s="46">
        <v>330516.38540708041</v>
      </c>
      <c r="T303" s="46">
        <v>292462.57059375918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10998983.737846533</v>
      </c>
      <c r="N304" s="46">
        <v>9036343.8460273352</v>
      </c>
      <c r="O304" s="46">
        <v>7866006.6197562795</v>
      </c>
      <c r="P304" s="46">
        <v>7047450.007229263</v>
      </c>
      <c r="Q304" s="46">
        <v>6259024.6127234036</v>
      </c>
      <c r="R304" s="46">
        <v>5416625.8757284256</v>
      </c>
      <c r="S304" s="46">
        <v>3967706.0684758946</v>
      </c>
      <c r="T304" s="46">
        <v>2586441.3274793145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551416.30237104453</v>
      </c>
      <c r="N305" s="46">
        <v>508765.4546981412</v>
      </c>
      <c r="O305" s="46">
        <v>477305.11061044666</v>
      </c>
      <c r="P305" s="46">
        <v>447930.10626471468</v>
      </c>
      <c r="Q305" s="46">
        <v>415893.31331631809</v>
      </c>
      <c r="R305" s="46">
        <v>389014.8976101724</v>
      </c>
      <c r="S305" s="46">
        <v>367808.40759428078</v>
      </c>
      <c r="T305" s="46">
        <v>341790.10523398104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940555.73437663435</v>
      </c>
      <c r="N306" s="46">
        <v>869368.44383369887</v>
      </c>
      <c r="O306" s="46">
        <v>847865.18492175499</v>
      </c>
      <c r="P306" s="46">
        <v>822683.89783170726</v>
      </c>
      <c r="Q306" s="46">
        <v>757332.37493644562</v>
      </c>
      <c r="R306" s="46">
        <v>721285.78211778286</v>
      </c>
      <c r="S306" s="46">
        <v>690720.24280624138</v>
      </c>
      <c r="T306" s="46">
        <v>652609.32485645055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1043888.9160989204</v>
      </c>
      <c r="N307" s="46">
        <v>1001454.9998867981</v>
      </c>
      <c r="O307" s="46">
        <v>966519.38292224915</v>
      </c>
      <c r="P307" s="46">
        <v>925173.23754528677</v>
      </c>
      <c r="Q307" s="46">
        <v>884497.66584589786</v>
      </c>
      <c r="R307" s="46">
        <v>846226.72374314617</v>
      </c>
      <c r="S307" s="46">
        <v>825790.32677582698</v>
      </c>
      <c r="T307" s="46">
        <v>784886.10886377469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10571588.956098504</v>
      </c>
      <c r="N308" s="46">
        <v>10283956.446112741</v>
      </c>
      <c r="O308" s="46">
        <v>9732289.58957991</v>
      </c>
      <c r="P308" s="46">
        <v>9057714.7218536641</v>
      </c>
      <c r="Q308" s="46">
        <v>8841167.8909541573</v>
      </c>
      <c r="R308" s="46">
        <v>8697104.1066030748</v>
      </c>
      <c r="S308" s="46">
        <v>8281717.541738498</v>
      </c>
      <c r="T308" s="46">
        <v>6804415.8592868447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50486.086783144441</v>
      </c>
      <c r="N309" s="46">
        <v>49332.156063663795</v>
      </c>
      <c r="O309" s="46">
        <v>49252.465427219628</v>
      </c>
      <c r="P309" s="46">
        <v>49158.236625519654</v>
      </c>
      <c r="Q309" s="46">
        <v>48200.627475795838</v>
      </c>
      <c r="R309" s="46">
        <v>47876.538845455747</v>
      </c>
      <c r="S309" s="46">
        <v>47424.753550794368</v>
      </c>
      <c r="T309" s="46">
        <v>46997.724161678998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79805.189517807885</v>
      </c>
      <c r="N310" s="46">
        <v>78084.751305390848</v>
      </c>
      <c r="O310" s="46">
        <v>78004.640895064556</v>
      </c>
      <c r="P310" s="46">
        <v>77774.261669445361</v>
      </c>
      <c r="Q310" s="46">
        <v>76307.004127718013</v>
      </c>
      <c r="R310" s="46">
        <v>75796.023555252948</v>
      </c>
      <c r="S310" s="46">
        <v>75105.737000492867</v>
      </c>
      <c r="T310" s="46">
        <v>74482.84386494261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121848.90927566202</v>
      </c>
      <c r="N311" s="46">
        <v>107073.64940683836</v>
      </c>
      <c r="O311" s="46">
        <v>95962.83501273673</v>
      </c>
      <c r="P311" s="46">
        <v>85946.021936487392</v>
      </c>
      <c r="Q311" s="46">
        <v>76312.511166903714</v>
      </c>
      <c r="R311" s="46">
        <v>68567.02406567226</v>
      </c>
      <c r="S311" s="46">
        <v>61564.338604172648</v>
      </c>
      <c r="T311" s="46">
        <v>55525.460975676629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77.056923905613814</v>
      </c>
      <c r="N312" s="46">
        <v>136.91493084801198</v>
      </c>
      <c r="O312" s="46">
        <v>273.03577493804437</v>
      </c>
      <c r="P312" s="46">
        <v>490.96605153257968</v>
      </c>
      <c r="Q312" s="46">
        <v>222.72890078899999</v>
      </c>
      <c r="R312" s="46">
        <v>109.8395627402619</v>
      </c>
      <c r="S312" s="46">
        <v>83.899774407821837</v>
      </c>
      <c r="T312" s="46">
        <v>44.1861327828179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425009.83070462174</v>
      </c>
      <c r="N313" s="46">
        <v>272192.87425846374</v>
      </c>
      <c r="O313" s="46">
        <v>183812.6672132909</v>
      </c>
      <c r="P313" s="46">
        <v>128597.68272423377</v>
      </c>
      <c r="Q313" s="46">
        <v>93153.958548700437</v>
      </c>
      <c r="R313" s="46">
        <v>72077.20005818388</v>
      </c>
      <c r="S313" s="46">
        <v>57201.420841560604</v>
      </c>
      <c r="T313" s="46">
        <v>47492.769539197237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898263.60806167882</v>
      </c>
      <c r="N314" s="46">
        <v>742037.06420803128</v>
      </c>
      <c r="O314" s="46">
        <v>619959.06428255048</v>
      </c>
      <c r="P314" s="46">
        <v>519073.24182457727</v>
      </c>
      <c r="Q314" s="46">
        <v>433476.12165027345</v>
      </c>
      <c r="R314" s="46">
        <v>366645.439911436</v>
      </c>
      <c r="S314" s="46">
        <v>308520.15541711473</v>
      </c>
      <c r="T314" s="46">
        <v>260922.56336633096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3632903.0794594605</v>
      </c>
      <c r="N315" s="46">
        <v>3214247.4601513175</v>
      </c>
      <c r="O315" s="46">
        <v>2860269.823376847</v>
      </c>
      <c r="P315" s="46">
        <v>2577628.0430825003</v>
      </c>
      <c r="Q315" s="46">
        <v>2346073.7832701355</v>
      </c>
      <c r="R315" s="46">
        <v>2167994.8859534571</v>
      </c>
      <c r="S315" s="46">
        <v>1990269.8774953745</v>
      </c>
      <c r="T315" s="46">
        <v>1778714.6158068157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378889.34569233574</v>
      </c>
      <c r="N316" s="46">
        <v>350640.78197433939</v>
      </c>
      <c r="O316" s="46">
        <v>319959.03050692566</v>
      </c>
      <c r="P316" s="46">
        <v>290963.93799741426</v>
      </c>
      <c r="Q316" s="46">
        <v>260806.81979043066</v>
      </c>
      <c r="R316" s="46">
        <v>236386.65544047105</v>
      </c>
      <c r="S316" s="46">
        <v>217600.45533563147</v>
      </c>
      <c r="T316" s="46">
        <v>197800.86376882452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6151990.9476562534</v>
      </c>
      <c r="N317" s="46">
        <v>5736349.2890178254</v>
      </c>
      <c r="O317" s="46">
        <v>5455195.0475750007</v>
      </c>
      <c r="P317" s="46">
        <v>5118150.4504796993</v>
      </c>
      <c r="Q317" s="46">
        <v>4825091.5278611947</v>
      </c>
      <c r="R317" s="46">
        <v>4652208.9033500105</v>
      </c>
      <c r="S317" s="46">
        <v>4532176.2909169402</v>
      </c>
      <c r="T317" s="46">
        <v>4202919.0515436884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12303652.734798841</v>
      </c>
      <c r="N318" s="46">
        <v>11589950.400933443</v>
      </c>
      <c r="O318" s="46">
        <v>10835924.389061745</v>
      </c>
      <c r="P318" s="46">
        <v>9972123.4019043799</v>
      </c>
      <c r="Q318" s="46">
        <v>9700315.8384720236</v>
      </c>
      <c r="R318" s="46">
        <v>9660870.0475939699</v>
      </c>
      <c r="S318" s="46">
        <v>9632227.7704894394</v>
      </c>
      <c r="T318" s="46">
        <v>8694501.749627199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216302.80015970743</v>
      </c>
      <c r="N319" s="46">
        <v>203793.5134242982</v>
      </c>
      <c r="O319" s="46">
        <v>197144.33561179638</v>
      </c>
      <c r="P319" s="46">
        <v>189138.51033290214</v>
      </c>
      <c r="Q319" s="46">
        <v>177189.13598148245</v>
      </c>
      <c r="R319" s="46">
        <v>167782.68614519734</v>
      </c>
      <c r="S319" s="46">
        <v>162091.82855889248</v>
      </c>
      <c r="T319" s="46">
        <v>153518.61830187013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1081187.272120853</v>
      </c>
      <c r="N320" s="46">
        <v>1026420.7739291766</v>
      </c>
      <c r="O320" s="46">
        <v>993862.80611365358</v>
      </c>
      <c r="P320" s="46">
        <v>958122.51538829203</v>
      </c>
      <c r="Q320" s="46">
        <v>905062.3342830569</v>
      </c>
      <c r="R320" s="46">
        <v>865104.42819168582</v>
      </c>
      <c r="S320" s="46">
        <v>834381.51938473247</v>
      </c>
      <c r="T320" s="46">
        <v>782955.60717262293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232831.76004094258</v>
      </c>
      <c r="N321" s="46">
        <v>219737.76102974819</v>
      </c>
      <c r="O321" s="46">
        <v>212983.49840139868</v>
      </c>
      <c r="P321" s="46">
        <v>205698.58601043181</v>
      </c>
      <c r="Q321" s="46">
        <v>193686.13093561144</v>
      </c>
      <c r="R321" s="46">
        <v>184562.42495669483</v>
      </c>
      <c r="S321" s="46">
        <v>178036.79936984659</v>
      </c>
      <c r="T321" s="46">
        <v>168230.66591636953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886706.57490015565</v>
      </c>
      <c r="N322" s="46">
        <v>847819.20666967472</v>
      </c>
      <c r="O322" s="46">
        <v>824128.95625463116</v>
      </c>
      <c r="P322" s="46">
        <v>797508.65199047164</v>
      </c>
      <c r="Q322" s="46">
        <v>757464.21248702216</v>
      </c>
      <c r="R322" s="46">
        <v>727131.50658440392</v>
      </c>
      <c r="S322" s="46">
        <v>705553.57372268243</v>
      </c>
      <c r="T322" s="46">
        <v>669354.83772575902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1329608.0659976064</v>
      </c>
      <c r="N323" s="46">
        <v>1118672.9785887792</v>
      </c>
      <c r="O323" s="46">
        <v>1021861.9779316268</v>
      </c>
      <c r="P323" s="46">
        <v>944244.78645835014</v>
      </c>
      <c r="Q323" s="46">
        <v>870143.73278152954</v>
      </c>
      <c r="R323" s="46">
        <v>818986.9673349536</v>
      </c>
      <c r="S323" s="46">
        <v>782952.95570370136</v>
      </c>
      <c r="T323" s="46">
        <v>730929.14083134546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1122842.3455299814</v>
      </c>
      <c r="N324" s="46">
        <v>1055309.8005358148</v>
      </c>
      <c r="O324" s="46">
        <v>1023189.8187905208</v>
      </c>
      <c r="P324" s="46">
        <v>987656.92220787029</v>
      </c>
      <c r="Q324" s="46">
        <v>932302.86810073513</v>
      </c>
      <c r="R324" s="46">
        <v>893402.15695672785</v>
      </c>
      <c r="S324" s="46">
        <v>865402.01706107985</v>
      </c>
      <c r="T324" s="46">
        <v>817798.56342118676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573401.65432960005</v>
      </c>
      <c r="N325" s="46">
        <v>420686.20936350594</v>
      </c>
      <c r="O325" s="46">
        <v>348397.18612185295</v>
      </c>
      <c r="P325" s="46">
        <v>305809.13423593953</v>
      </c>
      <c r="Q325" s="46">
        <v>274477.69643718097</v>
      </c>
      <c r="R325" s="46">
        <v>255673.53435896261</v>
      </c>
      <c r="S325" s="46">
        <v>242724.10294038453</v>
      </c>
      <c r="T325" s="46">
        <v>227558.92057330298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2928937.6577652218</v>
      </c>
      <c r="N326" s="46">
        <v>2310547.2621423332</v>
      </c>
      <c r="O326" s="46">
        <v>2212029.0115771205</v>
      </c>
      <c r="P326" s="46">
        <v>2116095.3375857547</v>
      </c>
      <c r="Q326" s="46">
        <v>2060766.7854096116</v>
      </c>
      <c r="R326" s="46">
        <v>2051052.5012617381</v>
      </c>
      <c r="S326" s="46">
        <v>2123922.7996606473</v>
      </c>
      <c r="T326" s="46">
        <v>2189293.2911016261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1698558.8798483387</v>
      </c>
      <c r="N327" s="46">
        <v>1360339.9852562738</v>
      </c>
      <c r="O327" s="46">
        <v>1300446.0548035661</v>
      </c>
      <c r="P327" s="46">
        <v>1243151.0566291884</v>
      </c>
      <c r="Q327" s="46">
        <v>1194622.758320163</v>
      </c>
      <c r="R327" s="46">
        <v>1168230.8985581207</v>
      </c>
      <c r="S327" s="46">
        <v>1167081.7871933263</v>
      </c>
      <c r="T327" s="46">
        <v>1133835.7154106132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56810.936570822305</v>
      </c>
      <c r="N328" s="46">
        <v>55110.941933293718</v>
      </c>
      <c r="O328" s="46">
        <v>53849.044365272755</v>
      </c>
      <c r="P328" s="46">
        <v>52207.975959554613</v>
      </c>
      <c r="Q328" s="46">
        <v>49207.178402081612</v>
      </c>
      <c r="R328" s="46">
        <v>46656.843561460271</v>
      </c>
      <c r="S328" s="46">
        <v>44824.348039013996</v>
      </c>
      <c r="T328" s="46">
        <v>42341.677895760164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2602864.6212056959</v>
      </c>
      <c r="N329" s="46">
        <v>2526185.1075434932</v>
      </c>
      <c r="O329" s="46">
        <v>2445158.2486594925</v>
      </c>
      <c r="P329" s="46">
        <v>2342118.6957408562</v>
      </c>
      <c r="Q329" s="46">
        <v>2215849.0086299409</v>
      </c>
      <c r="R329" s="46">
        <v>2104753.0985179595</v>
      </c>
      <c r="S329" s="46">
        <v>1981107.6569066872</v>
      </c>
      <c r="T329" s="46">
        <v>1765352.0756800273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925061.40568402526</v>
      </c>
      <c r="N330" s="46">
        <v>869007.23132523673</v>
      </c>
      <c r="O330" s="46">
        <v>817031.66149073211</v>
      </c>
      <c r="P330" s="46">
        <v>739490.08789482072</v>
      </c>
      <c r="Q330" s="46">
        <v>646227.11605606391</v>
      </c>
      <c r="R330" s="46">
        <v>583995.84925878257</v>
      </c>
      <c r="S330" s="46">
        <v>543231.28059242584</v>
      </c>
      <c r="T330" s="46">
        <v>493306.23415518895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12902525.18478791</v>
      </c>
      <c r="N331" s="46">
        <v>12179586.509808987</v>
      </c>
      <c r="O331" s="46">
        <v>10896711.731619041</v>
      </c>
      <c r="P331" s="46">
        <v>9389264.7471803166</v>
      </c>
      <c r="Q331" s="46">
        <v>8722285.6059042048</v>
      </c>
      <c r="R331" s="46">
        <v>8300571.252520211</v>
      </c>
      <c r="S331" s="46">
        <v>7749062.6616092464</v>
      </c>
      <c r="T331" s="46">
        <v>6350832.7062037224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1234823.0864073527</v>
      </c>
      <c r="N332" s="46">
        <v>1162316.5470183222</v>
      </c>
      <c r="O332" s="46">
        <v>1088474.0427097147</v>
      </c>
      <c r="P332" s="46">
        <v>1000564.682942173</v>
      </c>
      <c r="Q332" s="46">
        <v>935583.20360809541</v>
      </c>
      <c r="R332" s="46">
        <v>889584.95623868541</v>
      </c>
      <c r="S332" s="46">
        <v>865373.5144791879</v>
      </c>
      <c r="T332" s="46">
        <v>823425.05410243862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21595.200115193948</v>
      </c>
      <c r="N333" s="46">
        <v>20335.633761745474</v>
      </c>
      <c r="O333" s="46">
        <v>19014.049850547635</v>
      </c>
      <c r="P333" s="46">
        <v>17433.008654652356</v>
      </c>
      <c r="Q333" s="46">
        <v>16213.750025018651</v>
      </c>
      <c r="R333" s="46">
        <v>15363.413235343633</v>
      </c>
      <c r="S333" s="46">
        <v>14898.097799576144</v>
      </c>
      <c r="T333" s="46">
        <v>14117.000987324122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83345.21579884243</v>
      </c>
      <c r="N334" s="46">
        <v>76111.657305558183</v>
      </c>
      <c r="O334" s="46">
        <v>72659.21525672845</v>
      </c>
      <c r="P334" s="46">
        <v>67099.49505906101</v>
      </c>
      <c r="Q334" s="46">
        <v>58145.060083998564</v>
      </c>
      <c r="R334" s="46">
        <v>52983.609601845405</v>
      </c>
      <c r="S334" s="46">
        <v>49799.987687422748</v>
      </c>
      <c r="T334" s="46">
        <v>45922.636258741899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1135085.1236508656</v>
      </c>
      <c r="N335" s="46">
        <v>1014402.6308269163</v>
      </c>
      <c r="O335" s="46">
        <v>974568.96812316985</v>
      </c>
      <c r="P335" s="46">
        <v>899372.73856637313</v>
      </c>
      <c r="Q335" s="46">
        <v>775814.41761352913</v>
      </c>
      <c r="R335" s="46">
        <v>708686.47146859404</v>
      </c>
      <c r="S335" s="46">
        <v>665847.365108183</v>
      </c>
      <c r="T335" s="46">
        <v>606577.53297158284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4063.7781399504606</v>
      </c>
      <c r="N336" s="46">
        <v>3779.3681619843351</v>
      </c>
      <c r="O336" s="46">
        <v>3651.090096592889</v>
      </c>
      <c r="P336" s="46">
        <v>3395.9797908256282</v>
      </c>
      <c r="Q336" s="46">
        <v>3009.7090056193229</v>
      </c>
      <c r="R336" s="46">
        <v>2770.6049334101549</v>
      </c>
      <c r="S336" s="46">
        <v>2653.9116919566841</v>
      </c>
      <c r="T336" s="46">
        <v>2492.4925275177538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445418.93230476562</v>
      </c>
      <c r="N337" s="46">
        <v>424916.31990065472</v>
      </c>
      <c r="O337" s="46">
        <v>409096.32764339144</v>
      </c>
      <c r="P337" s="46">
        <v>379818.34400376142</v>
      </c>
      <c r="Q337" s="46">
        <v>345012.51904893731</v>
      </c>
      <c r="R337" s="46">
        <v>319940.3148980554</v>
      </c>
      <c r="S337" s="46">
        <v>305546.15690695896</v>
      </c>
      <c r="T337" s="46">
        <v>285237.74216631573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13090.808750277442</v>
      </c>
      <c r="N338" s="46">
        <v>12241.97377396061</v>
      </c>
      <c r="O338" s="46">
        <v>12356.123569696087</v>
      </c>
      <c r="P338" s="46">
        <v>12009.091855022534</v>
      </c>
      <c r="Q338" s="46">
        <v>11177.35596346507</v>
      </c>
      <c r="R338" s="46">
        <v>10610.328988471432</v>
      </c>
      <c r="S338" s="46">
        <v>10012.976010326729</v>
      </c>
      <c r="T338" s="46">
        <v>9397.1023587926993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455.36003995603693</v>
      </c>
      <c r="N339" s="46">
        <v>423.72563265498587</v>
      </c>
      <c r="O339" s="46">
        <v>416.3402118836089</v>
      </c>
      <c r="P339" s="46">
        <v>409.27169899075642</v>
      </c>
      <c r="Q339" s="46">
        <v>392.13089214066582</v>
      </c>
      <c r="R339" s="46">
        <v>383.12976073977865</v>
      </c>
      <c r="S339" s="46">
        <v>372.92667546296263</v>
      </c>
      <c r="T339" s="46">
        <v>363.8572437262161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319261.07626633422</v>
      </c>
      <c r="N340" s="46">
        <v>303466.47405452991</v>
      </c>
      <c r="O340" s="46">
        <v>299944.24068244133</v>
      </c>
      <c r="P340" s="46">
        <v>290091.74672945746</v>
      </c>
      <c r="Q340" s="46">
        <v>270469.31875268888</v>
      </c>
      <c r="R340" s="46">
        <v>254091.1332946145</v>
      </c>
      <c r="S340" s="46">
        <v>245528.59778436893</v>
      </c>
      <c r="T340" s="46">
        <v>231668.91177732483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141974.05131854815</v>
      </c>
      <c r="N341" s="46">
        <v>134718.25622694875</v>
      </c>
      <c r="O341" s="46">
        <v>133043.67006880711</v>
      </c>
      <c r="P341" s="46">
        <v>128743.70036693869</v>
      </c>
      <c r="Q341" s="46">
        <v>120374.21583603145</v>
      </c>
      <c r="R341" s="46">
        <v>113185.61370913111</v>
      </c>
      <c r="S341" s="46">
        <v>109579.15884162689</v>
      </c>
      <c r="T341" s="46">
        <v>103797.52426592754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217671.12255230831</v>
      </c>
      <c r="N342" s="46">
        <v>168890.43041129271</v>
      </c>
      <c r="O342" s="46">
        <v>143338.00918874601</v>
      </c>
      <c r="P342" s="46">
        <v>121727.57834573361</v>
      </c>
      <c r="Q342" s="46">
        <v>97923.130758116517</v>
      </c>
      <c r="R342" s="46">
        <v>82967.57789919975</v>
      </c>
      <c r="S342" s="46">
        <v>70582.480635743734</v>
      </c>
      <c r="T342" s="46">
        <v>59894.731371998409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962.58491586676178</v>
      </c>
      <c r="N343" s="46">
        <v>1277.2587808206033</v>
      </c>
      <c r="O343" s="46">
        <v>1521.5313661769724</v>
      </c>
      <c r="P343" s="46">
        <v>962.49143922456835</v>
      </c>
      <c r="Q343" s="46">
        <v>294.86104460648994</v>
      </c>
      <c r="R343" s="46">
        <v>205.05222657618481</v>
      </c>
      <c r="S343" s="46">
        <v>227.8914756166111</v>
      </c>
      <c r="T343" s="46">
        <v>179.74193829924755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922449.11061115831</v>
      </c>
      <c r="N344" s="46">
        <v>694348.89614052291</v>
      </c>
      <c r="O344" s="46">
        <v>560829.58266185457</v>
      </c>
      <c r="P344" s="46">
        <v>457234.08493205887</v>
      </c>
      <c r="Q344" s="46">
        <v>373638.5680783873</v>
      </c>
      <c r="R344" s="46">
        <v>315119.1648877472</v>
      </c>
      <c r="S344" s="46">
        <v>269156.17370903271</v>
      </c>
      <c r="T344" s="46">
        <v>229177.36439700532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2187523.7419582536</v>
      </c>
      <c r="N345" s="46">
        <v>2103464.1639096243</v>
      </c>
      <c r="O345" s="46">
        <v>2008253.9585532919</v>
      </c>
      <c r="P345" s="46">
        <v>1907404.0450242013</v>
      </c>
      <c r="Q345" s="46">
        <v>1779619.7673405872</v>
      </c>
      <c r="R345" s="46">
        <v>1682703.4913200191</v>
      </c>
      <c r="S345" s="46">
        <v>1580921.4148533908</v>
      </c>
      <c r="T345" s="46">
        <v>1424206.5610989504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4972198.2285979865</v>
      </c>
      <c r="N346" s="46">
        <v>4742262.4782660892</v>
      </c>
      <c r="O346" s="46">
        <v>4527217.5697330963</v>
      </c>
      <c r="P346" s="46">
        <v>4288918.3928534333</v>
      </c>
      <c r="Q346" s="46">
        <v>4025735.2229254376</v>
      </c>
      <c r="R346" s="46">
        <v>3828374.5469864495</v>
      </c>
      <c r="S346" s="46">
        <v>3524343.4521060768</v>
      </c>
      <c r="T346" s="46">
        <v>2987132.3783441731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2044902.8961864575</v>
      </c>
      <c r="N347" s="46">
        <v>1966265.5177653031</v>
      </c>
      <c r="O347" s="46">
        <v>1867439.4309789618</v>
      </c>
      <c r="P347" s="46">
        <v>1764121.7175064716</v>
      </c>
      <c r="Q347" s="46">
        <v>1633761.1953886352</v>
      </c>
      <c r="R347" s="46">
        <v>1537881.6273380734</v>
      </c>
      <c r="S347" s="46">
        <v>1448621.9257066548</v>
      </c>
      <c r="T347" s="46">
        <v>1323850.6416886267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1919429.054955875</v>
      </c>
      <c r="N348" s="46">
        <v>1847549.5803540116</v>
      </c>
      <c r="O348" s="46">
        <v>1792461.624202973</v>
      </c>
      <c r="P348" s="46">
        <v>1730504.7752465096</v>
      </c>
      <c r="Q348" s="46">
        <v>1641103.3550374692</v>
      </c>
      <c r="R348" s="46">
        <v>1568359.1276962357</v>
      </c>
      <c r="S348" s="46">
        <v>1475901.23647026</v>
      </c>
      <c r="T348" s="46">
        <v>1312269.5318662571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461872.75976263173</v>
      </c>
      <c r="N349" s="46">
        <v>437202.24439953873</v>
      </c>
      <c r="O349" s="46">
        <v>422163.22349781287</v>
      </c>
      <c r="P349" s="46">
        <v>406106.51465813501</v>
      </c>
      <c r="Q349" s="46">
        <v>374758.90459401725</v>
      </c>
      <c r="R349" s="46">
        <v>353948.9526274128</v>
      </c>
      <c r="S349" s="46">
        <v>335992.75505813677</v>
      </c>
      <c r="T349" s="46">
        <v>311987.6165839996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3.2317494372600836e-05</v>
      </c>
      <c r="O350" s="46">
        <v>8.2038029395793691e-05</v>
      </c>
      <c r="P350" s="46">
        <v>0.00010535465705302808</v>
      </c>
      <c r="Q350" s="46">
        <v>0.00011446391465928858</v>
      </c>
      <c r="R350" s="46">
        <v>0.00013037371376268991</v>
      </c>
      <c r="S350" s="46">
        <v>0.00015799278175179595</v>
      </c>
      <c r="T350" s="46">
        <v>0.00014961147556228138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238297.70542794216</v>
      </c>
      <c r="N351" s="46">
        <v>225238.82033215766</v>
      </c>
      <c r="O351" s="46">
        <v>219023.0742154193</v>
      </c>
      <c r="P351" s="46">
        <v>211383.76026395339</v>
      </c>
      <c r="Q351" s="46">
        <v>196185.706020079</v>
      </c>
      <c r="R351" s="46">
        <v>185117.48352832004</v>
      </c>
      <c r="S351" s="46">
        <v>176966.41864482197</v>
      </c>
      <c r="T351" s="46">
        <v>165779.21684270966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3.4578963184334096e-05</v>
      </c>
      <c r="O352" s="46">
        <v>8.7103492818956267e-05</v>
      </c>
      <c r="P352" s="46">
        <v>0.00011122197716579465</v>
      </c>
      <c r="Q352" s="46">
        <v>0.00011413699575949049</v>
      </c>
      <c r="R352" s="46">
        <v>0.00012766956896605563</v>
      </c>
      <c r="S352" s="46">
        <v>0.00015187016695468044</v>
      </c>
      <c r="T352" s="46">
        <v>0.00014014579499269198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5913.3237994410274</v>
      </c>
      <c r="N353" s="46">
        <v>5482.8965518360183</v>
      </c>
      <c r="O353" s="46">
        <v>5324.7322477156058</v>
      </c>
      <c r="P353" s="46">
        <v>5136.9970431459697</v>
      </c>
      <c r="Q353" s="46">
        <v>4731.7232713383073</v>
      </c>
      <c r="R353" s="46">
        <v>4456.8924964970374</v>
      </c>
      <c r="S353" s="46">
        <v>4254.6314292149618</v>
      </c>
      <c r="T353" s="46">
        <v>3979.9299436347037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6309033.4448355073</v>
      </c>
      <c r="N354" s="46">
        <v>5998238.8310339758</v>
      </c>
      <c r="O354" s="46">
        <v>5563984.36683085</v>
      </c>
      <c r="P354" s="46">
        <v>5107038.1912303185</v>
      </c>
      <c r="Q354" s="46">
        <v>4674896.2915467741</v>
      </c>
      <c r="R354" s="46">
        <v>4339238.7371448884</v>
      </c>
      <c r="S354" s="46">
        <v>3977253.472242448</v>
      </c>
      <c r="T354" s="46">
        <v>3426724.931323166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1559971.7126035083</v>
      </c>
      <c r="N355" s="46">
        <v>1496568.1035045283</v>
      </c>
      <c r="O355" s="46">
        <v>1391130.7321937503</v>
      </c>
      <c r="P355" s="46">
        <v>1282203.9209959563</v>
      </c>
      <c r="Q355" s="46">
        <v>1153848.7177175807</v>
      </c>
      <c r="R355" s="46">
        <v>1051211.716857329</v>
      </c>
      <c r="S355" s="46">
        <v>963804.76981326984</v>
      </c>
      <c r="T355" s="46">
        <v>864578.04441125749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2527571.6240375969</v>
      </c>
      <c r="N356" s="46">
        <v>2393807.5661808541</v>
      </c>
      <c r="O356" s="46">
        <v>2278288.7122847689</v>
      </c>
      <c r="P356" s="46">
        <v>2150635.0332742212</v>
      </c>
      <c r="Q356" s="46">
        <v>1979343.6291991719</v>
      </c>
      <c r="R356" s="46">
        <v>1846979.107254708</v>
      </c>
      <c r="S356" s="46">
        <v>1716333.9278380345</v>
      </c>
      <c r="T356" s="46">
        <v>1523644.0850089642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468360.16389742959</v>
      </c>
      <c r="N357" s="46">
        <v>447430.21956447989</v>
      </c>
      <c r="O357" s="46">
        <v>427333.21573452553</v>
      </c>
      <c r="P357" s="46">
        <v>405138.48330246122</v>
      </c>
      <c r="Q357" s="46">
        <v>369625.7842323244</v>
      </c>
      <c r="R357" s="46">
        <v>342408.15351176274</v>
      </c>
      <c r="S357" s="46">
        <v>320017.77097982797</v>
      </c>
      <c r="T357" s="46">
        <v>292319.27707201918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784284.31719924218</v>
      </c>
      <c r="N358" s="46">
        <v>744713.00868582353</v>
      </c>
      <c r="O358" s="46">
        <v>718093.43140292412</v>
      </c>
      <c r="P358" s="46">
        <v>687312.98598602391</v>
      </c>
      <c r="Q358" s="46">
        <v>634752.56384849013</v>
      </c>
      <c r="R358" s="46">
        <v>594955.07730634685</v>
      </c>
      <c r="S358" s="46">
        <v>561639.66793666873</v>
      </c>
      <c r="T358" s="46">
        <v>515270.32624237228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61443.06491664036</v>
      </c>
      <c r="N359" s="46">
        <v>38454.676948413704</v>
      </c>
      <c r="O359" s="46">
        <v>26376.732751663723</v>
      </c>
      <c r="P359" s="46">
        <v>19312.584938411914</v>
      </c>
      <c r="Q359" s="46">
        <v>15019.920892464541</v>
      </c>
      <c r="R359" s="46">
        <v>12697.85438632277</v>
      </c>
      <c r="S359" s="46">
        <v>11165.797871047498</v>
      </c>
      <c r="T359" s="46">
        <v>9980.9003753586458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5234744.1920235828</v>
      </c>
      <c r="N360" s="46">
        <v>4903699.4895134158</v>
      </c>
      <c r="O360" s="46">
        <v>4585638.4239456123</v>
      </c>
      <c r="P360" s="46">
        <v>4260432.0356024038</v>
      </c>
      <c r="Q360" s="46">
        <v>3965429.4887850787</v>
      </c>
      <c r="R360" s="46">
        <v>3729165.6117206253</v>
      </c>
      <c r="S360" s="46">
        <v>3495592.0378031218</v>
      </c>
      <c r="T360" s="46">
        <v>3096066.3884641905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2839433.7345245276</v>
      </c>
      <c r="N361" s="46">
        <v>2759926.5045516714</v>
      </c>
      <c r="O361" s="46">
        <v>2714794.9457013458</v>
      </c>
      <c r="P361" s="46">
        <v>2665217.0905462936</v>
      </c>
      <c r="Q361" s="46">
        <v>2580095.9294918356</v>
      </c>
      <c r="R361" s="46">
        <v>2525425.0073264199</v>
      </c>
      <c r="S361" s="46">
        <v>2479993.9080613814</v>
      </c>
      <c r="T361" s="46">
        <v>2426040.5241218945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377135.38631367206</v>
      </c>
      <c r="N362" s="46">
        <v>363226.74298462161</v>
      </c>
      <c r="O362" s="46">
        <v>356703.68889849668</v>
      </c>
      <c r="P362" s="46">
        <v>348398.0822847028</v>
      </c>
      <c r="Q362" s="46">
        <v>331388.16109541187</v>
      </c>
      <c r="R362" s="46">
        <v>319200.45876193501</v>
      </c>
      <c r="S362" s="46">
        <v>310195.41882931854</v>
      </c>
      <c r="T362" s="46">
        <v>296947.41770449991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714773.32418766455</v>
      </c>
      <c r="N363" s="46">
        <v>540246.95219164307</v>
      </c>
      <c r="O363" s="46">
        <v>449164.51055980183</v>
      </c>
      <c r="P363" s="46">
        <v>376468.63996431144</v>
      </c>
      <c r="Q363" s="46">
        <v>315593.26453995833</v>
      </c>
      <c r="R363" s="46">
        <v>273182.46529980539</v>
      </c>
      <c r="S363" s="46">
        <v>239176.76276260201</v>
      </c>
      <c r="T363" s="46">
        <v>207125.91673140792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5432686.7111159926</v>
      </c>
      <c r="N364" s="46">
        <v>4993552.3435507119</v>
      </c>
      <c r="O364" s="46">
        <v>4650714.0208409624</v>
      </c>
      <c r="P364" s="46">
        <v>4322922.0607281346</v>
      </c>
      <c r="Q364" s="46">
        <v>4219476.9549286589</v>
      </c>
      <c r="R364" s="46">
        <v>4204895.6312615182</v>
      </c>
      <c r="S364" s="46">
        <v>4416762.7679531146</v>
      </c>
      <c r="T364" s="46">
        <v>4675278.2928497232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211752.15395384387</v>
      </c>
      <c r="N365" s="46">
        <v>206735.47511828408</v>
      </c>
      <c r="O365" s="46">
        <v>205842.41192593088</v>
      </c>
      <c r="P365" s="46">
        <v>203803.28977412271</v>
      </c>
      <c r="Q365" s="46">
        <v>195909.35966568656</v>
      </c>
      <c r="R365" s="46">
        <v>189976.77144549967</v>
      </c>
      <c r="S365" s="46">
        <v>186478.00925364502</v>
      </c>
      <c r="T365" s="46">
        <v>180750.6644026365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111046.93759965371</v>
      </c>
      <c r="N366" s="46">
        <v>82740.262913612765</v>
      </c>
      <c r="O366" s="46">
        <v>70201.903003072002</v>
      </c>
      <c r="P366" s="46">
        <v>63609.439587987385</v>
      </c>
      <c r="Q366" s="46">
        <v>57066.949554659295</v>
      </c>
      <c r="R366" s="46">
        <v>53238.889714166078</v>
      </c>
      <c r="S366" s="46">
        <v>50373.273654406483</v>
      </c>
      <c r="T366" s="46">
        <v>47045.94459416117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479012.19632716395</v>
      </c>
      <c r="N367" s="46">
        <v>409647.62891585141</v>
      </c>
      <c r="O367" s="46">
        <v>403343.95024206821</v>
      </c>
      <c r="P367" s="46">
        <v>397264.13862050313</v>
      </c>
      <c r="Q367" s="46">
        <v>380565.15282943653</v>
      </c>
      <c r="R367" s="46">
        <v>375099.75896845374</v>
      </c>
      <c r="S367" s="46">
        <v>369493.66440185712</v>
      </c>
      <c r="T367" s="46">
        <v>357936.9585348877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1262.4892613916315</v>
      </c>
      <c r="N368" s="46">
        <v>9807.7838669783941</v>
      </c>
      <c r="O368" s="46">
        <v>95429.098439204157</v>
      </c>
      <c r="P368" s="46">
        <v>165517.16012416082</v>
      </c>
      <c r="Q368" s="46">
        <v>157026.44803482646</v>
      </c>
      <c r="R368" s="46">
        <v>153200.04828632518</v>
      </c>
      <c r="S368" s="46">
        <v>149346.55954567337</v>
      </c>
      <c r="T368" s="46">
        <v>145420.60772969131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282594.99029733945</v>
      </c>
      <c r="N369" s="46">
        <v>268562.65648439788</v>
      </c>
      <c r="O369" s="46">
        <v>264570.68829439895</v>
      </c>
      <c r="P369" s="46">
        <v>258648.74425915856</v>
      </c>
      <c r="Q369" s="46">
        <v>244774.96854882047</v>
      </c>
      <c r="R369" s="46">
        <v>234187.23441250861</v>
      </c>
      <c r="S369" s="46">
        <v>226642.29370133084</v>
      </c>
      <c r="T369" s="46">
        <v>214372.60067258784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58056.05610071565</v>
      </c>
      <c r="N370" s="46">
        <v>55493.653067604129</v>
      </c>
      <c r="O370" s="46">
        <v>54626.207707432564</v>
      </c>
      <c r="P370" s="46">
        <v>53356.269143261787</v>
      </c>
      <c r="Q370" s="46">
        <v>50413.65615915753</v>
      </c>
      <c r="R370" s="46">
        <v>48118.57027013629</v>
      </c>
      <c r="S370" s="46">
        <v>46533.709495527582</v>
      </c>
      <c r="T370" s="46">
        <v>44158.8774757949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1130469.5666047372</v>
      </c>
      <c r="N371" s="46">
        <v>912770.37220356427</v>
      </c>
      <c r="O371" s="46">
        <v>775560.91593410703</v>
      </c>
      <c r="P371" s="46">
        <v>663112.80677832896</v>
      </c>
      <c r="Q371" s="46">
        <v>560746.25570929761</v>
      </c>
      <c r="R371" s="46">
        <v>486905.05865820445</v>
      </c>
      <c r="S371" s="46">
        <v>426631.04853794485</v>
      </c>
      <c r="T371" s="46">
        <v>373803.21215671033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11831015.460629424</v>
      </c>
      <c r="N372" s="46">
        <v>10108624.338456957</v>
      </c>
      <c r="O372" s="46">
        <v>9084096.4432872757</v>
      </c>
      <c r="P372" s="46">
        <v>8283972.5908231344</v>
      </c>
      <c r="Q372" s="46">
        <v>7644076.4861219572</v>
      </c>
      <c r="R372" s="46">
        <v>7184643.846208794</v>
      </c>
      <c r="S372" s="46">
        <v>6452170.1590620484</v>
      </c>
      <c r="T372" s="46">
        <v>5247965.9363123709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58410798.861903407</v>
      </c>
      <c r="N373" s="46">
        <v>54981003.150375441</v>
      </c>
      <c r="O373" s="46">
        <v>52434088.478887245</v>
      </c>
      <c r="P373" s="46">
        <v>49924111.257206932</v>
      </c>
      <c r="Q373" s="46">
        <v>46872325.884811863</v>
      </c>
      <c r="R373" s="46">
        <v>44661466.048663542</v>
      </c>
      <c r="S373" s="46">
        <v>43416189.999485165</v>
      </c>
      <c r="T373" s="46">
        <v>41105533.935437024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4763147.2297542803</v>
      </c>
      <c r="N374" s="46">
        <v>4505415.2824195698</v>
      </c>
      <c r="O374" s="46">
        <v>4338885.2948744176</v>
      </c>
      <c r="P374" s="46">
        <v>4164136.1992467097</v>
      </c>
      <c r="Q374" s="46">
        <v>3906464.1592733422</v>
      </c>
      <c r="R374" s="46">
        <v>3700742.4370815358</v>
      </c>
      <c r="S374" s="46">
        <v>3586384.4655544725</v>
      </c>
      <c r="T374" s="46">
        <v>3404908.2211757791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1303063.0552192223</v>
      </c>
      <c r="N375" s="46">
        <v>1225779.127831345</v>
      </c>
      <c r="O375" s="46">
        <v>1211728.7787568562</v>
      </c>
      <c r="P375" s="46">
        <v>1189963.8787728134</v>
      </c>
      <c r="Q375" s="46">
        <v>1109964.0529853252</v>
      </c>
      <c r="R375" s="46">
        <v>1058272.4143223809</v>
      </c>
      <c r="S375" s="46">
        <v>998339.00579938327</v>
      </c>
      <c r="T375" s="46">
        <v>899615.42882939044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671126.31917991571</v>
      </c>
      <c r="N376" s="46">
        <v>634375.94299631717</v>
      </c>
      <c r="O376" s="46">
        <v>624423.80347363639</v>
      </c>
      <c r="P376" s="46">
        <v>607508.83752925682</v>
      </c>
      <c r="Q376" s="46">
        <v>564108.13115026418</v>
      </c>
      <c r="R376" s="46">
        <v>536564.06989985076</v>
      </c>
      <c r="S376" s="46">
        <v>511468.54053060483</v>
      </c>
      <c r="T376" s="46">
        <v>471734.67985907767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2210738.8315768829</v>
      </c>
      <c r="N377" s="46">
        <v>2075890.5561293459</v>
      </c>
      <c r="O377" s="46">
        <v>2033964.9371676047</v>
      </c>
      <c r="P377" s="46">
        <v>1966591.654607177</v>
      </c>
      <c r="Q377" s="46">
        <v>1828891.5221902244</v>
      </c>
      <c r="R377" s="46">
        <v>1743697.5247482923</v>
      </c>
      <c r="S377" s="46">
        <v>1651385.372490563</v>
      </c>
      <c r="T377" s="46">
        <v>1491990.6952246274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1406210.1753801326</v>
      </c>
      <c r="N378" s="46">
        <v>1260277.6266751273</v>
      </c>
      <c r="O378" s="46">
        <v>1241443.2606298958</v>
      </c>
      <c r="P378" s="46">
        <v>1205357.1845316989</v>
      </c>
      <c r="Q378" s="46">
        <v>1052056.7425476685</v>
      </c>
      <c r="R378" s="46">
        <v>978309.63959104195</v>
      </c>
      <c r="S378" s="46">
        <v>901464.96093855239</v>
      </c>
      <c r="T378" s="46">
        <v>798022.35628103139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1104085.6839775443</v>
      </c>
      <c r="N379" s="46">
        <v>1039856.6317218142</v>
      </c>
      <c r="O379" s="46">
        <v>1018755.1214315468</v>
      </c>
      <c r="P379" s="46">
        <v>987459.53558356443</v>
      </c>
      <c r="Q379" s="46">
        <v>922640.85524069681</v>
      </c>
      <c r="R379" s="46">
        <v>880973.87543941638</v>
      </c>
      <c r="S379" s="46">
        <v>844553.58094499854</v>
      </c>
      <c r="T379" s="46">
        <v>783101.96596395015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472047.56954984681</v>
      </c>
      <c r="N380" s="46">
        <v>424899.32665510033</v>
      </c>
      <c r="O380" s="46">
        <v>411695.1505460887</v>
      </c>
      <c r="P380" s="46">
        <v>398605.4546991415</v>
      </c>
      <c r="Q380" s="46">
        <v>357910.93365100806</v>
      </c>
      <c r="R380" s="46">
        <v>337357.2643819059</v>
      </c>
      <c r="S380" s="46">
        <v>320376.86705585435</v>
      </c>
      <c r="T380" s="46">
        <v>297391.8127919425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668722.66303280438</v>
      </c>
      <c r="N381" s="46">
        <v>641720.8564499591</v>
      </c>
      <c r="O381" s="46">
        <v>624666.43019639864</v>
      </c>
      <c r="P381" s="46">
        <v>607311.40571688931</v>
      </c>
      <c r="Q381" s="46">
        <v>578051.63059386704</v>
      </c>
      <c r="R381" s="46">
        <v>556885.50189509545</v>
      </c>
      <c r="S381" s="46">
        <v>538756.49695701187</v>
      </c>
      <c r="T381" s="46">
        <v>512408.02164213569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2598458.0331360055</v>
      </c>
      <c r="N382" s="46">
        <v>2457215.2611637935</v>
      </c>
      <c r="O382" s="46">
        <v>2363865.424838481</v>
      </c>
      <c r="P382" s="46">
        <v>2266857.506037171</v>
      </c>
      <c r="Q382" s="46">
        <v>2135702.388231264</v>
      </c>
      <c r="R382" s="46">
        <v>2048714.1206390462</v>
      </c>
      <c r="S382" s="46">
        <v>1958163.1721608401</v>
      </c>
      <c r="T382" s="46">
        <v>1792045.695390048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5480624.264083541</v>
      </c>
      <c r="N383" s="46">
        <v>5074812.6603940316</v>
      </c>
      <c r="O383" s="46">
        <v>4849753.7058408288</v>
      </c>
      <c r="P383" s="46">
        <v>4606168.5595692918</v>
      </c>
      <c r="Q383" s="46">
        <v>4334334.9856493389</v>
      </c>
      <c r="R383" s="46">
        <v>4191514.5999306454</v>
      </c>
      <c r="S383" s="46">
        <v>4029876.148685216</v>
      </c>
      <c r="T383" s="46">
        <v>3665818.609902523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8855592.8910859507</v>
      </c>
      <c r="N384" s="46">
        <v>8167896.8066837611</v>
      </c>
      <c r="O384" s="46">
        <v>7747457.7294089478</v>
      </c>
      <c r="P384" s="46">
        <v>7257707.743629205</v>
      </c>
      <c r="Q384" s="46">
        <v>6790064.6962533202</v>
      </c>
      <c r="R384" s="46">
        <v>6508007.5511596883</v>
      </c>
      <c r="S384" s="46">
        <v>5978949.0354156187</v>
      </c>
      <c r="T384" s="46">
        <v>4991985.0368235204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1071416.9804101712</v>
      </c>
      <c r="N385" s="46">
        <v>991704.54404001078</v>
      </c>
      <c r="O385" s="46">
        <v>957919.99629154173</v>
      </c>
      <c r="P385" s="46">
        <v>925092.7343987826</v>
      </c>
      <c r="Q385" s="46">
        <v>855300.8867440453</v>
      </c>
      <c r="R385" s="46">
        <v>813864.21864311758</v>
      </c>
      <c r="S385" s="46">
        <v>778703.77188900567</v>
      </c>
      <c r="T385" s="46">
        <v>725399.54061968171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260482.60880365182</v>
      </c>
      <c r="N386" s="46">
        <v>224427.82164802973</v>
      </c>
      <c r="O386" s="46">
        <v>208544.97855936829</v>
      </c>
      <c r="P386" s="46">
        <v>197680.88623785111</v>
      </c>
      <c r="Q386" s="46">
        <v>184670.24666782917</v>
      </c>
      <c r="R386" s="46">
        <v>175578.7808686163</v>
      </c>
      <c r="S386" s="46">
        <v>169172.83608248673</v>
      </c>
      <c r="T386" s="46">
        <v>159884.25863190956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5178014.1213275054</v>
      </c>
      <c r="N387" s="46">
        <v>4848392.2761078402</v>
      </c>
      <c r="O387" s="46">
        <v>4718630.3013879294</v>
      </c>
      <c r="P387" s="46">
        <v>4517495.271015441</v>
      </c>
      <c r="Q387" s="46">
        <v>4165281.1806210382</v>
      </c>
      <c r="R387" s="46">
        <v>3903784.3989831079</v>
      </c>
      <c r="S387" s="46">
        <v>3474356.7973070322</v>
      </c>
      <c r="T387" s="46">
        <v>2821479.7676065662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2076804.4329496045</v>
      </c>
      <c r="N388" s="46">
        <v>1930391.3166579129</v>
      </c>
      <c r="O388" s="46">
        <v>1864313.0973639747</v>
      </c>
      <c r="P388" s="46">
        <v>1763866.8161813261</v>
      </c>
      <c r="Q388" s="46">
        <v>1620701.0343141048</v>
      </c>
      <c r="R388" s="46">
        <v>1537254.2044899617</v>
      </c>
      <c r="S388" s="46">
        <v>1457502.3121692315</v>
      </c>
      <c r="T388" s="46">
        <v>1324355.8209940554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150793.49536036883</v>
      </c>
      <c r="N389" s="46">
        <v>143800.08509696755</v>
      </c>
      <c r="O389" s="46">
        <v>140487.38705573214</v>
      </c>
      <c r="P389" s="46">
        <v>136727.11566996184</v>
      </c>
      <c r="Q389" s="46">
        <v>128769.70726715565</v>
      </c>
      <c r="R389" s="46">
        <v>122993.43782426382</v>
      </c>
      <c r="S389" s="46">
        <v>119002.75387092351</v>
      </c>
      <c r="T389" s="46">
        <v>112871.88220752712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1799550.2787772203</v>
      </c>
      <c r="N390" s="46">
        <v>1704443.4329164899</v>
      </c>
      <c r="O390" s="46">
        <v>1662886.6801739899</v>
      </c>
      <c r="P390" s="46">
        <v>1614553.4217362017</v>
      </c>
      <c r="Q390" s="46">
        <v>1524338.2939189675</v>
      </c>
      <c r="R390" s="46">
        <v>1454274.5870407233</v>
      </c>
      <c r="S390" s="46">
        <v>1389134.480098041</v>
      </c>
      <c r="T390" s="46">
        <v>1270634.3784021421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8.9510569349647467e-05</v>
      </c>
      <c r="O391" s="46">
        <v>0.00022970943212953688</v>
      </c>
      <c r="P391" s="46">
        <v>0.00029316887125932126</v>
      </c>
      <c r="Q391" s="46">
        <v>0.00031972374367285859</v>
      </c>
      <c r="R391" s="46">
        <v>0.00036022175685616713</v>
      </c>
      <c r="S391" s="46">
        <v>0.00043180805391339073</v>
      </c>
      <c r="T391" s="46">
        <v>0.00041428571506068381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32461.40194228054</v>
      </c>
      <c r="N392" s="46">
        <v>23490.981180167775</v>
      </c>
      <c r="O392" s="46">
        <v>22341.572414074966</v>
      </c>
      <c r="P392" s="46">
        <v>22145.748029662642</v>
      </c>
      <c r="Q392" s="46">
        <v>20366.457150640497</v>
      </c>
      <c r="R392" s="46">
        <v>19088.486160925364</v>
      </c>
      <c r="S392" s="46">
        <v>18498.686317790216</v>
      </c>
      <c r="T392" s="46">
        <v>17529.976823231424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tabSelected="true" workbookViewId="0">
      <selection activeCell="E23" sqref="E23"/>
    </sheetView>
  </sheetViews>
  <sheetFormatPr baseColWidth="10" defaultRowHeight="15"/>
  <cols>
    <col min="1" max="1" width="7" customWidth="true"/>
    <col min="2" max="2" width="27.1640625" bestFit="true" customWidth="true"/>
    <col min="3" max="3" width="16.7109375" customWidth="true"/>
    <col min="13" max="13" width="16.7109375" customWidth="true"/>
    <col min="17" max="17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4" max="14" width="16.7109375" customWidth="true"/>
    <col min="15" max="15" width="16.7109375" customWidth="true"/>
    <col min="16" max="16" width="16.7109375" customWidth="true"/>
    <col min="18" max="18" width="16.7109375" customWidth="true"/>
    <col min="19" max="19" width="16.7109375" customWidth="true"/>
    <col min="20" max="20" width="14.7109375" customWidth="true"/>
  </cols>
  <sheetData>
    <row r="1">
      <c r="A1" t="str" cm="1">
        <f t="array" aca="true" ref="A1" ca="true">RIGHT(CELL("filename",A1),LEN(CELL("filename",A1))-FIND("]", CELL("filename",A1)))</f>
        <v>MaterialFootprint_Material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</row>
    <row r="2" ht="16" thickBot="true">
      <c r="A2" s="9" t="s">
        <v>0</v>
      </c>
      <c r="B2" s="10" t="s">
        <v>1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9" t="s">
        <v>0</v>
      </c>
      <c r="L2" s="10" t="s">
        <v>1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</row>
    <row r="3" ht="16" thickTop="true">
      <c r="A3">
        <v>1</v>
      </c>
      <c r="B3" t="s">
        <v>2</v>
      </c>
      <c r="C3" s="49">
        <v>98079984.210604727</v>
      </c>
      <c r="D3" s="49">
        <v>96124445.81389302</v>
      </c>
      <c r="E3" s="49">
        <v>93511812.507671118</v>
      </c>
      <c r="F3" s="49">
        <v>90672489.943720609</v>
      </c>
      <c r="G3" s="49">
        <v>87959403.290611282</v>
      </c>
      <c r="H3" s="49">
        <v>84649702.098577797</v>
      </c>
      <c r="I3" s="49">
        <v>82538187.191489071</v>
      </c>
      <c r="J3" s="49">
        <v>78000774.432518184</v>
      </c>
      <c r="K3" s="6">
        <v>1</v>
      </c>
      <c r="L3" s="7" t="s">
        <v>16</v>
      </c>
      <c r="M3" s="49">
        <v>8582723.8703006357</v>
      </c>
      <c r="N3" s="49">
        <v>8478447.497966161</v>
      </c>
      <c r="O3" s="49">
        <v>8289099.6482248837</v>
      </c>
      <c r="P3" s="49">
        <v>8080056.4257814027</v>
      </c>
      <c r="Q3" s="49">
        <v>7850580.3242334342</v>
      </c>
      <c r="R3" s="49">
        <v>7578996.5285964189</v>
      </c>
      <c r="S3" s="49">
        <v>7419807.2870498123</v>
      </c>
      <c r="T3" s="49">
        <v>7112099.4059550213</v>
      </c>
    </row>
    <row r="4">
      <c r="A4">
        <v>2</v>
      </c>
      <c r="B4" t="s">
        <v>3</v>
      </c>
      <c r="C4" s="49">
        <v>38827597.130927041</v>
      </c>
      <c r="D4" s="49">
        <v>37267582.986487195</v>
      </c>
      <c r="E4" s="49">
        <v>31299141.581311114</v>
      </c>
      <c r="F4" s="49">
        <v>27246783.694682267</v>
      </c>
      <c r="G4" s="49">
        <v>22878648.829371415</v>
      </c>
      <c r="H4" s="49">
        <v>22492391.674941212</v>
      </c>
      <c r="I4" s="49">
        <v>21802045.247732006</v>
      </c>
      <c r="J4" s="49">
        <v>17695880.055137515</v>
      </c>
      <c r="K4" s="6">
        <v>2</v>
      </c>
      <c r="L4" s="7" t="s">
        <v>17</v>
      </c>
      <c r="M4" s="49">
        <v>5955667.4852545783</v>
      </c>
      <c r="N4" s="49">
        <v>5789790.8003824521</v>
      </c>
      <c r="O4" s="49">
        <v>5598640.2266882351</v>
      </c>
      <c r="P4" s="49">
        <v>5404937.648895056</v>
      </c>
      <c r="Q4" s="49">
        <v>5233654.4620556468</v>
      </c>
      <c r="R4" s="49">
        <v>5034092.3246638551</v>
      </c>
      <c r="S4" s="49">
        <v>4908638.9662932837</v>
      </c>
      <c r="T4" s="49">
        <v>4657771.4554654518</v>
      </c>
    </row>
    <row r="5">
      <c r="A5">
        <v>3</v>
      </c>
      <c r="B5" t="s">
        <v>4</v>
      </c>
      <c r="C5" s="49">
        <v>367393053.51834357</v>
      </c>
      <c r="D5" s="49">
        <v>318877336.8418057</v>
      </c>
      <c r="E5" s="49">
        <v>279975637.41211605</v>
      </c>
      <c r="F5" s="49">
        <v>239563058.06443834</v>
      </c>
      <c r="G5" s="49">
        <v>192527548.99816561</v>
      </c>
      <c r="H5" s="49">
        <v>164046649.77529499</v>
      </c>
      <c r="I5" s="49">
        <v>110408885.34084588</v>
      </c>
      <c r="J5" s="49">
        <v>84945230.788544863</v>
      </c>
      <c r="K5" s="6">
        <v>3</v>
      </c>
      <c r="L5" s="7" t="s">
        <v>18</v>
      </c>
      <c r="M5" s="49">
        <v>14735128.759578552</v>
      </c>
      <c r="N5" s="49">
        <v>14377043.788672037</v>
      </c>
      <c r="O5" s="49">
        <v>13941938.296320742</v>
      </c>
      <c r="P5" s="49">
        <v>13481935.561349005</v>
      </c>
      <c r="Q5" s="49">
        <v>13074650.702120887</v>
      </c>
      <c r="R5" s="49">
        <v>12562576.350113375</v>
      </c>
      <c r="S5" s="49">
        <v>12241649.79124786</v>
      </c>
      <c r="T5" s="49">
        <v>11380875.906453995</v>
      </c>
    </row>
    <row r="6">
      <c r="A6">
        <v>4</v>
      </c>
      <c r="B6" t="s">
        <v>5</v>
      </c>
      <c r="C6" s="49">
        <v>116551899.8846886</v>
      </c>
      <c r="D6" s="49">
        <v>101967313.96500567</v>
      </c>
      <c r="E6" s="49">
        <v>90587364.311137632</v>
      </c>
      <c r="F6" s="49">
        <v>81661205.201772571</v>
      </c>
      <c r="G6" s="49">
        <v>71112475.461696386</v>
      </c>
      <c r="H6" s="49">
        <v>52433042.291452602</v>
      </c>
      <c r="I6" s="49">
        <v>49583414.894072987</v>
      </c>
      <c r="J6" s="49">
        <v>49429183.37272387</v>
      </c>
      <c r="K6" s="6">
        <v>4</v>
      </c>
      <c r="L6" s="7" t="s">
        <v>19</v>
      </c>
      <c r="M6" s="49">
        <v>15683626.618171848</v>
      </c>
      <c r="N6" s="49">
        <v>15452756.428832708</v>
      </c>
      <c r="O6" s="49">
        <v>15088385.158495748</v>
      </c>
      <c r="P6" s="49">
        <v>14699380.243365372</v>
      </c>
      <c r="Q6" s="49">
        <v>14275525.969412465</v>
      </c>
      <c r="R6" s="49">
        <v>13765958.307920463</v>
      </c>
      <c r="S6" s="49">
        <v>13473504.948545216</v>
      </c>
      <c r="T6" s="49">
        <v>12911746.132535478</v>
      </c>
    </row>
    <row r="7">
      <c r="A7">
        <v>5</v>
      </c>
      <c r="B7" t="s">
        <v>6</v>
      </c>
      <c r="C7" s="49">
        <v>8879682.2791371737</v>
      </c>
      <c r="D7" s="49">
        <v>7897957.5981072094</v>
      </c>
      <c r="E7" s="49">
        <v>7064812.0797979459</v>
      </c>
      <c r="F7" s="49">
        <v>6392178.7028136114</v>
      </c>
      <c r="G7" s="49">
        <v>6039396.5632234495</v>
      </c>
      <c r="H7" s="49">
        <v>5513697.4467413519</v>
      </c>
      <c r="I7" s="49">
        <v>4493959.732015322</v>
      </c>
      <c r="J7" s="49">
        <v>3788945.2741163163</v>
      </c>
      <c r="K7" s="6">
        <v>5</v>
      </c>
      <c r="L7" s="7" t="s">
        <v>20</v>
      </c>
      <c r="M7" s="49">
        <v>7652266.5633475073</v>
      </c>
      <c r="N7" s="49">
        <v>7484988.5217676638</v>
      </c>
      <c r="O7" s="49">
        <v>7271076.4672243651</v>
      </c>
      <c r="P7" s="49">
        <v>7041453.1756892642</v>
      </c>
      <c r="Q7" s="49">
        <v>6882418.3064610055</v>
      </c>
      <c r="R7" s="49">
        <v>6617695.7302838704</v>
      </c>
      <c r="S7" s="49">
        <v>6453569.0337157445</v>
      </c>
      <c r="T7" s="49">
        <v>5918793.9699108414</v>
      </c>
    </row>
    <row r="8">
      <c r="A8">
        <v>6</v>
      </c>
      <c r="B8" t="s">
        <v>7</v>
      </c>
      <c r="C8" s="49">
        <v>12275418.938587431</v>
      </c>
      <c r="D8" s="49">
        <v>10762477.401442317</v>
      </c>
      <c r="E8" s="49">
        <v>9565487.9565980043</v>
      </c>
      <c r="F8" s="49">
        <v>8627146.6767014544</v>
      </c>
      <c r="G8" s="49">
        <v>7584132.584289955</v>
      </c>
      <c r="H8" s="49">
        <v>5533864.5772350132</v>
      </c>
      <c r="I8" s="49">
        <v>5213209.7685954096</v>
      </c>
      <c r="J8" s="49">
        <v>5092122.0620088428</v>
      </c>
      <c r="K8" s="6">
        <v>6</v>
      </c>
      <c r="L8" s="7" t="s">
        <v>21</v>
      </c>
      <c r="M8" s="49">
        <v>6008014.9729744373</v>
      </c>
      <c r="N8" s="49">
        <v>5907368.2640857324</v>
      </c>
      <c r="O8" s="49">
        <v>5765080.7677478502</v>
      </c>
      <c r="P8" s="49">
        <v>5599224.249364147</v>
      </c>
      <c r="Q8" s="49">
        <v>5420377.9705061112</v>
      </c>
      <c r="R8" s="49">
        <v>5211176.503073005</v>
      </c>
      <c r="S8" s="49">
        <v>5100204.7683049096</v>
      </c>
      <c r="T8" s="49">
        <v>4890918.202441439</v>
      </c>
    </row>
    <row r="9">
      <c r="A9">
        <v>7</v>
      </c>
      <c r="B9" t="s">
        <v>8</v>
      </c>
      <c r="C9" s="49">
        <v>281210039.9337213</v>
      </c>
      <c r="D9" s="49">
        <v>253466465.28319299</v>
      </c>
      <c r="E9" s="49">
        <v>222265098.26577905</v>
      </c>
      <c r="F9" s="49">
        <v>196528552.9910019</v>
      </c>
      <c r="G9" s="49">
        <v>186224525.17891169</v>
      </c>
      <c r="H9" s="49">
        <v>181861838.0413042</v>
      </c>
      <c r="I9" s="49">
        <v>174761376.95762959</v>
      </c>
      <c r="J9" s="49">
        <v>149219182.81340447</v>
      </c>
      <c r="K9" s="6">
        <v>7</v>
      </c>
      <c r="L9" s="7" t="s">
        <v>22</v>
      </c>
      <c r="M9" s="49">
        <v>32536274.47670624</v>
      </c>
      <c r="N9" s="49">
        <v>31829428.687376335</v>
      </c>
      <c r="O9" s="49">
        <v>30910158.366254497</v>
      </c>
      <c r="P9" s="49">
        <v>29903788.611309174</v>
      </c>
      <c r="Q9" s="49">
        <v>28946871.303041723</v>
      </c>
      <c r="R9" s="49">
        <v>27822073.399682619</v>
      </c>
      <c r="S9" s="49">
        <v>27125511.617144573</v>
      </c>
      <c r="T9" s="49">
        <v>25580492.807853352</v>
      </c>
    </row>
    <row r="10">
      <c r="A10">
        <v>8</v>
      </c>
      <c r="B10" t="s">
        <v>9</v>
      </c>
      <c r="C10" s="49">
        <v>149285746.37725687</v>
      </c>
      <c r="D10" s="49">
        <v>131039485.58879499</v>
      </c>
      <c r="E10" s="49">
        <v>116745380.75097847</v>
      </c>
      <c r="F10" s="49">
        <v>105499603.84382892</v>
      </c>
      <c r="G10" s="49">
        <v>92338497.44129011</v>
      </c>
      <c r="H10" s="49">
        <v>69055481.911410347</v>
      </c>
      <c r="I10" s="49">
        <v>65161287.493964657</v>
      </c>
      <c r="J10" s="49">
        <v>64607366.812078416</v>
      </c>
      <c r="K10" s="6">
        <v>8</v>
      </c>
      <c r="L10" s="7" t="s">
        <v>23</v>
      </c>
      <c r="M10" s="49">
        <v>6420.9820308596218</v>
      </c>
      <c r="N10" s="49">
        <v>6168.8725322107766</v>
      </c>
      <c r="O10" s="49">
        <v>5933.6478016381188</v>
      </c>
      <c r="P10" s="49">
        <v>5693.1152967073131</v>
      </c>
      <c r="Q10" s="49">
        <v>5480.8197642319838</v>
      </c>
      <c r="R10" s="49">
        <v>5255.0968738977599</v>
      </c>
      <c r="S10" s="49">
        <v>5105.3816625004574</v>
      </c>
      <c r="T10" s="49">
        <v>4752.5508756166037</v>
      </c>
    </row>
    <row r="11">
      <c r="A11">
        <v>9</v>
      </c>
      <c r="B11" t="s">
        <v>10</v>
      </c>
      <c r="C11" s="49">
        <v>23991527.689647801</v>
      </c>
      <c r="D11" s="49">
        <v>22171511.865639895</v>
      </c>
      <c r="E11" s="49">
        <v>20373449.030531324</v>
      </c>
      <c r="F11" s="49">
        <v>18843997.305268247</v>
      </c>
      <c r="G11" s="49">
        <v>18163368.332313463</v>
      </c>
      <c r="H11" s="49">
        <v>17570918.245095849</v>
      </c>
      <c r="I11" s="49">
        <v>16896877.862489764</v>
      </c>
      <c r="J11" s="49">
        <v>14107057.57304455</v>
      </c>
      <c r="K11" s="6">
        <v>9</v>
      </c>
      <c r="L11" s="7" t="s">
        <v>24</v>
      </c>
      <c r="M11" s="49">
        <v>1787263.0652300119</v>
      </c>
      <c r="N11" s="49">
        <v>1754944.0881113738</v>
      </c>
      <c r="O11" s="49">
        <v>1710144.4502496561</v>
      </c>
      <c r="P11" s="49">
        <v>1659486.7343383413</v>
      </c>
      <c r="Q11" s="49">
        <v>1604910.7405506202</v>
      </c>
      <c r="R11" s="49">
        <v>1540274.2384742561</v>
      </c>
      <c r="S11" s="49">
        <v>1507137.5286120025</v>
      </c>
      <c r="T11" s="49">
        <v>1430359.8301703073</v>
      </c>
    </row>
    <row r="12">
      <c r="A12">
        <v>10</v>
      </c>
      <c r="B12" t="s">
        <v>11</v>
      </c>
      <c r="C12" s="49">
        <v>38658876.24389226</v>
      </c>
      <c r="D12" s="49">
        <v>35200729.493910708</v>
      </c>
      <c r="E12" s="49">
        <v>31236983.466652721</v>
      </c>
      <c r="F12" s="49">
        <v>27797820.645180512</v>
      </c>
      <c r="G12" s="49">
        <v>26860366.405966431</v>
      </c>
      <c r="H12" s="49">
        <v>26993399.356128898</v>
      </c>
      <c r="I12" s="49">
        <v>28423251.973282918</v>
      </c>
      <c r="J12" s="49">
        <v>33728288.278318822</v>
      </c>
      <c r="K12" s="6">
        <v>10</v>
      </c>
      <c r="L12" s="7" t="s">
        <v>25</v>
      </c>
      <c r="M12" s="49">
        <v>415729.82989454863</v>
      </c>
      <c r="N12" s="49">
        <v>408806.80463930999</v>
      </c>
      <c r="O12" s="49">
        <v>399087.88846620481</v>
      </c>
      <c r="P12" s="49">
        <v>387759.15756540449</v>
      </c>
      <c r="Q12" s="49">
        <v>375694.2973326011</v>
      </c>
      <c r="R12" s="49">
        <v>361706.79803062353</v>
      </c>
      <c r="S12" s="49">
        <v>354105.43190792663</v>
      </c>
      <c r="T12" s="49">
        <v>339260.45774577395</v>
      </c>
    </row>
    <row r="13">
      <c r="A13">
        <v>11</v>
      </c>
      <c r="B13" t="s">
        <v>12</v>
      </c>
      <c r="C13" s="49">
        <v>40051202.523638301</v>
      </c>
      <c r="D13" s="49">
        <v>38904050.943323195</v>
      </c>
      <c r="E13" s="49">
        <v>37073932.496156551</v>
      </c>
      <c r="F13" s="49">
        <v>35493718.034148075</v>
      </c>
      <c r="G13" s="49">
        <v>35020869.891443029</v>
      </c>
      <c r="H13" s="49">
        <v>33616369.085264243</v>
      </c>
      <c r="I13" s="49">
        <v>34138355.006975755</v>
      </c>
      <c r="J13" s="49">
        <v>32180614.350155715</v>
      </c>
      <c r="K13" s="6">
        <v>11</v>
      </c>
      <c r="L13" s="7" t="s">
        <v>26</v>
      </c>
      <c r="M13" s="49">
        <v>4716867.5871155141</v>
      </c>
      <c r="N13" s="49">
        <v>4634702.0595270284</v>
      </c>
      <c r="O13" s="49">
        <v>4532267.590197295</v>
      </c>
      <c r="P13" s="49">
        <v>4408775.0207667341</v>
      </c>
      <c r="Q13" s="49">
        <v>4289238.3951325556</v>
      </c>
      <c r="R13" s="49">
        <v>4149896.820865422</v>
      </c>
      <c r="S13" s="49">
        <v>3948952.4370052442</v>
      </c>
      <c r="T13" s="49">
        <v>3773703.7131109168</v>
      </c>
    </row>
    <row r="14">
      <c r="A14">
        <v>12</v>
      </c>
      <c r="B14" t="s">
        <v>13</v>
      </c>
      <c r="C14" s="49">
        <v>24061884.036276504</v>
      </c>
      <c r="D14" s="49">
        <v>13914749.45459337</v>
      </c>
      <c r="E14" s="49">
        <v>11958832.186948955</v>
      </c>
      <c r="F14" s="49">
        <v>10542338.288718496</v>
      </c>
      <c r="G14" s="49">
        <v>10184716.234132089</v>
      </c>
      <c r="H14" s="49">
        <v>10273983.356590962</v>
      </c>
      <c r="I14" s="49">
        <v>10317042.588714905</v>
      </c>
      <c r="J14" s="49">
        <v>8897952.1564207263</v>
      </c>
      <c r="K14" s="6">
        <v>12</v>
      </c>
      <c r="L14" s="7" t="s">
        <v>27</v>
      </c>
      <c r="M14" s="49">
        <v>1723545.5129084964</v>
      </c>
      <c r="N14" s="49">
        <v>1546861.4417775928</v>
      </c>
      <c r="O14" s="49">
        <v>1162444.503615401</v>
      </c>
      <c r="P14" s="49">
        <v>917827.5135313354</v>
      </c>
      <c r="Q14" s="49">
        <v>874293.98025783675</v>
      </c>
      <c r="R14" s="49">
        <v>872482.30910712795</v>
      </c>
      <c r="S14" s="49">
        <v>838514.49223074352</v>
      </c>
      <c r="T14" s="49">
        <v>621533.2706252198</v>
      </c>
    </row>
    <row r="15" ht="16" thickBot="true">
      <c r="A15">
        <v>13</v>
      </c>
      <c r="B15" t="s">
        <v>14</v>
      </c>
      <c r="C15" s="49">
        <v>115853347.25302625</v>
      </c>
      <c r="D15" s="49">
        <v>121170264.79374391</v>
      </c>
      <c r="E15" s="49">
        <v>122890609.67751387</v>
      </c>
      <c r="F15" s="49">
        <v>122438006.77578273</v>
      </c>
      <c r="G15" s="49">
        <v>121090666.60605936</v>
      </c>
      <c r="H15" s="49">
        <v>119587071.04073894</v>
      </c>
      <c r="I15" s="49">
        <v>113639467.0339126</v>
      </c>
      <c r="J15" s="49">
        <v>106759823.18190967</v>
      </c>
      <c r="K15" s="6">
        <v>13</v>
      </c>
      <c r="L15" s="7" t="s">
        <v>28</v>
      </c>
      <c r="M15" s="49">
        <v>151034.36649392964</v>
      </c>
      <c r="N15" s="49">
        <v>150373.65812900593</v>
      </c>
      <c r="O15" s="49">
        <v>148247.83222292917</v>
      </c>
      <c r="P15" s="49">
        <v>145192.69334428234</v>
      </c>
      <c r="Q15" s="49">
        <v>141452.18220947767</v>
      </c>
      <c r="R15" s="49">
        <v>136892.15161181844</v>
      </c>
      <c r="S15" s="49">
        <v>132542.98875362086</v>
      </c>
      <c r="T15" s="49">
        <v>126306.80895921811</v>
      </c>
    </row>
    <row r="16">
      <c r="B16" s="26" t="s">
        <v>103</v>
      </c>
      <c r="C16" s="48">
        <f t="shared" ref="C16:E16" si="0">SUM(C3:C15)</f>
        <v>1315120260.0197477</v>
      </c>
      <c r="D16" s="48">
        <f t="shared" si="0"/>
        <v>1158746109.1450839</v>
      </c>
      <c r="E16" s="48">
        <f t="shared" si="0"/>
        <v>1037006930.282227</v>
      </c>
      <c r="F16" s="48">
        <f>SUM(F3:F15)</f>
        <v>936545093.29325736</v>
      </c>
      <c r="G16" s="48">
        <f t="shared" ref="G16:J16" si="1">SUM(G3:G15)</f>
        <v>846344534.81580019</v>
      </c>
      <c r="H16" s="48">
        <f t="shared" si="1"/>
        <v>765334517.59215927</v>
      </c>
      <c r="I16" s="48">
        <f t="shared" si="1"/>
        <v>692558128.13824558</v>
      </c>
      <c r="J16" s="48">
        <f t="shared" si="1"/>
        <v>627160268.64946198</v>
      </c>
      <c r="K16" s="6">
        <v>14</v>
      </c>
      <c r="L16" s="6" t="s">
        <v>29</v>
      </c>
      <c r="M16" s="49">
        <v>19997081.813590653</v>
      </c>
      <c r="N16" s="49">
        <v>18166831.466862708</v>
      </c>
      <c r="O16" s="49">
        <v>13527131.654313903</v>
      </c>
      <c r="P16" s="49">
        <v>10646094.059324503</v>
      </c>
      <c r="Q16" s="49">
        <v>9730853.1641572863</v>
      </c>
      <c r="R16" s="49">
        <v>9748497.8782326765</v>
      </c>
      <c r="S16" s="49">
        <v>9571193.2809681576</v>
      </c>
      <c r="T16" s="49">
        <v>7016534.8534563854</v>
      </c>
    </row>
    <row r="17">
      <c r="B17" s="6" t="s">
        <v>493</v>
      </c>
      <c r="C17" s="56">
        <f>SUM(C12:C15)/(SUM(C3:C15))</f>
        <v>0.16623978559462727</v>
      </c>
      <c r="D17" s="56">
        <f t="shared" ref="D17:J17" si="2">SUM(D12:D15)/(SUM(D3:D15))</f>
        <v>0.16886404978634736</v>
      </c>
      <c r="E17" s="56">
        <f t="shared" si="2"/>
        <v>0.18000012013809871</v>
      </c>
      <c r="F17" s="56">
        <f t="shared" si="2"/>
        <v>0.20000005158507744</v>
      </c>
      <c r="G17" s="56">
        <f t="shared" si="2"/>
        <v>0.22000002344038005</v>
      </c>
      <c r="H17" s="56">
        <f t="shared" si="2"/>
        <v>0.24000001077452748</v>
      </c>
      <c r="I17" s="56">
        <f t="shared" si="2"/>
        <v>0.26000002294974989</v>
      </c>
      <c r="J17" s="56">
        <f t="shared" si="2"/>
        <v>0.28000001880491016</v>
      </c>
      <c r="K17" s="6">
        <v>15</v>
      </c>
      <c r="L17" s="6" t="s">
        <v>30</v>
      </c>
      <c r="M17" s="49">
        <v>15443723.365218176</v>
      </c>
      <c r="N17" s="49">
        <v>15936604.574610345</v>
      </c>
      <c r="O17" s="49">
        <v>15044694.739374919</v>
      </c>
      <c r="P17" s="49">
        <v>14171580.264682669</v>
      </c>
      <c r="Q17" s="49">
        <v>10853798.656257294</v>
      </c>
      <c r="R17" s="49">
        <v>10503148.348063227</v>
      </c>
      <c r="S17" s="49">
        <v>10076474.934482381</v>
      </c>
      <c r="T17" s="49">
        <v>8873221.237852389</v>
      </c>
    </row>
    <row r="18">
      <c r="K18" s="6">
        <v>16</v>
      </c>
      <c r="L18" s="6" t="s">
        <v>31</v>
      </c>
      <c r="M18" s="49">
        <v>1512212.0727157881</v>
      </c>
      <c r="N18" s="49">
        <v>1466911.8451075437</v>
      </c>
      <c r="O18" s="49">
        <v>1416622.851783965</v>
      </c>
      <c r="P18" s="49">
        <v>1366089.1637994775</v>
      </c>
      <c r="Q18" s="49">
        <v>1278250.8464895205</v>
      </c>
      <c r="R18" s="49">
        <v>1231370.9879263635</v>
      </c>
      <c r="S18" s="49">
        <v>1183319.5512971045</v>
      </c>
      <c r="T18" s="49">
        <v>1058283.8842443051</v>
      </c>
    </row>
    <row r="19">
      <c r="K19" s="6">
        <v>17</v>
      </c>
      <c r="L19" s="6" t="s">
        <v>32</v>
      </c>
      <c r="M19" s="49">
        <v>170101391.21452436</v>
      </c>
      <c r="N19" s="49">
        <v>149551244.03891814</v>
      </c>
      <c r="O19" s="49">
        <v>133931244.83544597</v>
      </c>
      <c r="P19" s="49">
        <v>115874183.9651116</v>
      </c>
      <c r="Q19" s="49">
        <v>92329427.226316318</v>
      </c>
      <c r="R19" s="49">
        <v>77512612.863072813</v>
      </c>
      <c r="S19" s="49">
        <v>51687791.520860061</v>
      </c>
      <c r="T19" s="49">
        <v>38897602.361426935</v>
      </c>
    </row>
    <row r="20">
      <c r="K20" s="6">
        <v>18</v>
      </c>
      <c r="L20" s="6" t="s">
        <v>33</v>
      </c>
      <c r="M20" s="49">
        <v>79150625.04687579</v>
      </c>
      <c r="N20" s="49">
        <v>64795146.16793558</v>
      </c>
      <c r="O20" s="49">
        <v>53353138.929448582</v>
      </c>
      <c r="P20" s="49">
        <v>43155946.807670325</v>
      </c>
      <c r="Q20" s="49">
        <v>35462537.587364465</v>
      </c>
      <c r="R20" s="49">
        <v>31542222.696801104</v>
      </c>
      <c r="S20" s="49">
        <v>21861934.676470522</v>
      </c>
      <c r="T20" s="49">
        <v>17929255.992523085</v>
      </c>
    </row>
    <row r="21">
      <c r="K21" s="6">
        <v>19</v>
      </c>
      <c r="L21" s="6" t="s">
        <v>34</v>
      </c>
      <c r="M21" s="49">
        <v>21924380.488706086</v>
      </c>
      <c r="N21" s="49">
        <v>18210978.304296456</v>
      </c>
      <c r="O21" s="49">
        <v>15187551.180721121</v>
      </c>
      <c r="P21" s="49">
        <v>12499740.136982357</v>
      </c>
      <c r="Q21" s="49">
        <v>10357437.674487291</v>
      </c>
      <c r="R21" s="49">
        <v>9282358.9162226133</v>
      </c>
      <c r="S21" s="49">
        <v>6378389.1576286564</v>
      </c>
      <c r="T21" s="49">
        <v>5197284.6630627345</v>
      </c>
    </row>
    <row r="22">
      <c r="K22" s="6">
        <v>20</v>
      </c>
      <c r="L22" s="6" t="s">
        <v>35</v>
      </c>
      <c r="M22" s="49">
        <v>91479989.366682112</v>
      </c>
      <c r="N22" s="49">
        <v>81934445.829656601</v>
      </c>
      <c r="O22" s="49">
        <v>73569353.976962462</v>
      </c>
      <c r="P22" s="49">
        <v>64491344.402811445</v>
      </c>
      <c r="Q22" s="49">
        <v>51491191.125864029</v>
      </c>
      <c r="R22" s="49">
        <v>43086119.317628764</v>
      </c>
      <c r="S22" s="49">
        <v>28738640.362108439</v>
      </c>
      <c r="T22" s="49">
        <v>21504823.843108799</v>
      </c>
    </row>
    <row r="23">
      <c r="K23" s="6">
        <v>21</v>
      </c>
      <c r="L23" s="6" t="s">
        <v>36</v>
      </c>
      <c r="M23" s="49">
        <v>4736667.4015551703</v>
      </c>
      <c r="N23" s="49">
        <v>4385522.5009989031</v>
      </c>
      <c r="O23" s="49">
        <v>3934348.4895378854</v>
      </c>
      <c r="P23" s="49">
        <v>3541842.7518626191</v>
      </c>
      <c r="Q23" s="49">
        <v>2886955.3841334856</v>
      </c>
      <c r="R23" s="49">
        <v>2623335.9815696958</v>
      </c>
      <c r="S23" s="49">
        <v>1742129.6237782103</v>
      </c>
      <c r="T23" s="49">
        <v>1416263.9284233036</v>
      </c>
    </row>
    <row r="24">
      <c r="K24" s="6">
        <v>22</v>
      </c>
      <c r="L24" s="6" t="s">
        <v>37</v>
      </c>
      <c r="M24" s="49">
        <v>116551899.8846886</v>
      </c>
      <c r="N24" s="49">
        <v>101967313.96500567</v>
      </c>
      <c r="O24" s="49">
        <v>90587364.311137632</v>
      </c>
      <c r="P24" s="49">
        <v>81661205.201772571</v>
      </c>
      <c r="Q24" s="49">
        <v>71112475.461696386</v>
      </c>
      <c r="R24" s="49">
        <v>52433042.291452602</v>
      </c>
      <c r="S24" s="49">
        <v>49583414.894072987</v>
      </c>
      <c r="T24" s="49">
        <v>49429183.37272387</v>
      </c>
    </row>
    <row r="25">
      <c r="K25" s="6">
        <v>23</v>
      </c>
      <c r="L25" s="6" t="s">
        <v>38</v>
      </c>
      <c r="M25" s="49">
        <v>4309645.6855885796</v>
      </c>
      <c r="N25" s="49">
        <v>3774135.7464923286</v>
      </c>
      <c r="O25" s="49">
        <v>3352233.5649140663</v>
      </c>
      <c r="P25" s="49">
        <v>3021367.8440437852</v>
      </c>
      <c r="Q25" s="49">
        <v>2630690.3165128566</v>
      </c>
      <c r="R25" s="49">
        <v>1938110.9581052763</v>
      </c>
      <c r="S25" s="49">
        <v>1832742.2796438686</v>
      </c>
      <c r="T25" s="49">
        <v>1827039.3730109113</v>
      </c>
    </row>
    <row r="26">
      <c r="K26" s="6">
        <v>24</v>
      </c>
      <c r="L26" s="6" t="s">
        <v>39</v>
      </c>
      <c r="M26" s="49">
        <v>4032885.4274078431</v>
      </c>
      <c r="N26" s="49">
        <v>3531765.2919788058</v>
      </c>
      <c r="O26" s="49">
        <v>3136957.1606355961</v>
      </c>
      <c r="P26" s="49">
        <v>2827339.2380790873</v>
      </c>
      <c r="Q26" s="49">
        <v>2461750.5510870512</v>
      </c>
      <c r="R26" s="49">
        <v>1813647.8053821148</v>
      </c>
      <c r="S26" s="49">
        <v>1715045.7766136646</v>
      </c>
      <c r="T26" s="49">
        <v>1709709.103779787</v>
      </c>
    </row>
    <row r="27">
      <c r="K27" s="6">
        <v>25</v>
      </c>
      <c r="L27" s="6" t="s">
        <v>40</v>
      </c>
      <c r="M27" s="49">
        <v>30886.886074842339</v>
      </c>
      <c r="N27" s="49">
        <v>27048.929155060745</v>
      </c>
      <c r="O27" s="49">
        <v>24025.189950533659</v>
      </c>
      <c r="P27" s="49">
        <v>21653.901781586374</v>
      </c>
      <c r="Q27" s="49">
        <v>18853.94717622281</v>
      </c>
      <c r="R27" s="49">
        <v>13890.28628584945</v>
      </c>
      <c r="S27" s="49">
        <v>13135.117391483642</v>
      </c>
      <c r="T27" s="49">
        <v>13094.245115589463</v>
      </c>
    </row>
    <row r="28">
      <c r="K28" s="6">
        <v>26</v>
      </c>
      <c r="L28" s="6" t="s">
        <v>41</v>
      </c>
      <c r="M28" s="49">
        <v>116457.89257760569</v>
      </c>
      <c r="N28" s="49">
        <v>101987.01410839477</v>
      </c>
      <c r="O28" s="49">
        <v>90586.114237483809</v>
      </c>
      <c r="P28" s="49">
        <v>81645.257519825143</v>
      </c>
      <c r="Q28" s="49">
        <v>71088.129427874417</v>
      </c>
      <c r="R28" s="49">
        <v>52372.824642469248</v>
      </c>
      <c r="S28" s="49">
        <v>49525.487498643924</v>
      </c>
      <c r="T28" s="49">
        <v>49371.380053045243</v>
      </c>
    </row>
    <row r="29">
      <c r="K29" s="6">
        <v>27</v>
      </c>
      <c r="L29" s="6" t="s">
        <v>42</v>
      </c>
      <c r="M29" s="49">
        <v>871599.73664744082</v>
      </c>
      <c r="N29" s="49">
        <v>763296.09501648624</v>
      </c>
      <c r="O29" s="49">
        <v>677968.934228239</v>
      </c>
      <c r="P29" s="49">
        <v>611053.34621585184</v>
      </c>
      <c r="Q29" s="49">
        <v>532041.18258283951</v>
      </c>
      <c r="R29" s="49">
        <v>391971.20225612546</v>
      </c>
      <c r="S29" s="49">
        <v>370661.02524900809</v>
      </c>
      <c r="T29" s="49">
        <v>369507.64692465274</v>
      </c>
    </row>
    <row r="30">
      <c r="K30" s="6">
        <v>28</v>
      </c>
      <c r="L30" s="6" t="s">
        <v>43</v>
      </c>
      <c r="M30" s="49">
        <v>1590861.9095428893</v>
      </c>
      <c r="N30" s="49">
        <v>1393183.8574610965</v>
      </c>
      <c r="O30" s="49">
        <v>1237442.9545673036</v>
      </c>
      <c r="P30" s="49">
        <v>1115307.2360171375</v>
      </c>
      <c r="Q30" s="49">
        <v>971092.59685510898</v>
      </c>
      <c r="R30" s="49">
        <v>715433.96479849389</v>
      </c>
      <c r="S30" s="49">
        <v>676538.18791742239</v>
      </c>
      <c r="T30" s="49">
        <v>674433.0178876936</v>
      </c>
    </row>
    <row r="31">
      <c r="K31" s="6">
        <v>29</v>
      </c>
      <c r="L31" s="6" t="s">
        <v>44</v>
      </c>
      <c r="M31" s="49">
        <v>161691440.27650079</v>
      </c>
      <c r="N31" s="49">
        <v>144507399.44888359</v>
      </c>
      <c r="O31" s="49">
        <v>127714613.56985845</v>
      </c>
      <c r="P31" s="49">
        <v>113574486.16899569</v>
      </c>
      <c r="Q31" s="49">
        <v>107909706.24455364</v>
      </c>
      <c r="R31" s="49">
        <v>105427814.80328633</v>
      </c>
      <c r="S31" s="49">
        <v>100639953.64655985</v>
      </c>
      <c r="T31" s="49">
        <v>86850943.735075548</v>
      </c>
    </row>
    <row r="32">
      <c r="K32" s="6">
        <v>30</v>
      </c>
      <c r="L32" s="6" t="s">
        <v>45</v>
      </c>
      <c r="M32" s="49">
        <v>118386862.29686914</v>
      </c>
      <c r="N32" s="49">
        <v>107969197.1637311</v>
      </c>
      <c r="O32" s="49">
        <v>93671082.814959452</v>
      </c>
      <c r="P32" s="49">
        <v>82161311.311469734</v>
      </c>
      <c r="Q32" s="49">
        <v>77624479.171928689</v>
      </c>
      <c r="R32" s="49">
        <v>75925063.612425297</v>
      </c>
      <c r="S32" s="49">
        <v>73640134.727628559</v>
      </c>
      <c r="T32" s="49">
        <v>61888448.192177869</v>
      </c>
    </row>
    <row r="33">
      <c r="K33" s="6">
        <v>31</v>
      </c>
      <c r="L33" s="6" t="s">
        <v>46</v>
      </c>
      <c r="M33" s="49">
        <v>1131737.3603514004</v>
      </c>
      <c r="N33" s="49">
        <v>989868.67057828803</v>
      </c>
      <c r="O33" s="49">
        <v>879401.88096113759</v>
      </c>
      <c r="P33" s="49">
        <v>792755.51053649932</v>
      </c>
      <c r="Q33" s="49">
        <v>690339.7624293667</v>
      </c>
      <c r="R33" s="49">
        <v>508959.62559255108</v>
      </c>
      <c r="S33" s="49">
        <v>481288.58344118035</v>
      </c>
      <c r="T33" s="49">
        <v>479790.88615103572</v>
      </c>
    </row>
    <row r="34">
      <c r="K34" s="6">
        <v>32</v>
      </c>
      <c r="L34" s="6" t="s">
        <v>47</v>
      </c>
      <c r="M34" s="49">
        <v>345068.68170074391</v>
      </c>
      <c r="N34" s="49">
        <v>278919.28702716157</v>
      </c>
      <c r="O34" s="49">
        <v>234890.4574156458</v>
      </c>
      <c r="P34" s="49">
        <v>201275.09685837512</v>
      </c>
      <c r="Q34" s="49">
        <v>190443.05951903842</v>
      </c>
      <c r="R34" s="49">
        <v>188126.82931970453</v>
      </c>
      <c r="S34" s="49">
        <v>184160.40852328113</v>
      </c>
      <c r="T34" s="49">
        <v>151285.80555389196</v>
      </c>
    </row>
    <row r="35">
      <c r="K35" s="6">
        <v>33</v>
      </c>
      <c r="L35" s="6" t="s">
        <v>48</v>
      </c>
      <c r="M35" s="49">
        <v>134244485.09380838</v>
      </c>
      <c r="N35" s="49">
        <v>117415034.80363606</v>
      </c>
      <c r="O35" s="49">
        <v>104311810.00465411</v>
      </c>
      <c r="P35" s="49">
        <v>94034077.530893087</v>
      </c>
      <c r="Q35" s="49">
        <v>81886085.842430234</v>
      </c>
      <c r="R35" s="49">
        <v>60371864.869776696</v>
      </c>
      <c r="S35" s="49">
        <v>57089541.456315696</v>
      </c>
      <c r="T35" s="49">
        <v>56911480.783035927</v>
      </c>
    </row>
    <row r="36">
      <c r="K36" s="6">
        <v>34</v>
      </c>
      <c r="L36" s="6" t="s">
        <v>49</v>
      </c>
      <c r="M36" s="49">
        <v>15041261.283448473</v>
      </c>
      <c r="N36" s="49">
        <v>13624450.785158932</v>
      </c>
      <c r="O36" s="49">
        <v>12433570.746324366</v>
      </c>
      <c r="P36" s="49">
        <v>11465526.312935827</v>
      </c>
      <c r="Q36" s="49">
        <v>10452411.598859884</v>
      </c>
      <c r="R36" s="49">
        <v>8683617.0416336469</v>
      </c>
      <c r="S36" s="49">
        <v>8071746.0376489572</v>
      </c>
      <c r="T36" s="49">
        <v>7695886.0290424936</v>
      </c>
    </row>
    <row r="37">
      <c r="K37" s="6">
        <v>35</v>
      </c>
      <c r="L37" s="6" t="s">
        <v>50</v>
      </c>
      <c r="M37" s="49">
        <v>5886099.6116758501</v>
      </c>
      <c r="N37" s="49">
        <v>5234887.5456399042</v>
      </c>
      <c r="O37" s="49">
        <v>4667670.0865564449</v>
      </c>
      <c r="P37" s="49">
        <v>4208285.9671888519</v>
      </c>
      <c r="Q37" s="49">
        <v>3974923.3695786004</v>
      </c>
      <c r="R37" s="49">
        <v>3632101.9015902914</v>
      </c>
      <c r="S37" s="49">
        <v>2687595.2214378226</v>
      </c>
      <c r="T37" s="49">
        <v>2243234.6602485264</v>
      </c>
    </row>
    <row r="38">
      <c r="K38" s="6">
        <v>36</v>
      </c>
      <c r="L38" s="6" t="s">
        <v>51</v>
      </c>
      <c r="M38" s="49">
        <v>312616.17927358247</v>
      </c>
      <c r="N38" s="49">
        <v>263495.60939213826</v>
      </c>
      <c r="O38" s="49">
        <v>226687.57789169202</v>
      </c>
      <c r="P38" s="49">
        <v>198274.663716746</v>
      </c>
      <c r="Q38" s="49">
        <v>177983.7958333806</v>
      </c>
      <c r="R38" s="49">
        <v>139321.32695532514</v>
      </c>
      <c r="S38" s="49">
        <v>137456.98896009548</v>
      </c>
      <c r="T38" s="49">
        <v>120389.79072478578</v>
      </c>
    </row>
    <row r="39">
      <c r="K39" s="6">
        <v>37</v>
      </c>
      <c r="L39" s="6" t="s">
        <v>52</v>
      </c>
      <c r="M39" s="49">
        <v>240932.85212155359</v>
      </c>
      <c r="N39" s="49">
        <v>206131.22572531324</v>
      </c>
      <c r="O39" s="49">
        <v>181303.76677260231</v>
      </c>
      <c r="P39" s="49">
        <v>162095.97591961373</v>
      </c>
      <c r="Q39" s="49">
        <v>150296.57923394162</v>
      </c>
      <c r="R39" s="49">
        <v>124437.20676821089</v>
      </c>
      <c r="S39" s="49">
        <v>132074.60363779738</v>
      </c>
      <c r="T39" s="49">
        <v>202918.94181858498</v>
      </c>
    </row>
    <row r="40">
      <c r="K40" s="6">
        <v>38</v>
      </c>
      <c r="L40" s="6" t="s">
        <v>53</v>
      </c>
      <c r="M40" s="49">
        <v>2301475.8921684711</v>
      </c>
      <c r="N40" s="49">
        <v>2074321.3113036777</v>
      </c>
      <c r="O40" s="49">
        <v>1884212.6803695571</v>
      </c>
      <c r="P40" s="49">
        <v>1728907.1502890221</v>
      </c>
      <c r="Q40" s="49">
        <v>1651727.8946122213</v>
      </c>
      <c r="R40" s="49">
        <v>1543294.135864462</v>
      </c>
      <c r="S40" s="49">
        <v>1458964.4308101898</v>
      </c>
      <c r="T40" s="49">
        <v>1134606.2333671639</v>
      </c>
    </row>
    <row r="41">
      <c r="K41" s="6">
        <v>39</v>
      </c>
      <c r="L41" s="6" t="s">
        <v>54</v>
      </c>
      <c r="M41" s="49">
        <v>31023.011627005588</v>
      </c>
      <c r="N41" s="49">
        <v>27354.549063154507</v>
      </c>
      <c r="O41" s="49">
        <v>24947.299600256309</v>
      </c>
      <c r="P41" s="49">
        <v>23364.459798552802</v>
      </c>
      <c r="Q41" s="49">
        <v>20732.42990162989</v>
      </c>
      <c r="R41" s="49">
        <v>20720.487930224946</v>
      </c>
      <c r="S41" s="49">
        <v>22598.455251698084</v>
      </c>
      <c r="T41" s="49">
        <v>28890.61369184975</v>
      </c>
    </row>
    <row r="42">
      <c r="K42" s="6">
        <v>40</v>
      </c>
      <c r="L42" s="6" t="s">
        <v>55</v>
      </c>
      <c r="M42" s="49">
        <v>107534.73227071142</v>
      </c>
      <c r="N42" s="49">
        <v>91767.356983020945</v>
      </c>
      <c r="O42" s="49">
        <v>79990.668607392799</v>
      </c>
      <c r="P42" s="49">
        <v>71250.48590082454</v>
      </c>
      <c r="Q42" s="49">
        <v>63732.494063676277</v>
      </c>
      <c r="R42" s="49">
        <v>53822.387632837876</v>
      </c>
      <c r="S42" s="49">
        <v>55270.031917719032</v>
      </c>
      <c r="T42" s="49">
        <v>58905.034265405884</v>
      </c>
    </row>
    <row r="43">
      <c r="K43" s="6">
        <v>41</v>
      </c>
      <c r="L43" s="6" t="s">
        <v>56</v>
      </c>
      <c r="M43" s="49">
        <v>725858.25619983347</v>
      </c>
      <c r="N43" s="49">
        <v>645329.97287441243</v>
      </c>
      <c r="O43" s="49">
        <v>578200.13886614947</v>
      </c>
      <c r="P43" s="49">
        <v>526236.67957492964</v>
      </c>
      <c r="Q43" s="49">
        <v>503930.22111880226</v>
      </c>
      <c r="R43" s="49">
        <v>314279.78620645555</v>
      </c>
      <c r="S43" s="49">
        <v>284922.56392240425</v>
      </c>
      <c r="T43" s="49">
        <v>235780.92593821866</v>
      </c>
    </row>
    <row r="44">
      <c r="K44" s="6">
        <v>42</v>
      </c>
      <c r="L44" s="6" t="s">
        <v>57</v>
      </c>
      <c r="M44" s="49">
        <v>1997.0066591613593</v>
      </c>
      <c r="N44" s="49">
        <v>1716.1668399981688</v>
      </c>
      <c r="O44" s="49">
        <v>1489.1407686817508</v>
      </c>
      <c r="P44" s="49">
        <v>1310.1306513524785</v>
      </c>
      <c r="Q44" s="49">
        <v>1185.1322436187163</v>
      </c>
      <c r="R44" s="49">
        <v>1037.5203683313887</v>
      </c>
      <c r="S44" s="49">
        <v>993.92082598735135</v>
      </c>
      <c r="T44" s="49">
        <v>790.78609083642334</v>
      </c>
    </row>
    <row r="45">
      <c r="K45" s="6">
        <v>43</v>
      </c>
      <c r="L45" s="6" t="s">
        <v>58</v>
      </c>
      <c r="M45" s="49">
        <v>545184.6913788158</v>
      </c>
      <c r="N45" s="49">
        <v>481813.40779511072</v>
      </c>
      <c r="O45" s="49">
        <v>430509.40727182664</v>
      </c>
      <c r="P45" s="49">
        <v>389833.69665346149</v>
      </c>
      <c r="Q45" s="49">
        <v>365272.10821334104</v>
      </c>
      <c r="R45" s="49">
        <v>271345.26008788304</v>
      </c>
      <c r="S45" s="49">
        <v>248106.81683854264</v>
      </c>
      <c r="T45" s="49">
        <v>192579.82498416386</v>
      </c>
    </row>
    <row r="46">
      <c r="K46" s="6">
        <v>44</v>
      </c>
      <c r="L46" s="6" t="s">
        <v>59</v>
      </c>
      <c r="M46" s="49">
        <v>50041.446510419424</v>
      </c>
      <c r="N46" s="49">
        <v>42200.919720623926</v>
      </c>
      <c r="O46" s="49">
        <v>36075.351158123558</v>
      </c>
      <c r="P46" s="49">
        <v>31399.346164436352</v>
      </c>
      <c r="Q46" s="49">
        <v>28228.399072239936</v>
      </c>
      <c r="R46" s="49">
        <v>21774.969102014034</v>
      </c>
      <c r="S46" s="49">
        <v>21538.592694384883</v>
      </c>
      <c r="T46" s="49">
        <v>19815.758223945504</v>
      </c>
    </row>
    <row r="47">
      <c r="K47" s="6">
        <v>45</v>
      </c>
      <c r="L47" s="6" t="s">
        <v>10</v>
      </c>
      <c r="M47" s="49">
        <v>23646459.007947057</v>
      </c>
      <c r="N47" s="49">
        <v>21892592.578612734</v>
      </c>
      <c r="O47" s="49">
        <v>20138558.57311568</v>
      </c>
      <c r="P47" s="49">
        <v>18642722.208409872</v>
      </c>
      <c r="Q47" s="49">
        <v>17972925.272794425</v>
      </c>
      <c r="R47" s="49">
        <v>17382791.415776145</v>
      </c>
      <c r="S47" s="49">
        <v>16712717.453966483</v>
      </c>
      <c r="T47" s="49">
        <v>13955771.767490657</v>
      </c>
    </row>
    <row r="48">
      <c r="K48" s="8" t="s">
        <v>60</v>
      </c>
      <c r="L48" s="6" t="s">
        <v>61</v>
      </c>
      <c r="M48" s="49">
        <v>13012195.896021305</v>
      </c>
      <c r="N48" s="49">
        <v>20684950.273700207</v>
      </c>
      <c r="O48" s="49">
        <v>26458303.808384683</v>
      </c>
      <c r="P48" s="49">
        <v>29634368.220558602</v>
      </c>
      <c r="Q48" s="49">
        <v>29462941.38722752</v>
      </c>
      <c r="R48" s="49">
        <v>29911532.047207668</v>
      </c>
      <c r="S48" s="49">
        <v>23374070.829147536</v>
      </c>
      <c r="T48" s="49">
        <v>20469303.592865571</v>
      </c>
    </row>
    <row r="49">
      <c r="K49" s="8" t="s">
        <v>62</v>
      </c>
      <c r="L49" s="6" t="s">
        <v>63</v>
      </c>
      <c r="M49" s="49">
        <v>11977531.123200418</v>
      </c>
      <c r="N49" s="49">
        <v>12622302.936252458</v>
      </c>
      <c r="O49" s="49">
        <v>13138795.685216147</v>
      </c>
      <c r="P49" s="49">
        <v>13573323.43114201</v>
      </c>
      <c r="Q49" s="49">
        <v>13975709.216691535</v>
      </c>
      <c r="R49" s="49">
        <v>14227936.524706267</v>
      </c>
      <c r="S49" s="49">
        <v>14631723.589993294</v>
      </c>
      <c r="T49" s="49">
        <v>14544356.778787145</v>
      </c>
    </row>
    <row r="50">
      <c r="K50" s="8" t="s">
        <v>64</v>
      </c>
      <c r="L50" s="6" t="s">
        <v>65</v>
      </c>
      <c r="M50" s="49">
        <v>2469238.4930225355</v>
      </c>
      <c r="N50" s="49">
        <v>2220293.9029802834</v>
      </c>
      <c r="O50" s="49">
        <v>1992296.0090273835</v>
      </c>
      <c r="P50" s="49">
        <v>1746817.0922782507</v>
      </c>
      <c r="Q50" s="49">
        <v>1544359.0575094207</v>
      </c>
      <c r="R50" s="49">
        <v>1470653.3608301415</v>
      </c>
      <c r="S50" s="49">
        <v>1082804.9879176575</v>
      </c>
      <c r="T50" s="49">
        <v>940355.317094867</v>
      </c>
    </row>
    <row r="51">
      <c r="K51" s="8" t="s">
        <v>66</v>
      </c>
      <c r="L51" s="6" t="s">
        <v>67</v>
      </c>
      <c r="M51" s="49">
        <v>1257509.263700865</v>
      </c>
      <c r="N51" s="49">
        <v>1210972.3213191174</v>
      </c>
      <c r="O51" s="49">
        <v>1155014.5426518011</v>
      </c>
      <c r="P51" s="49">
        <v>1078025.653564441</v>
      </c>
      <c r="Q51" s="49">
        <v>1005393.2869300483</v>
      </c>
      <c r="R51" s="49">
        <v>961879.87268261285</v>
      </c>
      <c r="S51" s="49">
        <v>785715.55117397348</v>
      </c>
      <c r="T51" s="49">
        <v>730133.1876605564</v>
      </c>
    </row>
    <row r="52">
      <c r="K52" s="8" t="s">
        <v>68</v>
      </c>
      <c r="L52" s="6" t="s">
        <v>69</v>
      </c>
      <c r="M52" s="49">
        <v>5660813.851764787</v>
      </c>
      <c r="N52" s="49">
        <v>4767963.7379595619</v>
      </c>
      <c r="O52" s="49">
        <v>3923690.2249806705</v>
      </c>
      <c r="P52" s="49">
        <v>3119038.3787960918</v>
      </c>
      <c r="Q52" s="49">
        <v>2442421.2954750168</v>
      </c>
      <c r="R52" s="49">
        <v>2198747.5325794276</v>
      </c>
      <c r="S52" s="49">
        <v>1878455.2125657776</v>
      </c>
      <c r="T52" s="49">
        <v>1670188.4224560275</v>
      </c>
    </row>
    <row r="53">
      <c r="K53" s="8" t="s">
        <v>70</v>
      </c>
      <c r="L53" s="6" t="s">
        <v>71</v>
      </c>
      <c r="M53" s="49">
        <v>17126281.128581982</v>
      </c>
      <c r="N53" s="49">
        <v>7190791.9856974231</v>
      </c>
      <c r="O53" s="49">
        <v>6709180.8582274895</v>
      </c>
      <c r="P53" s="49">
        <v>6230728.1233209977</v>
      </c>
      <c r="Q53" s="49">
        <v>5925863.796008355</v>
      </c>
      <c r="R53" s="49">
        <v>5854513.9724444067</v>
      </c>
      <c r="S53" s="49">
        <v>5790056.5771794403</v>
      </c>
      <c r="T53" s="49">
        <v>5325669.8491855413</v>
      </c>
    </row>
    <row r="54">
      <c r="K54" s="8" t="s">
        <v>72</v>
      </c>
      <c r="L54" s="6" t="s">
        <v>73</v>
      </c>
      <c r="M54" s="49">
        <v>6935602.9076945242</v>
      </c>
      <c r="N54" s="49">
        <v>6723957.4688959466</v>
      </c>
      <c r="O54" s="49">
        <v>5249651.3287214665</v>
      </c>
      <c r="P54" s="49">
        <v>4311610.1653974988</v>
      </c>
      <c r="Q54" s="49">
        <v>4258852.4381237347</v>
      </c>
      <c r="R54" s="49">
        <v>4419469.3841465553</v>
      </c>
      <c r="S54" s="49">
        <v>4526986.0115354657</v>
      </c>
      <c r="T54" s="49">
        <v>3572282.3072351841</v>
      </c>
    </row>
    <row r="55">
      <c r="K55" s="8" t="s">
        <v>74</v>
      </c>
      <c r="L55" s="6" t="s">
        <v>75</v>
      </c>
      <c r="M55" s="49">
        <v>13461707.171410546</v>
      </c>
      <c r="N55" s="49">
        <v>14088034.702582935</v>
      </c>
      <c r="O55" s="49">
        <v>14575533.294726036</v>
      </c>
      <c r="P55" s="49">
        <v>14976951.702416645</v>
      </c>
      <c r="Q55" s="49">
        <v>15347538.261782654</v>
      </c>
      <c r="R55" s="49">
        <v>15557962.816466123</v>
      </c>
      <c r="S55" s="49">
        <v>15938144.536383959</v>
      </c>
      <c r="T55" s="49">
        <v>15788004.677263161</v>
      </c>
    </row>
    <row r="56">
      <c r="K56" s="8" t="s">
        <v>76</v>
      </c>
      <c r="L56" s="6" t="s">
        <v>77</v>
      </c>
      <c r="M56" s="49">
        <v>38658876.24389226</v>
      </c>
      <c r="N56" s="49">
        <v>35200729.493910708</v>
      </c>
      <c r="O56" s="49">
        <v>31236983.466652721</v>
      </c>
      <c r="P56" s="49">
        <v>27797820.645180512</v>
      </c>
      <c r="Q56" s="49">
        <v>26860366.405966431</v>
      </c>
      <c r="R56" s="49">
        <v>26993399.356128898</v>
      </c>
      <c r="S56" s="49">
        <v>28423251.973282918</v>
      </c>
      <c r="T56" s="49">
        <v>33728288.278318822</v>
      </c>
    </row>
    <row r="57">
      <c r="K57" s="8" t="s">
        <v>78</v>
      </c>
      <c r="L57" s="6" t="s">
        <v>79</v>
      </c>
      <c r="M57" s="49">
        <v>11462039.101414964</v>
      </c>
      <c r="N57" s="49">
        <v>10720010.400578255</v>
      </c>
      <c r="O57" s="49">
        <v>9430789.7744655218</v>
      </c>
      <c r="P57" s="49">
        <v>8367350.7418217761</v>
      </c>
      <c r="Q57" s="49">
        <v>8073408.6880247248</v>
      </c>
      <c r="R57" s="49">
        <v>8021639.1261406345</v>
      </c>
      <c r="S57" s="49">
        <v>8006679.7695727358</v>
      </c>
      <c r="T57" s="49">
        <v>7454951.5988437496</v>
      </c>
    </row>
    <row r="58">
      <c r="K58" s="8" t="s">
        <v>80</v>
      </c>
      <c r="L58" s="6" t="s">
        <v>12</v>
      </c>
      <c r="M58" s="49">
        <v>40051202.523638301</v>
      </c>
      <c r="N58" s="49">
        <v>38904050.943323195</v>
      </c>
      <c r="O58" s="49">
        <v>37073932.496156551</v>
      </c>
      <c r="P58" s="49">
        <v>35493718.034148075</v>
      </c>
      <c r="Q58" s="49">
        <v>35020869.891443029</v>
      </c>
      <c r="R58" s="49">
        <v>33616369.085264243</v>
      </c>
      <c r="S58" s="49">
        <v>34138355.006975755</v>
      </c>
      <c r="T58" s="49">
        <v>32180614.350155715</v>
      </c>
    </row>
    <row r="59">
      <c r="K59" s="8" t="s">
        <v>81</v>
      </c>
      <c r="L59" s="6" t="s">
        <v>82</v>
      </c>
      <c r="M59" s="49">
        <v>56552312.352490827</v>
      </c>
      <c r="N59" s="49">
        <v>54855736.518371098</v>
      </c>
      <c r="O59" s="49">
        <v>52216186.338061623</v>
      </c>
      <c r="P59" s="49">
        <v>49942131.555204913</v>
      </c>
      <c r="Q59" s="49">
        <v>49238895.41241844</v>
      </c>
      <c r="R59" s="49">
        <v>47236719.760126069</v>
      </c>
      <c r="S59" s="49">
        <v>47941872.557157665</v>
      </c>
      <c r="T59" s="49">
        <v>45162529.606938586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true"/>
    <col min="2" max="2" width="27.1640625" bestFit="true" customWidth="true"/>
    <col min="3" max="3" width="14.7109375" customWidth="true"/>
    <col min="13" max="13" width="14.7109375" customWidth="true"/>
    <col min="18" max="18" width="13.7109375" customWidth="true"/>
    <col min="23" max="29" width="6.664062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9" max="19" width="13.7109375" customWidth="true"/>
    <col min="20" max="20" width="13.7109375" customWidth="true"/>
  </cols>
  <sheetData>
    <row r="1">
      <c r="A1" t="str" cm="1">
        <f t="array" aca="true" ref="A1" ca="true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true" ref="K1" ca="true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ht="16" thickBot="true">
      <c r="A2" s="9" t="s">
        <v>0</v>
      </c>
      <c r="B2" s="10" t="s">
        <v>83</v>
      </c>
      <c r="C2" s="11">
        <v>2015</v>
      </c>
      <c r="D2" s="12">
        <v>2020</v>
      </c>
      <c r="E2" s="12">
        <v>2025</v>
      </c>
      <c r="F2" s="12">
        <v>2030</v>
      </c>
      <c r="G2" s="12">
        <v>2035</v>
      </c>
      <c r="H2" s="12">
        <v>2040</v>
      </c>
      <c r="I2" s="12">
        <v>2045</v>
      </c>
      <c r="J2" s="12">
        <v>2050</v>
      </c>
      <c r="K2" s="15" t="s">
        <v>0</v>
      </c>
      <c r="L2" s="16" t="s">
        <v>83</v>
      </c>
      <c r="M2" s="11">
        <v>2015</v>
      </c>
      <c r="N2" s="12">
        <v>2020</v>
      </c>
      <c r="O2" s="12">
        <v>2025</v>
      </c>
      <c r="P2" s="12">
        <v>2030</v>
      </c>
      <c r="Q2" s="12">
        <v>2035</v>
      </c>
      <c r="R2" s="12">
        <v>2040</v>
      </c>
      <c r="S2" s="12">
        <v>2045</v>
      </c>
      <c r="T2" s="12">
        <v>2050</v>
      </c>
      <c r="U2" s="6"/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>
        <v>1</v>
      </c>
      <c r="B3" s="2" t="s">
        <v>84</v>
      </c>
      <c r="C3" s="49">
        <v>19816632.39407428</v>
      </c>
      <c r="D3" s="49">
        <v>19566092.004246745</v>
      </c>
      <c r="E3" s="49">
        <v>19158589.34152592</v>
      </c>
      <c r="F3" s="49">
        <v>18708369.082563978</v>
      </c>
      <c r="G3" s="49">
        <v>18295764.636224739</v>
      </c>
      <c r="H3" s="49">
        <v>17703989.378763642</v>
      </c>
      <c r="I3" s="49">
        <v>17206056.524356261</v>
      </c>
      <c r="J3" s="49">
        <v>16289955.815779388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U3" s="6"/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>
        <v>2</v>
      </c>
      <c r="B4" s="2" t="s">
        <v>85</v>
      </c>
      <c r="C4" s="49">
        <v>0</v>
      </c>
      <c r="D4" s="49">
        <v>0</v>
      </c>
      <c r="E4" s="49">
        <v>0</v>
      </c>
      <c r="F4" s="49">
        <v>0</v>
      </c>
      <c r="G4" s="49">
        <v>0</v>
      </c>
      <c r="H4" s="49">
        <v>0</v>
      </c>
      <c r="I4" s="49">
        <v>0</v>
      </c>
      <c r="J4" s="49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U4" s="6"/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>
        <v>3</v>
      </c>
      <c r="B5" s="2" t="s">
        <v>86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6"/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>
        <v>4</v>
      </c>
      <c r="B6" s="2" t="s">
        <v>87</v>
      </c>
      <c r="C6" s="49">
        <v>0.37735849056603776</v>
      </c>
      <c r="D6" s="49">
        <v>0.33780015957896919</v>
      </c>
      <c r="E6" s="49">
        <v>0.31303123172501746</v>
      </c>
      <c r="F6" s="49">
        <v>0.29619165900781286</v>
      </c>
      <c r="G6" s="49">
        <v>0.28458293347661567</v>
      </c>
      <c r="H6" s="49">
        <v>0.27254212068113221</v>
      </c>
      <c r="I6" s="49">
        <v>0.26953872371874549</v>
      </c>
      <c r="J6" s="49">
        <v>0.25860392816933964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6"/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>
        <v>5</v>
      </c>
      <c r="B7" s="2" t="s">
        <v>88</v>
      </c>
      <c r="C7" s="49">
        <v>4022539.4408608256</v>
      </c>
      <c r="D7" s="49">
        <v>3910951.5565861813</v>
      </c>
      <c r="E7" s="49">
        <v>2773141.8996093045</v>
      </c>
      <c r="F7" s="49">
        <v>2506798.4828914013</v>
      </c>
      <c r="G7" s="49">
        <v>1767339.7311099365</v>
      </c>
      <c r="H7" s="49">
        <v>1091489.7775235116</v>
      </c>
      <c r="I7" s="49">
        <v>352854.4110700679</v>
      </c>
      <c r="J7" s="49">
        <v>211237.2306696655</v>
      </c>
      <c r="K7" s="6">
        <v>5</v>
      </c>
      <c r="L7" s="7" t="s">
        <v>97</v>
      </c>
      <c r="M7" s="46">
        <v>10955596.781609045</v>
      </c>
      <c r="N7" s="46">
        <v>10840482.577954007</v>
      </c>
      <c r="O7" s="46">
        <v>10610973.908479644</v>
      </c>
      <c r="P7" s="46">
        <v>10372492.13068223</v>
      </c>
      <c r="Q7" s="46">
        <v>10101092.363432206</v>
      </c>
      <c r="R7" s="46">
        <v>9767806.2133582719</v>
      </c>
      <c r="S7" s="46">
        <v>9571411.3516266271</v>
      </c>
      <c r="T7" s="46">
        <v>9193719.1784063652</v>
      </c>
      <c r="U7" s="6"/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>
        <v>6</v>
      </c>
      <c r="B8" s="2" t="s">
        <v>89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6"/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>
        <v>7</v>
      </c>
      <c r="B9" s="2" t="s">
        <v>90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6"/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>
        <v>8</v>
      </c>
      <c r="B10" s="2" t="s">
        <v>91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6"/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>
        <v>9</v>
      </c>
      <c r="B11" s="2" t="s">
        <v>92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6"/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2">
        <v>10</v>
      </c>
      <c r="B12" s="23" t="s">
        <v>93</v>
      </c>
      <c r="C12" s="50">
        <v>11709181.090662517</v>
      </c>
      <c r="D12" s="50">
        <v>5168395.8026103554</v>
      </c>
      <c r="E12" s="50">
        <v>4572441.5200931691</v>
      </c>
      <c r="F12" s="50">
        <v>4104621.8399314284</v>
      </c>
      <c r="G12" s="50">
        <v>3248095.3351560724</v>
      </c>
      <c r="H12" s="50">
        <v>2852488.8603844731</v>
      </c>
      <c r="I12" s="50">
        <v>949375.70438508433</v>
      </c>
      <c r="J12" s="50">
        <v>1126856.4700650247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U12" s="6"/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35548353.302956119</v>
      </c>
      <c r="D13" s="48">
        <f t="shared" ref="D13:J13" si="0">SUM(D3:D12)</f>
        <v>27662480.235717397</v>
      </c>
      <c r="E13" s="48">
        <f t="shared" si="0"/>
        <v>25856540.216980603</v>
      </c>
      <c r="F13" s="48">
        <f t="shared" si="0"/>
        <v>24166375.81146694</v>
      </c>
      <c r="G13" s="48">
        <f t="shared" si="0"/>
        <v>22495727.64774482</v>
      </c>
      <c r="H13" s="48">
        <f t="shared" si="0"/>
        <v>20739306.266044937</v>
      </c>
      <c r="I13" s="48">
        <f t="shared" si="0"/>
        <v>19616983.319124311</v>
      </c>
      <c r="J13" s="48">
        <f t="shared" si="0"/>
        <v>18054008.430157587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6"/>
      <c r="V13" s="6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B14" s="6"/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6"/>
      <c r="V14" s="6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B15" s="6"/>
      <c r="C15" s="27"/>
      <c r="D15" s="27"/>
      <c r="E15" s="27"/>
      <c r="F15" s="27"/>
      <c r="G15" s="27"/>
      <c r="H15" s="27"/>
      <c r="I15" s="27"/>
      <c r="J15" s="27"/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6"/>
      <c r="V15" s="6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6"/>
      <c r="V16" s="6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6"/>
      <c r="V17" s="6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6"/>
      <c r="V18" s="6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6"/>
      <c r="V19" s="6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6"/>
      <c r="V20" s="6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6"/>
      <c r="V21" s="6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6"/>
      <c r="V22" s="6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6"/>
      <c r="V23" s="6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U24" s="6"/>
      <c r="V24" s="6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U25" s="6"/>
      <c r="V25" s="6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108376.42442174954</v>
      </c>
      <c r="N26" s="46">
        <v>109360.69159232201</v>
      </c>
      <c r="O26" s="46">
        <v>109172.47300661921</v>
      </c>
      <c r="P26" s="46">
        <v>107936.18167293434</v>
      </c>
      <c r="Q26" s="46">
        <v>105629.704938581</v>
      </c>
      <c r="R26" s="46">
        <v>102636.45760319004</v>
      </c>
      <c r="S26" s="46">
        <v>99301.112181024044</v>
      </c>
      <c r="T26" s="46">
        <v>95398.335801181049</v>
      </c>
      <c r="U26" s="6"/>
      <c r="V26" s="6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6"/>
      <c r="V27" s="6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6"/>
      <c r="V28" s="6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U29" s="6"/>
      <c r="V29" s="6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6">
        <v>0</v>
      </c>
      <c r="U30" s="6"/>
      <c r="V30" s="6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U31" s="6"/>
      <c r="V31" s="6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U32" s="6"/>
      <c r="V32" s="6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6"/>
      <c r="V33" s="6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824044.64979949244</v>
      </c>
      <c r="N34" s="46">
        <v>812133.28838927182</v>
      </c>
      <c r="O34" s="46">
        <v>791798.64727921027</v>
      </c>
      <c r="P34" s="46">
        <v>769751.66176610964</v>
      </c>
      <c r="Q34" s="46">
        <v>746923.64392701979</v>
      </c>
      <c r="R34" s="46">
        <v>719202.01025918161</v>
      </c>
      <c r="S34" s="46">
        <v>705039.94296022027</v>
      </c>
      <c r="T34" s="46">
        <v>665657.75097233162</v>
      </c>
      <c r="U34" s="6"/>
      <c r="V34" s="6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223337.814389173</v>
      </c>
      <c r="N35" s="46">
        <v>221011.9118986665</v>
      </c>
      <c r="O35" s="46">
        <v>216784.50156888177</v>
      </c>
      <c r="P35" s="46">
        <v>211646.70599232754</v>
      </c>
      <c r="Q35" s="46">
        <v>205639.7708425039</v>
      </c>
      <c r="R35" s="46">
        <v>198508.1819033233</v>
      </c>
      <c r="S35" s="46">
        <v>194586.86246905223</v>
      </c>
      <c r="T35" s="46">
        <v>187324.02109036909</v>
      </c>
      <c r="U35" s="6"/>
      <c r="V35" s="6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274.90579259130016</v>
      </c>
      <c r="N36" s="46">
        <v>270.49911893538916</v>
      </c>
      <c r="O36" s="46">
        <v>263.9423129527118</v>
      </c>
      <c r="P36" s="46">
        <v>256.82781617633839</v>
      </c>
      <c r="Q36" s="46">
        <v>248.42461479773272</v>
      </c>
      <c r="R36" s="46">
        <v>241.19398549409379</v>
      </c>
      <c r="S36" s="46">
        <v>234.43925707234493</v>
      </c>
      <c r="T36" s="46">
        <v>225.8610326769699</v>
      </c>
      <c r="U36" s="6"/>
      <c r="V36" s="6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6"/>
      <c r="V37" s="6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6"/>
      <c r="V38" s="6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1466844.2189400911</v>
      </c>
      <c r="N39" s="46">
        <v>1444265.5915115236</v>
      </c>
      <c r="O39" s="46">
        <v>1415551.3773814542</v>
      </c>
      <c r="P39" s="46">
        <v>1378398.2068914531</v>
      </c>
      <c r="Q39" s="46">
        <v>1361631.8685405822</v>
      </c>
      <c r="R39" s="46">
        <v>1336992.1536239265</v>
      </c>
      <c r="S39" s="46">
        <v>1210833.1103123454</v>
      </c>
      <c r="T39" s="46">
        <v>1163370.9512380625</v>
      </c>
      <c r="U39" s="6"/>
      <c r="V39" s="6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6"/>
      <c r="V40" s="6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U41" s="6"/>
      <c r="V41" s="6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308374.41299380519</v>
      </c>
      <c r="N42" s="46">
        <v>306138.79733387392</v>
      </c>
      <c r="O42" s="46">
        <v>300310.66632546595</v>
      </c>
      <c r="P42" s="46">
        <v>293860.52799549414</v>
      </c>
      <c r="Q42" s="46">
        <v>286292.14725801797</v>
      </c>
      <c r="R42" s="46">
        <v>277247.88945862255</v>
      </c>
      <c r="S42" s="46">
        <v>271645.92036643613</v>
      </c>
      <c r="T42" s="46">
        <v>261276.02341216864</v>
      </c>
      <c r="U42" s="6"/>
      <c r="V42" s="6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468764.07206103666</v>
      </c>
      <c r="N43" s="46">
        <v>405420.02435512398</v>
      </c>
      <c r="O43" s="46">
        <v>359360.21415186557</v>
      </c>
      <c r="P43" s="46">
        <v>325015.54676639632</v>
      </c>
      <c r="Q43" s="46">
        <v>316809.1660962418</v>
      </c>
      <c r="R43" s="46">
        <v>306785.76640768908</v>
      </c>
      <c r="S43" s="46">
        <v>282787.46044336684</v>
      </c>
      <c r="T43" s="46">
        <v>234241.20237859819</v>
      </c>
      <c r="U43" s="6"/>
      <c r="V43" s="6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U44" s="6"/>
      <c r="V44" s="6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U45" s="6"/>
      <c r="V45" s="6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6"/>
      <c r="V46" s="6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4850003.9994468214</v>
      </c>
      <c r="N47" s="46">
        <v>4828542.4115054701</v>
      </c>
      <c r="O47" s="46">
        <v>4772608.8671551812</v>
      </c>
      <c r="P47" s="46">
        <v>4684430.1587590622</v>
      </c>
      <c r="Q47" s="46">
        <v>4574288.2532253591</v>
      </c>
      <c r="R47" s="46">
        <v>4419276.8124009743</v>
      </c>
      <c r="S47" s="46">
        <v>4312690.6842860123</v>
      </c>
      <c r="T47" s="46">
        <v>4093281.5036030728</v>
      </c>
      <c r="U47" s="6"/>
      <c r="V47" s="6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114161.5229430333</v>
      </c>
      <c r="N48" s="46">
        <v>112364.30431809943</v>
      </c>
      <c r="O48" s="46">
        <v>109769.45732576455</v>
      </c>
      <c r="P48" s="46">
        <v>106800.80331291496</v>
      </c>
      <c r="Q48" s="46">
        <v>103878.02229060385</v>
      </c>
      <c r="R48" s="46">
        <v>100250.49273475737</v>
      </c>
      <c r="S48" s="46">
        <v>97477.386116327805</v>
      </c>
      <c r="T48" s="46">
        <v>92775.191020873885</v>
      </c>
      <c r="U48" s="6"/>
      <c r="V48" s="6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6"/>
      <c r="V49" s="6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U50" s="6"/>
      <c r="V50" s="6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496853.5916774419</v>
      </c>
      <c r="N51" s="46">
        <v>486101.90626944951</v>
      </c>
      <c r="O51" s="46">
        <v>471995.28653888032</v>
      </c>
      <c r="P51" s="46">
        <v>457780.33090887923</v>
      </c>
      <c r="Q51" s="46">
        <v>493331.27105882403</v>
      </c>
      <c r="R51" s="46">
        <v>475042.20702820935</v>
      </c>
      <c r="S51" s="46">
        <v>460048.25433777919</v>
      </c>
      <c r="T51" s="46">
        <v>302685.79682368843</v>
      </c>
      <c r="U51" s="6"/>
      <c r="V51" s="6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6"/>
      <c r="V52" s="6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6"/>
      <c r="V53" s="6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6"/>
      <c r="V54" s="6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U55" s="6"/>
      <c r="V55" s="6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U56" s="6"/>
      <c r="V56" s="6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U57" s="6"/>
      <c r="V57" s="6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U58" s="6"/>
      <c r="V58" s="6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U59" s="6"/>
      <c r="V59" s="6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6"/>
      <c r="V60" s="6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6"/>
      <c r="V61" s="6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6"/>
      <c r="V62" s="6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6"/>
      <c r="V63" s="6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U64" s="6"/>
      <c r="V64" s="6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79887.305274065089</v>
      </c>
      <c r="N65" s="46">
        <v>79283.771998953584</v>
      </c>
      <c r="O65" s="46">
        <v>78276.979028815171</v>
      </c>
      <c r="P65" s="46">
        <v>77167.696641624178</v>
      </c>
      <c r="Q65" s="46">
        <v>34347.877879652122</v>
      </c>
      <c r="R65" s="46">
        <v>33056.085156878304</v>
      </c>
      <c r="S65" s="46">
        <v>32390.845705006392</v>
      </c>
      <c r="T65" s="46">
        <v>30946.564289790407</v>
      </c>
      <c r="U65" s="6"/>
      <c r="V65" s="6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6"/>
      <c r="V66" s="6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U67" s="6"/>
      <c r="V67" s="6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6"/>
      <c r="V68" s="6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6"/>
      <c r="V69" s="6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6"/>
      <c r="V70" s="6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6"/>
      <c r="V71" s="6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6"/>
      <c r="V72" s="6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6"/>
      <c r="V73" s="6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6"/>
      <c r="V74" s="6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6"/>
      <c r="V75" s="6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6"/>
      <c r="V76" s="6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6"/>
      <c r="V77" s="6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6"/>
      <c r="V78" s="6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U79" s="6"/>
      <c r="V79" s="6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6"/>
      <c r="V80" s="6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U81" s="6"/>
      <c r="V81" s="6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6"/>
      <c r="V82" s="6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29522.893250846573</v>
      </c>
      <c r="N83" s="46">
        <v>29475.5338329039</v>
      </c>
      <c r="O83" s="46">
        <v>29350.461151591509</v>
      </c>
      <c r="P83" s="46">
        <v>29253.478677090639</v>
      </c>
      <c r="Q83" s="46">
        <v>28995.980780341291</v>
      </c>
      <c r="R83" s="46">
        <v>28556.09869664516</v>
      </c>
      <c r="S83" s="46">
        <v>14376.824874561022</v>
      </c>
      <c r="T83" s="46">
        <v>14006.960532123156</v>
      </c>
      <c r="U83" s="6"/>
      <c r="V83" s="6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U84" s="6"/>
      <c r="V84" s="6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6"/>
      <c r="V85" s="6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U86" s="6"/>
      <c r="V86" s="6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U87" s="6"/>
      <c r="V87" s="6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U88" s="6"/>
      <c r="V88" s="6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6"/>
      <c r="V89" s="6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6"/>
      <c r="V90" s="6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U91" s="6"/>
      <c r="V91" s="6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U92" s="6"/>
      <c r="V92" s="6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U93" s="6"/>
      <c r="V93" s="6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U94" s="6"/>
      <c r="V94" s="6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U95" s="6"/>
      <c r="V95" s="6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U96" s="6"/>
      <c r="V96" s="6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6"/>
      <c r="V97" s="6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6"/>
      <c r="V98" s="6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6"/>
      <c r="V99" s="6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6"/>
      <c r="V100" s="6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6"/>
      <c r="V101" s="6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6"/>
      <c r="V102" s="6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U103" s="6"/>
      <c r="V103" s="6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U104" s="6"/>
      <c r="V104" s="6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U105" s="6"/>
      <c r="V105" s="6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U106" s="6"/>
      <c r="V106" s="6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6"/>
      <c r="V107" s="6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U108" s="6"/>
      <c r="V108" s="6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U109" s="6"/>
      <c r="V109" s="6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U110" s="6"/>
      <c r="V110" s="6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U111" s="6"/>
      <c r="V111" s="6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U112" s="6"/>
      <c r="V112" s="6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6"/>
      <c r="V113" s="6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U114" s="6"/>
      <c r="V114" s="6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U115" s="6"/>
      <c r="V115" s="6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U116" s="6"/>
      <c r="V116" s="6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U117" s="6"/>
      <c r="V117" s="6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6"/>
      <c r="V118" s="6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U119" s="6"/>
      <c r="V119" s="6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U120" s="6"/>
      <c r="V120" s="6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U121" s="6"/>
      <c r="V121" s="6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U122" s="6"/>
      <c r="V122" s="6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U123" s="6"/>
      <c r="V123" s="6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U124" s="6"/>
      <c r="V124" s="6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6"/>
      <c r="V125" s="6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2714833.5661207982</v>
      </c>
      <c r="N126" s="46">
        <v>2566889.1334266812</v>
      </c>
      <c r="O126" s="46">
        <v>2211286.1104986048</v>
      </c>
      <c r="P126" s="46">
        <v>1938095.1300308784</v>
      </c>
      <c r="Q126" s="46">
        <v>1258819.5707910447</v>
      </c>
      <c r="R126" s="46">
        <v>1040846.4899655438</v>
      </c>
      <c r="S126" s="46">
        <v>90220.533314462198</v>
      </c>
      <c r="T126" s="46">
        <v>55555.145301039745</v>
      </c>
      <c r="U126" s="6"/>
      <c r="V126" s="6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95429.874228348606</v>
      </c>
      <c r="N127" s="46">
        <v>49163.238105101103</v>
      </c>
      <c r="O127" s="46">
        <v>25387.061469893815</v>
      </c>
      <c r="P127" s="46">
        <v>13113.324625125662</v>
      </c>
      <c r="Q127" s="46">
        <v>6749.876821248401</v>
      </c>
      <c r="R127" s="46">
        <v>3473.492604703451</v>
      </c>
      <c r="S127" s="46">
        <v>23.875576767037966</v>
      </c>
      <c r="T127" s="46">
        <v>0.86389962376162033</v>
      </c>
      <c r="U127" s="6"/>
      <c r="V127" s="6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U128" s="6"/>
      <c r="V128" s="6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6"/>
      <c r="V129" s="6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6"/>
      <c r="V130" s="6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U131" s="6"/>
      <c r="V131" s="6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U132" s="6"/>
      <c r="V132" s="6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6"/>
      <c r="V133" s="6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6"/>
      <c r="V134" s="6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6"/>
      <c r="V135" s="6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6"/>
      <c r="V136" s="6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6"/>
      <c r="V137" s="6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6"/>
      <c r="V138" s="6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6002840.2047602572</v>
      </c>
      <c r="N139" s="46">
        <v>50077.100617867654</v>
      </c>
      <c r="O139" s="46">
        <v>49858.678244571347</v>
      </c>
      <c r="P139" s="46">
        <v>49488.210004641172</v>
      </c>
      <c r="Q139" s="46">
        <v>49280.716430871515</v>
      </c>
      <c r="R139" s="46">
        <v>48572.340499598198</v>
      </c>
      <c r="S139" s="46">
        <v>45377.765908018555</v>
      </c>
      <c r="T139" s="46">
        <v>43210.397011689893</v>
      </c>
      <c r="U139" s="6"/>
      <c r="V139" s="6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6"/>
      <c r="V140" s="6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6"/>
      <c r="V141" s="6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6"/>
      <c r="V142" s="6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U143" s="6"/>
      <c r="V143" s="6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6"/>
      <c r="V144" s="6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855422.19935193332</v>
      </c>
      <c r="N145" s="46">
        <v>851314.47998634493</v>
      </c>
      <c r="O145" s="46">
        <v>839600.47880268935</v>
      </c>
      <c r="P145" s="46">
        <v>828975.34323511831</v>
      </c>
      <c r="Q145" s="46">
        <v>842278.81356229167</v>
      </c>
      <c r="R145" s="46">
        <v>865112.10473579331</v>
      </c>
      <c r="S145" s="46">
        <v>689193.03427648544</v>
      </c>
      <c r="T145" s="46">
        <v>838412.86403300404</v>
      </c>
      <c r="U145" s="6"/>
      <c r="V145" s="6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U146" s="6"/>
      <c r="V146" s="6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6"/>
      <c r="V147" s="6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U148" s="6"/>
      <c r="V148" s="6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6"/>
      <c r="V149" s="6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173527.94572627335</v>
      </c>
      <c r="N150" s="46">
        <v>25767.618260512951</v>
      </c>
      <c r="O150" s="46">
        <v>22241.603802176571</v>
      </c>
      <c r="P150" s="46">
        <v>19352.780113972512</v>
      </c>
      <c r="Q150" s="46">
        <v>17925.565955500682</v>
      </c>
      <c r="R150" s="46">
        <v>17942.408347116481</v>
      </c>
      <c r="S150" s="46">
        <v>17949.628442271038</v>
      </c>
      <c r="T150" s="46">
        <v>17949.695536048184</v>
      </c>
      <c r="U150" s="6"/>
      <c r="V150" s="6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6"/>
      <c r="V151" s="6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U152" s="6"/>
      <c r="V152" s="6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6"/>
      <c r="V153" s="6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6"/>
      <c r="V154" s="6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U155" s="6"/>
      <c r="V155" s="6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U156" s="6"/>
      <c r="V156" s="6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U157" s="6"/>
      <c r="V157" s="6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U158" s="6"/>
      <c r="V158" s="6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U159" s="6"/>
      <c r="V159" s="6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U160" s="6"/>
      <c r="V160" s="6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6"/>
      <c r="V161" s="6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U162" s="6"/>
      <c r="V162" s="6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378899.02242959745</v>
      </c>
      <c r="N163" s="46">
        <v>282797.70948702341</v>
      </c>
      <c r="O163" s="46">
        <v>211658.81287388527</v>
      </c>
      <c r="P163" s="46">
        <v>159175.23490446887</v>
      </c>
      <c r="Q163" s="46">
        <v>122129.02595980499</v>
      </c>
      <c r="R163" s="46">
        <v>18776.694931676659</v>
      </c>
      <c r="S163" s="46">
        <v>34257.932481522963</v>
      </c>
      <c r="T163" s="46">
        <v>124231.70481221593</v>
      </c>
      <c r="U163" s="6"/>
      <c r="V163" s="6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6"/>
      <c r="V164" s="6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6"/>
      <c r="V165" s="6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U166" s="6"/>
      <c r="V166" s="6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U167" s="6"/>
      <c r="V167" s="6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U168" s="6"/>
      <c r="V168" s="6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U169" s="6"/>
      <c r="V169" s="6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U170" s="6"/>
      <c r="V170" s="6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U171" s="6"/>
      <c r="V171" s="6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U172" s="6"/>
      <c r="V172" s="6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U173" s="6"/>
      <c r="V173" s="6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U174" s="6"/>
      <c r="V174" s="6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U175" s="6"/>
      <c r="V175" s="6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U176" s="6"/>
      <c r="V176" s="6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U177" s="6"/>
      <c r="V177" s="6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1287270.3202468564</v>
      </c>
      <c r="N178" s="46">
        <v>1159966.7693697794</v>
      </c>
      <c r="O178" s="46">
        <v>1045388.6802794241</v>
      </c>
      <c r="P178" s="46">
        <v>942040.76532517513</v>
      </c>
      <c r="Q178" s="46">
        <v>848796.33614309796</v>
      </c>
      <c r="R178" s="46">
        <v>764769.96481346781</v>
      </c>
      <c r="S178" s="46">
        <v>34.488089542736496</v>
      </c>
      <c r="T178" s="46">
        <v>0.58635112825533475</v>
      </c>
      <c r="U178" s="6"/>
      <c r="V178" s="6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U179" s="6"/>
      <c r="V179" s="6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U180" s="6"/>
      <c r="V180" s="6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U181" s="6"/>
      <c r="V181" s="6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0.037735849056603772</v>
      </c>
      <c r="N182" s="46">
        <v>0.036864767204388436</v>
      </c>
      <c r="O182" s="46">
        <v>0.035781683475574443</v>
      </c>
      <c r="P182" s="46">
        <v>0.034699080291058185</v>
      </c>
      <c r="Q182" s="46">
        <v>0.033586401352623703</v>
      </c>
      <c r="R182" s="46">
        <v>0.032438546722039753</v>
      </c>
      <c r="S182" s="46">
        <v>0.031533740053206194</v>
      </c>
      <c r="T182" s="46">
        <v>0.030364550857975944</v>
      </c>
      <c r="U182" s="6"/>
      <c r="V182" s="6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U183" s="6"/>
      <c r="V183" s="6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U184" s="6"/>
      <c r="V184" s="6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U185" s="6"/>
      <c r="V185" s="6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0.037735849056603772</v>
      </c>
      <c r="N186" s="46">
        <v>0.037632488063646941</v>
      </c>
      <c r="O186" s="46">
        <v>0.037286655483598621</v>
      </c>
      <c r="P186" s="46">
        <v>0.036912537137478045</v>
      </c>
      <c r="Q186" s="46">
        <v>0.036465458597919859</v>
      </c>
      <c r="R186" s="46">
        <v>0.035947895028994328</v>
      </c>
      <c r="S186" s="46">
        <v>0.035625287316136588</v>
      </c>
      <c r="T186" s="46">
        <v>0.016124011092467746</v>
      </c>
      <c r="U186" s="6"/>
      <c r="V186" s="6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U187" s="6"/>
      <c r="V187" s="6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U188" s="6"/>
      <c r="V188" s="6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0.037735849056603772</v>
      </c>
      <c r="N189" s="46">
        <v>0.030791753489053972</v>
      </c>
      <c r="O189" s="46">
        <v>0.025911965475946465</v>
      </c>
      <c r="P189" s="46">
        <v>0.022537441245968692</v>
      </c>
      <c r="Q189" s="46">
        <v>0.020122912634206895</v>
      </c>
      <c r="R189" s="46">
        <v>0.01827467244567952</v>
      </c>
      <c r="S189" s="46">
        <v>0.017186775564172259</v>
      </c>
      <c r="T189" s="46">
        <v>0.016088589790351493</v>
      </c>
      <c r="U189" s="6"/>
      <c r="V189" s="6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U190" s="6"/>
      <c r="V190" s="6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U191" s="6"/>
      <c r="V191" s="6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U192" s="6"/>
      <c r="V192" s="6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U193" s="6"/>
      <c r="V193" s="6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U194" s="6"/>
      <c r="V194" s="6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0.037735849056603772</v>
      </c>
      <c r="N195" s="46">
        <v>0.037268408684550898</v>
      </c>
      <c r="O195" s="46">
        <v>0.036707663226667069</v>
      </c>
      <c r="P195" s="46">
        <v>0.03614652161150872</v>
      </c>
      <c r="Q195" s="46">
        <v>0.035505409919371379</v>
      </c>
      <c r="R195" s="46">
        <v>0.034746926303008505</v>
      </c>
      <c r="S195" s="46">
        <v>0.034362036365645929</v>
      </c>
      <c r="T195" s="46">
        <v>0.033685329776731457</v>
      </c>
      <c r="U195" s="6"/>
      <c r="V195" s="6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U196" s="6"/>
      <c r="V196" s="6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U197" s="6"/>
      <c r="V197" s="6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U198" s="6"/>
      <c r="V198" s="6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U199" s="6"/>
      <c r="V199" s="6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U200" s="6"/>
      <c r="V200" s="6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0.037735849056603772</v>
      </c>
      <c r="N201" s="46">
        <v>0.022212507488929535</v>
      </c>
      <c r="O201" s="46">
        <v>0.018543987178273186</v>
      </c>
      <c r="P201" s="46">
        <v>0.017340433563625843</v>
      </c>
      <c r="Q201" s="46">
        <v>0.016629047251308482</v>
      </c>
      <c r="R201" s="46">
        <v>0.015955646562443953</v>
      </c>
      <c r="S201" s="46">
        <v>0.015645284257779783</v>
      </c>
      <c r="T201" s="46">
        <v>0.015052619765571028</v>
      </c>
      <c r="U201" s="6"/>
      <c r="V201" s="6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0.037735849056603772</v>
      </c>
      <c r="N202" s="46">
        <v>0.032413990679875236</v>
      </c>
      <c r="O202" s="46">
        <v>0.028206220538197463</v>
      </c>
      <c r="P202" s="46">
        <v>0.024949136440264225</v>
      </c>
      <c r="Q202" s="46">
        <v>0.022372148102519154</v>
      </c>
      <c r="R202" s="46">
        <v>0.020246349181228682</v>
      </c>
      <c r="S202" s="46">
        <v>0.018843730769584982</v>
      </c>
      <c r="T202" s="46">
        <v>0.017437546421137158</v>
      </c>
      <c r="U202" s="6"/>
      <c r="V202" s="6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0.037735849056603772</v>
      </c>
      <c r="N203" s="46">
        <v>0.02741499279731929</v>
      </c>
      <c r="O203" s="46">
        <v>0.022112177132212807</v>
      </c>
      <c r="P203" s="46">
        <v>0.019282047071829036</v>
      </c>
      <c r="Q203" s="46">
        <v>0.017604644038846467</v>
      </c>
      <c r="R203" s="46">
        <v>0.016435340558150394</v>
      </c>
      <c r="S203" s="46">
        <v>0.015877817960414015</v>
      </c>
      <c r="T203" s="46">
        <v>0.015163879238260798</v>
      </c>
      <c r="U203" s="6"/>
      <c r="V203" s="6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0.037735849056603772</v>
      </c>
      <c r="N204" s="46">
        <v>0.037378621184853161</v>
      </c>
      <c r="O204" s="46">
        <v>0.036864407633895861</v>
      </c>
      <c r="P204" s="46">
        <v>0.03635025171139241</v>
      </c>
      <c r="Q204" s="46">
        <v>0.035806076650181505</v>
      </c>
      <c r="R204" s="46">
        <v>0.035182524721750291</v>
      </c>
      <c r="S204" s="46">
        <v>0.034923954161691431</v>
      </c>
      <c r="T204" s="46">
        <v>0.034388039293459696</v>
      </c>
      <c r="U204" s="6"/>
      <c r="V204" s="6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0.037735849056603772</v>
      </c>
      <c r="N205" s="46">
        <v>0.035166753955478344</v>
      </c>
      <c r="O205" s="46">
        <v>0.032769412734664286</v>
      </c>
      <c r="P205" s="46">
        <v>0.030409765236249477</v>
      </c>
      <c r="Q205" s="46">
        <v>0.028167856737934958</v>
      </c>
      <c r="R205" s="46">
        <v>0.026101470681964532</v>
      </c>
      <c r="S205" s="46">
        <v>0.024585875405468437</v>
      </c>
      <c r="T205" s="46">
        <v>0.02292456158047786</v>
      </c>
      <c r="U205" s="6"/>
      <c r="V205" s="6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0.037735849056603772</v>
      </c>
      <c r="N206" s="46">
        <v>0.033276142218294127</v>
      </c>
      <c r="O206" s="46">
        <v>0.029498134408660677</v>
      </c>
      <c r="P206" s="46">
        <v>0.026436771984934215</v>
      </c>
      <c r="Q206" s="46">
        <v>0.023908573097705412</v>
      </c>
      <c r="R206" s="46">
        <v>0.021730020172019936</v>
      </c>
      <c r="S206" s="46">
        <v>0.020227172757019064</v>
      </c>
      <c r="T206" s="46">
        <v>0.018700789686614146</v>
      </c>
      <c r="U206" s="6"/>
      <c r="V206" s="6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U207" s="6"/>
      <c r="V207" s="6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0.037735849056603772</v>
      </c>
      <c r="N208" s="46">
        <v>0.037259977529081403</v>
      </c>
      <c r="O208" s="46">
        <v>0.036625248859065568</v>
      </c>
      <c r="P208" s="46">
        <v>0.036046468898904699</v>
      </c>
      <c r="Q208" s="46">
        <v>0.035469637799946489</v>
      </c>
      <c r="R208" s="46">
        <v>0.034825437343070115</v>
      </c>
      <c r="S208" s="46">
        <v>0.034521380899345387</v>
      </c>
      <c r="T208" s="46">
        <v>0.033929786395411776</v>
      </c>
      <c r="U208" s="6"/>
      <c r="V208" s="6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0.037735849056603772</v>
      </c>
      <c r="N209" s="46">
        <v>0.037258612634678299</v>
      </c>
      <c r="O209" s="46">
        <v>0.036620461687956338</v>
      </c>
      <c r="P209" s="46">
        <v>0.036039821160398812</v>
      </c>
      <c r="Q209" s="46">
        <v>0.035462935423341779</v>
      </c>
      <c r="R209" s="46">
        <v>0.034818784179381841</v>
      </c>
      <c r="S209" s="46">
        <v>0.034515387303651474</v>
      </c>
      <c r="T209" s="46">
        <v>0.033924831626781594</v>
      </c>
      <c r="U209" s="6"/>
      <c r="V209" s="6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0.037735849056603772</v>
      </c>
      <c r="N210" s="46">
        <v>0.037260549174040272</v>
      </c>
      <c r="O210" s="46">
        <v>0.036627351238788006</v>
      </c>
      <c r="P210" s="46">
        <v>0.036049002636695179</v>
      </c>
      <c r="Q210" s="46">
        <v>0.035472389092234186</v>
      </c>
      <c r="R210" s="46">
        <v>0.034828462566616203</v>
      </c>
      <c r="S210" s="46">
        <v>0.034524623970527892</v>
      </c>
      <c r="T210" s="46">
        <v>0.033933195619606497</v>
      </c>
      <c r="U210" s="6"/>
      <c r="V210" s="6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U211" s="6"/>
      <c r="V211" s="6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0.037735849056603772</v>
      </c>
      <c r="N212" s="46">
        <v>0.037266069064396903</v>
      </c>
      <c r="O212" s="46">
        <v>0.036645804405346177</v>
      </c>
      <c r="P212" s="46">
        <v>0.036073421804295777</v>
      </c>
      <c r="Q212" s="46">
        <v>0.035500128399375303</v>
      </c>
      <c r="R212" s="46">
        <v>0.034860552418589971</v>
      </c>
      <c r="S212" s="46">
        <v>0.034557540826751297</v>
      </c>
      <c r="T212" s="46">
        <v>0.033961256716465209</v>
      </c>
      <c r="U212" s="6"/>
      <c r="V212" s="6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0.037735849056603772</v>
      </c>
      <c r="N213" s="46">
        <v>0.037260728777817248</v>
      </c>
      <c r="O213" s="46">
        <v>0.036627644364007242</v>
      </c>
      <c r="P213" s="46">
        <v>0.036044753966877417</v>
      </c>
      <c r="Q213" s="46">
        <v>0.035486401117578031</v>
      </c>
      <c r="R213" s="46">
        <v>0.034871733155298554</v>
      </c>
      <c r="S213" s="46">
        <v>0.034627111853299503</v>
      </c>
      <c r="T213" s="46">
        <v>0.03411775785224383</v>
      </c>
      <c r="U213" s="6"/>
      <c r="V213" s="6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0.037735849056603772</v>
      </c>
      <c r="N214" s="46">
        <v>0.037253806912257034</v>
      </c>
      <c r="O214" s="46">
        <v>0.036602777706253267</v>
      </c>
      <c r="P214" s="46">
        <v>0.036005296973844844</v>
      </c>
      <c r="Q214" s="46">
        <v>0.035479999175158268</v>
      </c>
      <c r="R214" s="46">
        <v>0.034917344116903629</v>
      </c>
      <c r="S214" s="46">
        <v>0.034788592870987914</v>
      </c>
      <c r="T214" s="46">
        <v>0.03444734883772578</v>
      </c>
      <c r="U214" s="6"/>
      <c r="V214" s="6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0.037735849056603772</v>
      </c>
      <c r="N215" s="46">
        <v>0.037576204735068772</v>
      </c>
      <c r="O215" s="46">
        <v>0.037176054744728557</v>
      </c>
      <c r="P215" s="46">
        <v>0.03674637481012448</v>
      </c>
      <c r="Q215" s="46">
        <v>0.03624173325382532</v>
      </c>
      <c r="R215" s="46">
        <v>0.035666269228167111</v>
      </c>
      <c r="S215" s="46">
        <v>0.03528426656831278</v>
      </c>
      <c r="T215" s="46">
        <v>0.016115861320429161</v>
      </c>
      <c r="U215" s="6"/>
      <c r="V215" s="6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U216" s="6"/>
      <c r="V216" s="6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U217" s="6"/>
      <c r="V217" s="6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0.037735849056603772</v>
      </c>
      <c r="N218" s="46">
        <v>0.037667832321794395</v>
      </c>
      <c r="O218" s="46">
        <v>0.037485334804485543</v>
      </c>
      <c r="P218" s="46">
        <v>0.037361801258184058</v>
      </c>
      <c r="Q218" s="46">
        <v>0.036977684179787217</v>
      </c>
      <c r="R218" s="46">
        <v>0.036341351650262935</v>
      </c>
      <c r="S218" s="46">
        <v>0.03601261634328852</v>
      </c>
      <c r="T218" s="46">
        <v>0.016496755726608473</v>
      </c>
      <c r="U218" s="6"/>
      <c r="V218" s="6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0.037735849056603772</v>
      </c>
      <c r="N219" s="46">
        <v>0.037306961024148724</v>
      </c>
      <c r="O219" s="46">
        <v>0.032722374954036522</v>
      </c>
      <c r="P219" s="46">
        <v>0.028023930402759484</v>
      </c>
      <c r="Q219" s="46">
        <v>0.027451296967753662</v>
      </c>
      <c r="R219" s="46">
        <v>0.026739087512673818</v>
      </c>
      <c r="S219" s="46">
        <v>0.026436870747638133</v>
      </c>
      <c r="T219" s="46">
        <v>0.015216220481430847</v>
      </c>
      <c r="U219" s="6"/>
      <c r="V219" s="6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0.037735849056603772</v>
      </c>
      <c r="N220" s="46">
        <v>0.034728564499310582</v>
      </c>
      <c r="O220" s="46">
        <v>0.031927664593483729</v>
      </c>
      <c r="P220" s="46">
        <v>0.029474918016884441</v>
      </c>
      <c r="Q220" s="46">
        <v>0.027266768047657219</v>
      </c>
      <c r="R220" s="46">
        <v>0.025258485893832051</v>
      </c>
      <c r="S220" s="46">
        <v>0.023672682373769738</v>
      </c>
      <c r="T220" s="46">
        <v>0.021973154700875162</v>
      </c>
      <c r="U220" s="6"/>
      <c r="V220" s="6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0.037735849056603772</v>
      </c>
      <c r="N221" s="46">
        <v>0.037873816843650557</v>
      </c>
      <c r="O221" s="46">
        <v>0.037686608876855598</v>
      </c>
      <c r="P221" s="46">
        <v>0.037186829855655953</v>
      </c>
      <c r="Q221" s="46">
        <v>0.037495070037807846</v>
      </c>
      <c r="R221" s="46">
        <v>0.038331861443581666</v>
      </c>
      <c r="S221" s="46">
        <v>0.041619264957511143</v>
      </c>
      <c r="T221" s="46">
        <v>0.026931119216525572</v>
      </c>
      <c r="U221" s="6"/>
      <c r="V221" s="6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0.037735849056603772</v>
      </c>
      <c r="N222" s="46">
        <v>0.033971656130147944</v>
      </c>
      <c r="O222" s="46">
        <v>0.030626916305019694</v>
      </c>
      <c r="P222" s="46">
        <v>0.02758220957431097</v>
      </c>
      <c r="Q222" s="46">
        <v>0.026100836422555417</v>
      </c>
      <c r="R222" s="46">
        <v>0.025577413289243456</v>
      </c>
      <c r="S222" s="46">
        <v>0.028164542006356548</v>
      </c>
      <c r="T222" s="46">
        <v>0.028720568417449514</v>
      </c>
      <c r="U222" s="6"/>
      <c r="V222" s="6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U223" s="6"/>
      <c r="V223" s="6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0.037735849056603772</v>
      </c>
      <c r="N224" s="46">
        <v>0.03736762047443741</v>
      </c>
      <c r="O224" s="46">
        <v>0.036761905459302337</v>
      </c>
      <c r="P224" s="46">
        <v>0.036130780343485935</v>
      </c>
      <c r="Q224" s="46">
        <v>0.035428594506728674</v>
      </c>
      <c r="R224" s="46">
        <v>0.034658959992239211</v>
      </c>
      <c r="S224" s="46">
        <v>0.034086065538473001</v>
      </c>
      <c r="T224" s="46">
        <v>0.033208781392729703</v>
      </c>
      <c r="U224" s="6"/>
      <c r="V224" s="6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0.037735849056603772</v>
      </c>
      <c r="N225" s="46">
        <v>0.026790233176954212</v>
      </c>
      <c r="O225" s="46">
        <v>0.021700341255133399</v>
      </c>
      <c r="P225" s="46">
        <v>0.019146848028024695</v>
      </c>
      <c r="Q225" s="46">
        <v>0.017679409670932341</v>
      </c>
      <c r="R225" s="46">
        <v>0.016630337468094853</v>
      </c>
      <c r="S225" s="46">
        <v>0.016210051547420685</v>
      </c>
      <c r="T225" s="46">
        <v>0.015616450624700646</v>
      </c>
      <c r="U225" s="6"/>
      <c r="V225" s="6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0.037735849056603772</v>
      </c>
      <c r="N226" s="46">
        <v>0.037350867049926309</v>
      </c>
      <c r="O226" s="46">
        <v>0.036875127859479516</v>
      </c>
      <c r="P226" s="46">
        <v>0.036380766955220877</v>
      </c>
      <c r="Q226" s="46">
        <v>0.03587646380567986</v>
      </c>
      <c r="R226" s="46">
        <v>0.035278553239634733</v>
      </c>
      <c r="S226" s="46">
        <v>0.035128679072426401</v>
      </c>
      <c r="T226" s="46">
        <v>0.034732433409385317</v>
      </c>
      <c r="U226" s="6"/>
      <c r="V226" s="6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0.037735849056603772</v>
      </c>
      <c r="N227" s="46">
        <v>0.029204363395499949</v>
      </c>
      <c r="O227" s="46">
        <v>0.023951810674517238</v>
      </c>
      <c r="P227" s="46">
        <v>0.020674067547254728</v>
      </c>
      <c r="Q227" s="46">
        <v>0.019235014873248402</v>
      </c>
      <c r="R227" s="46">
        <v>0.014391051976290438</v>
      </c>
      <c r="S227" s="46">
        <v>0.013490936900822655</v>
      </c>
      <c r="T227" s="46">
        <v>0.013238662975222712</v>
      </c>
      <c r="U227" s="6"/>
      <c r="V227" s="6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0.037735849056603772</v>
      </c>
      <c r="N228" s="46">
        <v>0.031213038644731381</v>
      </c>
      <c r="O228" s="46">
        <v>0.026549986186808448</v>
      </c>
      <c r="P228" s="46">
        <v>0.023243089045305722</v>
      </c>
      <c r="Q228" s="46">
        <v>0.020808337401686292</v>
      </c>
      <c r="R228" s="46">
        <v>0.018904759248019303</v>
      </c>
      <c r="S228" s="46">
        <v>0.01777311326793642</v>
      </c>
      <c r="T228" s="46">
        <v>0.016640415095518234</v>
      </c>
      <c r="U228" s="6"/>
      <c r="V228" s="6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0.037735849056603772</v>
      </c>
      <c r="N229" s="46">
        <v>0.023374349905489686</v>
      </c>
      <c r="O229" s="46">
        <v>0.019289991885707847</v>
      </c>
      <c r="P229" s="46">
        <v>0.017740819807576035</v>
      </c>
      <c r="Q229" s="46">
        <v>0.016826199330792584</v>
      </c>
      <c r="R229" s="46">
        <v>0.016008525138241175</v>
      </c>
      <c r="S229" s="46">
        <v>0.015738093731024333</v>
      </c>
      <c r="T229" s="46">
        <v>0.015214487343401627</v>
      </c>
      <c r="U229" s="6"/>
      <c r="V229" s="6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0.037735849056603772</v>
      </c>
      <c r="N230" s="46">
        <v>0.019678270376257676</v>
      </c>
      <c r="O230" s="46">
        <v>0.0180689817611084</v>
      </c>
      <c r="P230" s="46">
        <v>0.01758043593447298</v>
      </c>
      <c r="Q230" s="46">
        <v>0.016770648874870384</v>
      </c>
      <c r="R230" s="46">
        <v>0.016071232988551065</v>
      </c>
      <c r="S230" s="46">
        <v>0.015975438946151083</v>
      </c>
      <c r="T230" s="46">
        <v>0.015637869317463787</v>
      </c>
      <c r="U230" s="6"/>
      <c r="V230" s="6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0.037735849056603772</v>
      </c>
      <c r="N231" s="46">
        <v>0.03452962823562649</v>
      </c>
      <c r="O231" s="46">
        <v>0.031570946368703161</v>
      </c>
      <c r="P231" s="46">
        <v>0.028830407282437194</v>
      </c>
      <c r="Q231" s="46">
        <v>0.026663064740560689</v>
      </c>
      <c r="R231" s="46">
        <v>0.024763956979989094</v>
      </c>
      <c r="S231" s="46">
        <v>0.0240135782744758</v>
      </c>
      <c r="T231" s="46">
        <v>0.023592541992008987</v>
      </c>
      <c r="U231" s="6"/>
      <c r="V231" s="6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0.037735849056603772</v>
      </c>
      <c r="N232" s="46">
        <v>0.028972835754987318</v>
      </c>
      <c r="O232" s="46">
        <v>0.023748461124696651</v>
      </c>
      <c r="P232" s="46">
        <v>0.020557496823081653</v>
      </c>
      <c r="Q232" s="46">
        <v>0.018500428260846684</v>
      </c>
      <c r="R232" s="46">
        <v>0.017036488899212224</v>
      </c>
      <c r="S232" s="46">
        <v>0.016288416213453404</v>
      </c>
      <c r="T232" s="46">
        <v>0.015464455414867954</v>
      </c>
      <c r="U232" s="6"/>
      <c r="V232" s="6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0.037735849056603772</v>
      </c>
      <c r="N233" s="46">
        <v>0.026294274848714039</v>
      </c>
      <c r="O233" s="46">
        <v>0.021310886570437799</v>
      </c>
      <c r="P233" s="46">
        <v>0.018811691412998616</v>
      </c>
      <c r="Q233" s="46">
        <v>0.017312804968642792</v>
      </c>
      <c r="R233" s="46">
        <v>0.016190764730528887</v>
      </c>
      <c r="S233" s="46">
        <v>0.015745836031651819</v>
      </c>
      <c r="T233" s="46">
        <v>0.015098076402502131</v>
      </c>
      <c r="U233" s="6"/>
      <c r="V233" s="6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0.037735849056603772</v>
      </c>
      <c r="N234" s="46">
        <v>0.031126215577089441</v>
      </c>
      <c r="O234" s="46">
        <v>0.026350307703823676</v>
      </c>
      <c r="P234" s="46">
        <v>0.022972430406130388</v>
      </c>
      <c r="Q234" s="46">
        <v>0.020515674729542972</v>
      </c>
      <c r="R234" s="46">
        <v>0.018609729034685409</v>
      </c>
      <c r="S234" s="46">
        <v>0.01747084412087329</v>
      </c>
      <c r="T234" s="46">
        <v>0.016332564303702741</v>
      </c>
      <c r="U234" s="6"/>
      <c r="V234" s="6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0.037735849056603772</v>
      </c>
      <c r="N235" s="46">
        <v>0.024990197274503977</v>
      </c>
      <c r="O235" s="46">
        <v>0.020075368757483635</v>
      </c>
      <c r="P235" s="46">
        <v>0.017948555400328154</v>
      </c>
      <c r="Q235" s="46">
        <v>0.016896518583598936</v>
      </c>
      <c r="R235" s="46">
        <v>0.016156420403409519</v>
      </c>
      <c r="S235" s="46">
        <v>0.015961060156546563</v>
      </c>
      <c r="T235" s="46">
        <v>0.015573183085415486</v>
      </c>
      <c r="U235" s="6"/>
      <c r="V235" s="6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0.037735849056603772</v>
      </c>
      <c r="N236" s="46">
        <v>0.028929493072363116</v>
      </c>
      <c r="O236" s="46">
        <v>0.023639253433102188</v>
      </c>
      <c r="P236" s="46">
        <v>0.020433874887918167</v>
      </c>
      <c r="Q236" s="46">
        <v>0.018447113072470878</v>
      </c>
      <c r="R236" s="46">
        <v>0.017070392022143742</v>
      </c>
      <c r="S236" s="46">
        <v>0.016460952821428541</v>
      </c>
      <c r="T236" s="46">
        <v>0.015802221291931748</v>
      </c>
      <c r="U236" s="6"/>
      <c r="V236" s="6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U237" s="6"/>
      <c r="V237" s="6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0.037735849056603772</v>
      </c>
      <c r="N238" s="46">
        <v>0.029771376678462764</v>
      </c>
      <c r="O238" s="46">
        <v>0.024613569797874456</v>
      </c>
      <c r="P238" s="46">
        <v>0.021296810922673437</v>
      </c>
      <c r="Q238" s="46">
        <v>0.019092106109439178</v>
      </c>
      <c r="R238" s="46">
        <v>0.017482769149255034</v>
      </c>
      <c r="S238" s="46">
        <v>0.016623483688075792</v>
      </c>
      <c r="T238" s="46">
        <v>0.015716419079198705</v>
      </c>
      <c r="U238" s="6"/>
      <c r="V238" s="6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0.037735849056603772</v>
      </c>
      <c r="N239" s="46">
        <v>0.032686047806802218</v>
      </c>
      <c r="O239" s="46">
        <v>0.029200926452387078</v>
      </c>
      <c r="P239" s="46">
        <v>0.026945147582036241</v>
      </c>
      <c r="Q239" s="46">
        <v>0.027484842249613159</v>
      </c>
      <c r="R239" s="46">
        <v>0.027887594417594634</v>
      </c>
      <c r="S239" s="46">
        <v>0.030139580047112431</v>
      </c>
      <c r="T239" s="46">
        <v>0.034611500398541023</v>
      </c>
      <c r="U239" s="6"/>
      <c r="V239" s="6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0.037735849056603772</v>
      </c>
      <c r="N240" s="46">
        <v>0.037223792431378848</v>
      </c>
      <c r="O240" s="46">
        <v>0.036686566509201157</v>
      </c>
      <c r="P240" s="46">
        <v>0.03621522820426018</v>
      </c>
      <c r="Q240" s="46">
        <v>0.036033511360067591</v>
      </c>
      <c r="R240" s="46">
        <v>0.035592608396355585</v>
      </c>
      <c r="S240" s="46">
        <v>0.036514127686675737</v>
      </c>
      <c r="T240" s="46">
        <v>0.037956580990548702</v>
      </c>
      <c r="U240" s="6"/>
      <c r="V240" s="6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0.037735849056603772</v>
      </c>
      <c r="N241" s="46">
        <v>0.026134601279333126</v>
      </c>
      <c r="O241" s="46">
        <v>0.021224703266286591</v>
      </c>
      <c r="P241" s="46">
        <v>0.019104297415158837</v>
      </c>
      <c r="Q241" s="46">
        <v>0.017817199469762405</v>
      </c>
      <c r="R241" s="46">
        <v>0.016550911905541366</v>
      </c>
      <c r="S241" s="46">
        <v>0.016194190168673062</v>
      </c>
      <c r="T241" s="46">
        <v>0.015644769893599916</v>
      </c>
      <c r="U241" s="6"/>
      <c r="V241" s="6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0.037735849056603772</v>
      </c>
      <c r="N242" s="46">
        <v>0.035500104625713055</v>
      </c>
      <c r="O242" s="46">
        <v>0.033302819355111452</v>
      </c>
      <c r="P242" s="46">
        <v>0.03129027397946775</v>
      </c>
      <c r="Q242" s="46">
        <v>0.029363666552134023</v>
      </c>
      <c r="R242" s="46">
        <v>0.027430161355681229</v>
      </c>
      <c r="S242" s="46">
        <v>0.026030669461379143</v>
      </c>
      <c r="T242" s="46">
        <v>0.015263557577110608</v>
      </c>
      <c r="U242" s="6"/>
      <c r="V242" s="6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0.037735849056603772</v>
      </c>
      <c r="N243" s="46">
        <v>0.037343824952760091</v>
      </c>
      <c r="O243" s="46">
        <v>0.036809707486461021</v>
      </c>
      <c r="P243" s="46">
        <v>0.036297659574255223</v>
      </c>
      <c r="Q243" s="46">
        <v>0.035727129068545235</v>
      </c>
      <c r="R243" s="46">
        <v>0.035018426175503131</v>
      </c>
      <c r="S243" s="46">
        <v>0.034727313496657267</v>
      </c>
      <c r="T243" s="46">
        <v>0.034151029323057497</v>
      </c>
      <c r="U243" s="6"/>
      <c r="V243" s="6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U244" s="6"/>
      <c r="V244" s="6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0.037735849056603772</v>
      </c>
      <c r="N245" s="46">
        <v>0.027788246750143467</v>
      </c>
      <c r="O245" s="46">
        <v>0.022731288694593215</v>
      </c>
      <c r="P245" s="46">
        <v>0.020218375932187581</v>
      </c>
      <c r="Q245" s="46">
        <v>0.018512754576359619</v>
      </c>
      <c r="R245" s="46">
        <v>0.016926152057322258</v>
      </c>
      <c r="S245" s="46">
        <v>0.016345872770224406</v>
      </c>
      <c r="T245" s="46">
        <v>0.015609675314957775</v>
      </c>
      <c r="U245" s="6"/>
      <c r="V245" s="6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0.037735849056603772</v>
      </c>
      <c r="N246" s="46">
        <v>0.037277955472260579</v>
      </c>
      <c r="O246" s="46">
        <v>0.036854643578718982</v>
      </c>
      <c r="P246" s="46">
        <v>0.036521990356379666</v>
      </c>
      <c r="Q246" s="46">
        <v>0.03585670665597266</v>
      </c>
      <c r="R246" s="46">
        <v>0.034755756774044064</v>
      </c>
      <c r="S246" s="46">
        <v>0.034349030043104113</v>
      </c>
      <c r="T246" s="46">
        <v>0.033647952871125958</v>
      </c>
      <c r="U246" s="6"/>
      <c r="V246" s="6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0.037735849056603772</v>
      </c>
      <c r="N247" s="46">
        <v>0.031819427017941194</v>
      </c>
      <c r="O247" s="46">
        <v>0.027630387533333533</v>
      </c>
      <c r="P247" s="46">
        <v>0.024641261963348867</v>
      </c>
      <c r="Q247" s="46">
        <v>0.022104593563099215</v>
      </c>
      <c r="R247" s="46">
        <v>0.019714492118670129</v>
      </c>
      <c r="S247" s="46">
        <v>0.018419888533954477</v>
      </c>
      <c r="T247" s="46">
        <v>0.017123327135456633</v>
      </c>
      <c r="U247" s="6"/>
      <c r="V247" s="6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U248" s="6"/>
      <c r="V248" s="6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U249" s="6"/>
      <c r="V249" s="6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U250" s="6"/>
      <c r="V250" s="6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U251" s="6"/>
      <c r="V251" s="6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0.037735849056603772</v>
      </c>
      <c r="N252" s="46">
        <v>0.037326744827944236</v>
      </c>
      <c r="O252" s="46">
        <v>0.036660559845475643</v>
      </c>
      <c r="P252" s="46">
        <v>0.035660504260841289</v>
      </c>
      <c r="Q252" s="46">
        <v>0.034869478641273141</v>
      </c>
      <c r="R252" s="46">
        <v>0.034178546502748</v>
      </c>
      <c r="S252" s="46">
        <v>0.033900344340403191</v>
      </c>
      <c r="T252" s="46">
        <v>0.033347980697695866</v>
      </c>
      <c r="U252" s="6"/>
      <c r="V252" s="6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0.037735849056603772</v>
      </c>
      <c r="N253" s="46">
        <v>0.034699414414692376</v>
      </c>
      <c r="O253" s="46">
        <v>0.031929629003448791</v>
      </c>
      <c r="P253" s="46">
        <v>0.029296919739877261</v>
      </c>
      <c r="Q253" s="46">
        <v>0.026813051339788632</v>
      </c>
      <c r="R253" s="46">
        <v>0.024487470977671823</v>
      </c>
      <c r="S253" s="46">
        <v>0.022917707170561654</v>
      </c>
      <c r="T253" s="46">
        <v>0.021247553967245654</v>
      </c>
      <c r="U253" s="6"/>
      <c r="V253" s="6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0.037735849056603772</v>
      </c>
      <c r="N254" s="46">
        <v>0.021910034450968677</v>
      </c>
      <c r="O254" s="46">
        <v>0.018593969245509455</v>
      </c>
      <c r="P254" s="46">
        <v>0.017593384385684186</v>
      </c>
      <c r="Q254" s="46">
        <v>0.016964189430392639</v>
      </c>
      <c r="R254" s="46">
        <v>0.016321652235022164</v>
      </c>
      <c r="S254" s="46">
        <v>0.016059338052146779</v>
      </c>
      <c r="T254" s="46">
        <v>0.015488134468136894</v>
      </c>
      <c r="U254" s="6"/>
      <c r="V254" s="6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0.037735849056603772</v>
      </c>
      <c r="N255" s="46">
        <v>0.033279138716121599</v>
      </c>
      <c r="O255" s="46">
        <v>0.029563792098540313</v>
      </c>
      <c r="P255" s="46">
        <v>0.026517204625247412</v>
      </c>
      <c r="Q255" s="46">
        <v>0.024042272974841225</v>
      </c>
      <c r="R255" s="46">
        <v>0.021942396587515029</v>
      </c>
      <c r="S255" s="46">
        <v>0.02056977809484329</v>
      </c>
      <c r="T255" s="46">
        <v>0.019170886036058345</v>
      </c>
      <c r="U255" s="6"/>
      <c r="V255" s="6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91546.174367882559</v>
      </c>
      <c r="N256" s="46">
        <v>73659.087482733739</v>
      </c>
      <c r="O256" s="46">
        <v>59391.417276946551</v>
      </c>
      <c r="P256" s="46">
        <v>47958.722982185107</v>
      </c>
      <c r="Q256" s="46">
        <v>38770.474527271152</v>
      </c>
      <c r="R256" s="46">
        <v>31382.135320439047</v>
      </c>
      <c r="S256" s="46">
        <v>25549.750260012144</v>
      </c>
      <c r="T256" s="46">
        <v>2540.7750081706881</v>
      </c>
      <c r="U256" s="6"/>
      <c r="V256" s="6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0.037735849056603772</v>
      </c>
      <c r="N257" s="46">
        <v>0.029508239675776982</v>
      </c>
      <c r="O257" s="46">
        <v>0.024604130453164022</v>
      </c>
      <c r="P257" s="46">
        <v>0.02148432098865799</v>
      </c>
      <c r="Q257" s="46">
        <v>0.019328852519076574</v>
      </c>
      <c r="R257" s="46">
        <v>0.017618487759903802</v>
      </c>
      <c r="S257" s="46">
        <v>0.016900187915233483</v>
      </c>
      <c r="T257" s="46">
        <v>0.016145355764564932</v>
      </c>
      <c r="U257" s="6"/>
      <c r="V257" s="6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0.037735849056603772</v>
      </c>
      <c r="N258" s="46">
        <v>0.031087799522282425</v>
      </c>
      <c r="O258" s="46">
        <v>0.026332537193570531</v>
      </c>
      <c r="P258" s="46">
        <v>0.022963055923322522</v>
      </c>
      <c r="Q258" s="46">
        <v>0.020489456071522905</v>
      </c>
      <c r="R258" s="46">
        <v>0.018572435643787598</v>
      </c>
      <c r="S258" s="46">
        <v>0.01741017777659562</v>
      </c>
      <c r="T258" s="46">
        <v>0.016239670712953468</v>
      </c>
      <c r="U258" s="6"/>
      <c r="V258" s="6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0.037735849056603772</v>
      </c>
      <c r="N259" s="46">
        <v>0.030217366369933472</v>
      </c>
      <c r="O259" s="46">
        <v>0.025281227213220687</v>
      </c>
      <c r="P259" s="46">
        <v>0.02201114778587477</v>
      </c>
      <c r="Q259" s="46">
        <v>0.0197370932140036</v>
      </c>
      <c r="R259" s="46">
        <v>0.018032691210202359</v>
      </c>
      <c r="S259" s="46">
        <v>0.017074739496102886</v>
      </c>
      <c r="T259" s="46">
        <v>0.016068713510950804</v>
      </c>
      <c r="U259" s="6"/>
      <c r="V259" s="6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U260" s="6"/>
      <c r="V260" s="6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U261" s="6"/>
      <c r="V261" s="6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0.037735849056603772</v>
      </c>
      <c r="N262" s="46">
        <v>0.031341904690886317</v>
      </c>
      <c r="O262" s="46">
        <v>0.026725426006380709</v>
      </c>
      <c r="P262" s="46">
        <v>0.023375144711411552</v>
      </c>
      <c r="Q262" s="46">
        <v>0.021117296604534791</v>
      </c>
      <c r="R262" s="46">
        <v>0.019474830772404687</v>
      </c>
      <c r="S262" s="46">
        <v>0.018939107883955406</v>
      </c>
      <c r="T262" s="46">
        <v>0.018611094141465303</v>
      </c>
      <c r="U262" s="6"/>
      <c r="V262" s="6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U263" s="6"/>
      <c r="V263" s="6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U264" s="6"/>
      <c r="V264" s="6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U265" s="6"/>
      <c r="V265" s="6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U266" s="6"/>
      <c r="V266" s="6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U267" s="6"/>
      <c r="V267" s="6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U268" s="6"/>
      <c r="V268" s="6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U269" s="6"/>
      <c r="V269" s="6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U270" s="6"/>
      <c r="V270" s="6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U271" s="6"/>
      <c r="V271" s="6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U272" s="6"/>
      <c r="V272" s="6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U273" s="6"/>
      <c r="V273" s="6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U274" s="6"/>
      <c r="V274" s="6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U275" s="6"/>
      <c r="V275" s="6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U276" s="6"/>
      <c r="V276" s="6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U277" s="6"/>
      <c r="V277" s="6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4022539.4408608256</v>
      </c>
      <c r="N278" s="46">
        <v>3910951.5565861813</v>
      </c>
      <c r="O278" s="46">
        <v>2773141.8996093045</v>
      </c>
      <c r="P278" s="46">
        <v>2506798.4828914013</v>
      </c>
      <c r="Q278" s="46">
        <v>1767339.7311099365</v>
      </c>
      <c r="R278" s="46">
        <v>1091489.7775235116</v>
      </c>
      <c r="S278" s="46">
        <v>352854.4110700679</v>
      </c>
      <c r="T278" s="46">
        <v>211237.2306696655</v>
      </c>
      <c r="U278" s="6"/>
      <c r="V278" s="6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46">
        <v>0</v>
      </c>
      <c r="U279" s="6"/>
      <c r="V279" s="6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U280" s="6"/>
      <c r="V280" s="6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U281" s="6"/>
      <c r="V281" s="6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U282" s="6"/>
      <c r="V282" s="6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U283" s="6"/>
      <c r="V283" s="6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</v>
      </c>
      <c r="O284" s="46">
        <v>0</v>
      </c>
      <c r="P284" s="46">
        <v>0</v>
      </c>
      <c r="Q284" s="46">
        <v>0</v>
      </c>
      <c r="R284" s="46">
        <v>0</v>
      </c>
      <c r="S284" s="46">
        <v>0</v>
      </c>
      <c r="T284" s="46">
        <v>0</v>
      </c>
      <c r="U284" s="6"/>
      <c r="V284" s="6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U285" s="6"/>
      <c r="V285" s="6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U286" s="6"/>
      <c r="V286" s="6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U287" s="6"/>
      <c r="V287" s="6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U288" s="6"/>
      <c r="V288" s="6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U289" s="6"/>
      <c r="V289" s="6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U290" s="6"/>
      <c r="V290" s="6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U291" s="6"/>
      <c r="V291" s="6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U292" s="6"/>
      <c r="V292" s="6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U294" s="6"/>
      <c r="V294" s="6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U295" s="6"/>
      <c r="V295" s="6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U296" s="6"/>
      <c r="V296" s="6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U297" s="6"/>
      <c r="V297" s="6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U298" s="6"/>
      <c r="V298" s="6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U299" s="6"/>
      <c r="V299" s="6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U300" s="6"/>
      <c r="V300" s="6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U301" s="6"/>
      <c r="V301" s="6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U302" s="6"/>
      <c r="V302" s="6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U303" s="6"/>
      <c r="V303" s="6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U304" s="6"/>
      <c r="V304" s="6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U305" s="6"/>
      <c r="V305" s="6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U306" s="6"/>
      <c r="V306" s="6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U307" s="6"/>
      <c r="V307" s="6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U308" s="6"/>
      <c r="V308" s="6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U309" s="6"/>
      <c r="V309" s="6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U310" s="6"/>
      <c r="V310" s="6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U311" s="6"/>
      <c r="V311" s="6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U312" s="6"/>
      <c r="V312" s="6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U313" s="6"/>
      <c r="V313" s="6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U314" s="6"/>
      <c r="V314" s="6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U315" s="6"/>
      <c r="V315" s="6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U316" s="6"/>
      <c r="V316" s="6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U317" s="6"/>
      <c r="V317" s="6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U318" s="6"/>
      <c r="V318" s="6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U319" s="6"/>
      <c r="V319" s="6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U320" s="6"/>
      <c r="V320" s="6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U321" s="6"/>
      <c r="V321" s="6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U322" s="6"/>
      <c r="V322" s="6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U323" s="6"/>
      <c r="V323" s="6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U324" s="6"/>
      <c r="V324" s="6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U325" s="6"/>
      <c r="V325" s="6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U326" s="6"/>
      <c r="V326" s="6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U327" s="6"/>
      <c r="V327" s="6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U328" s="6"/>
      <c r="V328" s="6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U329" s="6"/>
      <c r="V329" s="6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U330" s="6"/>
      <c r="V330" s="6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U331" s="6"/>
      <c r="V331" s="6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U332" s="6"/>
      <c r="V332" s="6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U333" s="6"/>
      <c r="V333" s="6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U334" s="6"/>
      <c r="V334" s="6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U335" s="6"/>
      <c r="V335" s="6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U336" s="6"/>
      <c r="V336" s="6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U337" s="6"/>
      <c r="V337" s="6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U338" s="6"/>
      <c r="V338" s="6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U339" s="6"/>
      <c r="V339" s="6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U340" s="6"/>
      <c r="V340" s="6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U341" s="6"/>
      <c r="V341" s="6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U342" s="6"/>
      <c r="V342" s="6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U343" s="6"/>
      <c r="V343" s="6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U344" s="6"/>
      <c r="V344" s="6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U345" s="6"/>
      <c r="V345" s="6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U346" s="6"/>
      <c r="V346" s="6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U347" s="6"/>
      <c r="V347" s="6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U348" s="6"/>
      <c r="V348" s="6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U349" s="6"/>
      <c r="V349" s="6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U350" s="6"/>
      <c r="V350" s="6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U351" s="6"/>
      <c r="V351" s="6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U352" s="6"/>
      <c r="V352" s="6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U353" s="6"/>
      <c r="V353" s="6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U354" s="6"/>
      <c r="V354" s="6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U355" s="6"/>
      <c r="V355" s="6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6"/>
      <c r="V356" s="6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U357" s="6"/>
      <c r="V357" s="6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U358" s="6"/>
      <c r="V358" s="6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U359" s="6"/>
      <c r="V359" s="6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U360" s="6"/>
      <c r="V360" s="6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U361" s="6"/>
      <c r="V361" s="6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U362" s="6"/>
      <c r="V362" s="6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U363" s="6"/>
      <c r="V363" s="6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U364" s="6"/>
      <c r="V364" s="6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U365" s="6"/>
      <c r="V365" s="6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U366" s="6"/>
      <c r="V366" s="6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6"/>
      <c r="V367" s="6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U368" s="6"/>
      <c r="V368" s="6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U369" s="6"/>
      <c r="V369" s="6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U370" s="6"/>
      <c r="V370" s="6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6"/>
      <c r="V371" s="6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U372" s="6"/>
      <c r="V372" s="6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U373" s="6"/>
      <c r="V373" s="6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U374" s="6"/>
      <c r="V374" s="6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U375" s="6"/>
      <c r="V375" s="6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U376" s="6"/>
      <c r="V376" s="6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U377" s="6"/>
      <c r="V377" s="6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U378" s="6"/>
      <c r="V378" s="6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U379" s="6"/>
      <c r="V379" s="6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U380" s="6"/>
      <c r="V380" s="6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U381" s="6"/>
      <c r="V381" s="6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U382" s="6"/>
      <c r="V382" s="6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U383" s="6"/>
      <c r="V383" s="6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U384" s="6"/>
      <c r="V384" s="6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U385" s="6"/>
      <c r="V385" s="6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U386" s="6"/>
      <c r="V386" s="6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U387" s="6"/>
      <c r="V387" s="6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U388" s="6"/>
      <c r="V388" s="6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U389" s="6"/>
      <c r="V389" s="6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U390" s="6"/>
      <c r="V390" s="6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U391" s="6"/>
      <c r="V391" s="6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U392" s="6"/>
      <c r="V392" s="6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K393" s="6"/>
      <c r="L393" s="6"/>
      <c r="M393" s="46"/>
      <c r="N393" s="46"/>
      <c r="O393" s="46"/>
      <c r="P393" s="46"/>
      <c r="Q393" s="46"/>
      <c r="R393" s="46"/>
      <c r="S393" s="46"/>
      <c r="T393" s="4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6.7109375" style="6" customWidth="true"/>
    <col min="9" max="9" width="16.7109375" style="6" customWidth="true"/>
    <col min="11" max="11" width="6.83203125" style="6" customWidth="true"/>
    <col min="12" max="12" width="21.5" style="6" customWidth="true"/>
    <col min="13" max="13" width="16.7109375" style="6" customWidth="true"/>
    <col min="15" max="15" width="16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6.7109375" style="6" customWidth="true"/>
    <col min="5" max="5" width="16.7109375" style="6" customWidth="true"/>
    <col min="6" max="6" width="16.7109375" style="6" customWidth="true"/>
    <col min="7" max="7" width="16.7109375" style="6" customWidth="true"/>
    <col min="8" max="8" width="16.7109375" style="6" customWidth="true"/>
    <col min="10" max="10" width="16.7109375" style="6" customWidth="true"/>
    <col min="14" max="14" width="16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CarbonFootprint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CarbonFootprint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138580611.29759198</v>
      </c>
      <c r="D3" s="46">
        <v>129854423.80636826</v>
      </c>
      <c r="E3" s="46">
        <v>124758900.67065191</v>
      </c>
      <c r="F3" s="46">
        <v>116801473.69598238</v>
      </c>
      <c r="G3" s="46">
        <v>105478952.28402907</v>
      </c>
      <c r="H3" s="46">
        <v>96803590.324394971</v>
      </c>
      <c r="I3" s="46">
        <v>90261298.592326999</v>
      </c>
      <c r="J3" s="46">
        <v>82093151.688099325</v>
      </c>
      <c r="K3" s="6">
        <v>1</v>
      </c>
      <c r="L3" s="7" t="s">
        <v>16</v>
      </c>
      <c r="M3" s="46">
        <v>7158.9355170581512</v>
      </c>
      <c r="N3" s="46">
        <v>845.63544360713058</v>
      </c>
      <c r="O3" s="46">
        <v>4624.8223879316311</v>
      </c>
      <c r="P3" s="46">
        <v>3880.2879756129983</v>
      </c>
      <c r="Q3" s="46">
        <v>585.50872878607015</v>
      </c>
      <c r="R3" s="46">
        <v>143.96798310791894</v>
      </c>
      <c r="S3" s="46">
        <v>374.89531809017433</v>
      </c>
      <c r="T3" s="46">
        <v>89.700088687525664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63995211.755278647</v>
      </c>
      <c r="D4" s="46">
        <v>53877925.00378494</v>
      </c>
      <c r="E4" s="46">
        <v>35531891.919069029</v>
      </c>
      <c r="F4" s="46">
        <v>21681417.177356556</v>
      </c>
      <c r="G4" s="46">
        <v>20294388.524500959</v>
      </c>
      <c r="H4" s="46">
        <v>21378791.689689197</v>
      </c>
      <c r="I4" s="46">
        <v>22331338.11974702</v>
      </c>
      <c r="J4" s="46">
        <v>14618328.162456233</v>
      </c>
      <c r="K4" s="6">
        <v>2</v>
      </c>
      <c r="L4" s="7" t="s">
        <v>94</v>
      </c>
      <c r="M4" s="46">
        <v>85.648559621017739</v>
      </c>
      <c r="N4" s="46">
        <v>65.587676016571777</v>
      </c>
      <c r="O4" s="46">
        <v>47.622537583341902</v>
      </c>
      <c r="P4" s="46">
        <v>34.061817220491172</v>
      </c>
      <c r="Q4" s="46">
        <v>23.932962440333071</v>
      </c>
      <c r="R4" s="46">
        <v>16.891175108470549</v>
      </c>
      <c r="S4" s="46">
        <v>11.844385886149226</v>
      </c>
      <c r="T4" s="46">
        <v>6.9088010674449762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2655580.1770827016</v>
      </c>
      <c r="D5" s="46">
        <v>2396594.7197734425</v>
      </c>
      <c r="E5" s="46">
        <v>2280197.0158257103</v>
      </c>
      <c r="F5" s="46">
        <v>2108918.3531474858</v>
      </c>
      <c r="G5" s="46">
        <v>1811358.2223145694</v>
      </c>
      <c r="H5" s="46">
        <v>1598635.9571747589</v>
      </c>
      <c r="I5" s="46">
        <v>1420863.2933747291</v>
      </c>
      <c r="J5" s="46">
        <v>1211780.9655835007</v>
      </c>
      <c r="K5" s="6">
        <v>3</v>
      </c>
      <c r="L5" s="7" t="s">
        <v>95</v>
      </c>
      <c r="M5" s="46">
        <v>450038.11899976945</v>
      </c>
      <c r="N5" s="46">
        <v>438549.42750439054</v>
      </c>
      <c r="O5" s="46">
        <v>426608.59128288832</v>
      </c>
      <c r="P5" s="46">
        <v>407157.26320256159</v>
      </c>
      <c r="Q5" s="46">
        <v>385235.15675522643</v>
      </c>
      <c r="R5" s="46">
        <v>365505.64266897686</v>
      </c>
      <c r="S5" s="46">
        <v>351022.76671187981</v>
      </c>
      <c r="T5" s="46">
        <v>330561.94387660996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208737559.17024833</v>
      </c>
      <c r="D6" s="46">
        <v>172611062.72186142</v>
      </c>
      <c r="E6" s="46">
        <v>147518737.47524339</v>
      </c>
      <c r="F6" s="46">
        <v>121462693.79048197</v>
      </c>
      <c r="G6" s="46">
        <v>114716746.20690081</v>
      </c>
      <c r="H6" s="46">
        <v>109092785.31807856</v>
      </c>
      <c r="I6" s="46">
        <v>109435237.93656151</v>
      </c>
      <c r="J6" s="46">
        <v>113581274.30892619</v>
      </c>
      <c r="K6" s="6">
        <v>4</v>
      </c>
      <c r="L6" s="7" t="s">
        <v>96</v>
      </c>
      <c r="M6" s="46">
        <v>5943.653791508731</v>
      </c>
      <c r="N6" s="46">
        <v>6281.3340589549052</v>
      </c>
      <c r="O6" s="46">
        <v>6847.6052858631519</v>
      </c>
      <c r="P6" s="46">
        <v>7048.122927230087</v>
      </c>
      <c r="Q6" s="46">
        <v>5124.5545918608541</v>
      </c>
      <c r="R6" s="46">
        <v>4433.1344247440584</v>
      </c>
      <c r="S6" s="46">
        <v>4149.3355251389748</v>
      </c>
      <c r="T6" s="46">
        <v>3824.8506287957252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231649020.40907046</v>
      </c>
      <c r="D7" s="46">
        <v>195385718.68365473</v>
      </c>
      <c r="E7" s="46">
        <v>171477135.79318362</v>
      </c>
      <c r="F7" s="46">
        <v>116210699.38245705</v>
      </c>
      <c r="G7" s="46">
        <v>84739130.969882086</v>
      </c>
      <c r="H7" s="46">
        <v>60996985.928241566</v>
      </c>
      <c r="I7" s="46">
        <v>40797463.854211092</v>
      </c>
      <c r="J7" s="46">
        <v>31739303.944260038</v>
      </c>
      <c r="K7" s="6">
        <v>5</v>
      </c>
      <c r="L7" s="7" t="s">
        <v>97</v>
      </c>
      <c r="M7" s="46">
        <v>6752531.6867594039</v>
      </c>
      <c r="N7" s="46">
        <v>6550570.6025225269</v>
      </c>
      <c r="O7" s="46">
        <v>6355599.1547387764</v>
      </c>
      <c r="P7" s="46">
        <v>6052887.0333391251</v>
      </c>
      <c r="Q7" s="46">
        <v>5726516.8124865685</v>
      </c>
      <c r="R7" s="46">
        <v>5434401.0775178131</v>
      </c>
      <c r="S7" s="46">
        <v>5221370.120696974</v>
      </c>
      <c r="T7" s="46">
        <v>4915761.006583035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14652115.368452435</v>
      </c>
      <c r="D8" s="46">
        <v>13181117.28632196</v>
      </c>
      <c r="E8" s="46">
        <v>11630632.877309706</v>
      </c>
      <c r="F8" s="46">
        <v>9368419.8328278232</v>
      </c>
      <c r="G8" s="46">
        <v>7866770.4389860099</v>
      </c>
      <c r="H8" s="46">
        <v>6901317.6211858829</v>
      </c>
      <c r="I8" s="46">
        <v>5988417.8986107269</v>
      </c>
      <c r="J8" s="46">
        <v>4494999.5908143306</v>
      </c>
      <c r="K8" s="6">
        <v>6</v>
      </c>
      <c r="L8" s="7" t="s">
        <v>98</v>
      </c>
      <c r="M8" s="46">
        <v>2288158.0726349046</v>
      </c>
      <c r="N8" s="46">
        <v>2237669.3273185641</v>
      </c>
      <c r="O8" s="46">
        <v>2176137.9498354821</v>
      </c>
      <c r="P8" s="46">
        <v>2076737.6344220403</v>
      </c>
      <c r="Q8" s="46">
        <v>1976725.4301817454</v>
      </c>
      <c r="R8" s="46">
        <v>1888132.3830761733</v>
      </c>
      <c r="S8" s="46">
        <v>1816666.3291842502</v>
      </c>
      <c r="T8" s="46">
        <v>1713509.1427569061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20391193.87295454</v>
      </c>
      <c r="D9" s="46">
        <v>18897367.17971075</v>
      </c>
      <c r="E9" s="46">
        <v>17705405.110507149</v>
      </c>
      <c r="F9" s="46">
        <v>15728487.120115638</v>
      </c>
      <c r="G9" s="46">
        <v>13653298.40650714</v>
      </c>
      <c r="H9" s="46">
        <v>12148724.998412769</v>
      </c>
      <c r="I9" s="46">
        <v>10600522.344396953</v>
      </c>
      <c r="J9" s="46">
        <v>8541843.6883440986</v>
      </c>
      <c r="K9" s="6">
        <v>7</v>
      </c>
      <c r="L9" s="7" t="s">
        <v>99</v>
      </c>
      <c r="M9" s="46">
        <v>0</v>
      </c>
      <c r="N9" s="46">
        <v>0.00025567318511067575</v>
      </c>
      <c r="O9" s="46">
        <v>0.00066145110432272274</v>
      </c>
      <c r="P9" s="46">
        <v>0.00083218981736195611</v>
      </c>
      <c r="Q9" s="46">
        <v>0.00091655537531987999</v>
      </c>
      <c r="R9" s="46">
        <v>0.0010314985730082622</v>
      </c>
      <c r="S9" s="46">
        <v>0.0012152289604370934</v>
      </c>
      <c r="T9" s="46">
        <v>0.0011567083687645851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35514679.872813642</v>
      </c>
      <c r="D10" s="46">
        <v>30685247.589394744</v>
      </c>
      <c r="E10" s="46">
        <v>27970832.928034358</v>
      </c>
      <c r="F10" s="46">
        <v>24711215.036891047</v>
      </c>
      <c r="G10" s="46">
        <v>21249886.573003773</v>
      </c>
      <c r="H10" s="46">
        <v>18812171.4827713</v>
      </c>
      <c r="I10" s="46">
        <v>15908411.366088778</v>
      </c>
      <c r="J10" s="46">
        <v>12020087.857737411</v>
      </c>
      <c r="K10" s="6">
        <v>8</v>
      </c>
      <c r="L10" s="7" t="s">
        <v>100</v>
      </c>
      <c r="M10" s="46">
        <v>0</v>
      </c>
      <c r="N10" s="46">
        <v>8.4120217337930545e-05</v>
      </c>
      <c r="O10" s="46">
        <v>0.00021734810989842374</v>
      </c>
      <c r="P10" s="46">
        <v>0.000274622192110937</v>
      </c>
      <c r="Q10" s="46">
        <v>0.00029653495441047442</v>
      </c>
      <c r="R10" s="46">
        <v>0.00033015065094635517</v>
      </c>
      <c r="S10" s="46">
        <v>0.00038511205925726165</v>
      </c>
      <c r="T10" s="46">
        <v>0.00036247469720177542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164451046.84783432</v>
      </c>
      <c r="D11" s="46">
        <v>143999690.52524531</v>
      </c>
      <c r="E11" s="46">
        <v>128735967.9091748</v>
      </c>
      <c r="F11" s="46">
        <v>105815137.77800298</v>
      </c>
      <c r="G11" s="46">
        <v>89353175.510835558</v>
      </c>
      <c r="H11" s="46">
        <v>76061811.354520634</v>
      </c>
      <c r="I11" s="46">
        <v>57171761.356267221</v>
      </c>
      <c r="J11" s="46">
        <v>41721351.652217023</v>
      </c>
      <c r="K11" s="6">
        <v>9</v>
      </c>
      <c r="L11" s="7" t="s">
        <v>101</v>
      </c>
      <c r="M11" s="46">
        <v>7329.5760133229633</v>
      </c>
      <c r="N11" s="46">
        <v>3110.4824382294855</v>
      </c>
      <c r="O11" s="46">
        <v>3768.3156667105814</v>
      </c>
      <c r="P11" s="46">
        <v>3075.1187105285321</v>
      </c>
      <c r="Q11" s="46">
        <v>1324.7837764926617</v>
      </c>
      <c r="R11" s="46">
        <v>797.54117593286628</v>
      </c>
      <c r="S11" s="46">
        <v>729.37629856451838</v>
      </c>
      <c r="T11" s="46">
        <v>558.55265802285214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274681330.05565965</v>
      </c>
      <c r="D12" s="47">
        <v>243675031.65610018</v>
      </c>
      <c r="E12" s="47">
        <v>216545535.20425269</v>
      </c>
      <c r="F12" s="47">
        <v>176273621.31911603</v>
      </c>
      <c r="G12" s="47">
        <v>147275678.77455193</v>
      </c>
      <c r="H12" s="47">
        <v>109672775.48390754</v>
      </c>
      <c r="I12" s="47">
        <v>82009690.646838278</v>
      </c>
      <c r="J12" s="47">
        <v>57095465.538188264</v>
      </c>
      <c r="K12" s="6">
        <v>10</v>
      </c>
      <c r="L12" s="7" t="s">
        <v>102</v>
      </c>
      <c r="M12" s="46">
        <v>222.39339757526716</v>
      </c>
      <c r="N12" s="46">
        <v>1595.1681254192863</v>
      </c>
      <c r="O12" s="46">
        <v>212.96451146837936</v>
      </c>
      <c r="P12" s="46">
        <v>1503.003633785848</v>
      </c>
      <c r="Q12" s="46">
        <v>220.01426138828884</v>
      </c>
      <c r="R12" s="46">
        <v>64.931319587353755</v>
      </c>
      <c r="S12" s="46">
        <v>36.660827515816301</v>
      </c>
      <c r="T12" s="46">
        <v>2.1128275131175549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1155308348.8269868</v>
      </c>
      <c r="D13" s="48">
        <f t="shared" ref="D13:J13" si="0">SUM(D3:D12)</f>
        <v>1003291513.1584228</v>
      </c>
      <c r="E13" s="48">
        <f t="shared" si="0"/>
        <v>877745749.87649727</v>
      </c>
      <c r="F13" s="48">
        <f t="shared" si="0"/>
        <v>762602153.91822278</v>
      </c>
      <c r="G13" s="48">
        <f t="shared" si="0"/>
        <v>624848879.28730178</v>
      </c>
      <c r="H13" s="48">
        <f t="shared" si="0"/>
        <v>510996163.54520977</v>
      </c>
      <c r="I13" s="48">
        <f t="shared" si="0"/>
        <v>418425251.38060451</v>
      </c>
      <c r="J13" s="48">
        <f t="shared" si="0"/>
        <v>350004618.07699817</v>
      </c>
      <c r="K13" s="6">
        <v>11</v>
      </c>
      <c r="L13" s="6" t="s">
        <v>104</v>
      </c>
      <c r="M13" s="46">
        <v>38274.941833938487</v>
      </c>
      <c r="N13" s="46">
        <v>36495.590797937592</v>
      </c>
      <c r="O13" s="46">
        <v>35882.878260495097</v>
      </c>
      <c r="P13" s="46">
        <v>34462.393097017724</v>
      </c>
      <c r="Q13" s="46">
        <v>32118.67293473718</v>
      </c>
      <c r="R13" s="46">
        <v>30591.864146840649</v>
      </c>
      <c r="S13" s="46">
        <v>29079.504021281977</v>
      </c>
      <c r="T13" s="46">
        <v>27434.661413438491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1852230.0614792723</v>
      </c>
      <c r="N14" s="46">
        <v>1755996.0718558722</v>
      </c>
      <c r="O14" s="46">
        <v>1692456.9583533301</v>
      </c>
      <c r="P14" s="46">
        <v>1616721.6856804874</v>
      </c>
      <c r="Q14" s="46">
        <v>1492517.6620357402</v>
      </c>
      <c r="R14" s="46">
        <v>1391817.8592603281</v>
      </c>
      <c r="S14" s="46">
        <v>1318572.5440242731</v>
      </c>
      <c r="T14" s="46">
        <v>1222054.3228624945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1730.009181072043</v>
      </c>
      <c r="N15" s="46">
        <v>1520.7200273508197</v>
      </c>
      <c r="O15" s="46">
        <v>1406.8921652545241</v>
      </c>
      <c r="P15" s="46">
        <v>1241.4342638423082</v>
      </c>
      <c r="Q15" s="46">
        <v>484.49144327576602</v>
      </c>
      <c r="R15" s="46">
        <v>209.68957363439449</v>
      </c>
      <c r="S15" s="46">
        <v>132.19990907259361</v>
      </c>
      <c r="T15" s="46">
        <v>36.289973991777003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21857.25235216596</v>
      </c>
      <c r="N16" s="46">
        <v>21333.37644230064</v>
      </c>
      <c r="O16" s="46">
        <v>20825.666074403955</v>
      </c>
      <c r="P16" s="46">
        <v>19975.039760195206</v>
      </c>
      <c r="Q16" s="46">
        <v>18951.333379645897</v>
      </c>
      <c r="R16" s="46">
        <v>17975.107291627537</v>
      </c>
      <c r="S16" s="46">
        <v>17450.431735111357</v>
      </c>
      <c r="T16" s="46">
        <v>16564.597198448646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0.00029804592608408684</v>
      </c>
      <c r="O17" s="46">
        <v>0.00077343928449700875</v>
      </c>
      <c r="P17" s="46">
        <v>0.00097471774658216214</v>
      </c>
      <c r="Q17" s="46">
        <v>0.0010889405521956037</v>
      </c>
      <c r="R17" s="46">
        <v>0.0012319850376841519</v>
      </c>
      <c r="S17" s="46">
        <v>0.0014506898317821597</v>
      </c>
      <c r="T17" s="46">
        <v>0.0013832986786354426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0.00015713161553165857</v>
      </c>
      <c r="O18" s="46">
        <v>0.00040583082639190644</v>
      </c>
      <c r="P18" s="46">
        <v>0.00050699186050940975</v>
      </c>
      <c r="Q18" s="46">
        <v>0.00055082214674558472</v>
      </c>
      <c r="R18" s="46">
        <v>0.00061203753364574701</v>
      </c>
      <c r="S18" s="46">
        <v>0.00070726612559194842</v>
      </c>
      <c r="T18" s="46">
        <v>0.00066063205363060676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963642.60803368699</v>
      </c>
      <c r="N19" s="46">
        <v>925876.48892677447</v>
      </c>
      <c r="O19" s="46">
        <v>891653.45188126387</v>
      </c>
      <c r="P19" s="46">
        <v>838979.19217535295</v>
      </c>
      <c r="Q19" s="46">
        <v>782435.50648848154</v>
      </c>
      <c r="R19" s="46">
        <v>733047.83638896432</v>
      </c>
      <c r="S19" s="46">
        <v>695874.46361512959</v>
      </c>
      <c r="T19" s="46">
        <v>645806.34025797946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0.00011501127339038942</v>
      </c>
      <c r="O20" s="46">
        <v>0.00029691608277329651</v>
      </c>
      <c r="P20" s="46">
        <v>0.00036917158310816018</v>
      </c>
      <c r="Q20" s="46">
        <v>0.00039924577739212697</v>
      </c>
      <c r="R20" s="46">
        <v>0.00044207381831062745</v>
      </c>
      <c r="S20" s="46">
        <v>0.00050824549541629365</v>
      </c>
      <c r="T20" s="46">
        <v>0.00047217725398509468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16829.896690030972</v>
      </c>
      <c r="N21" s="46">
        <v>13070.976332347971</v>
      </c>
      <c r="O21" s="46">
        <v>10505.651197780662</v>
      </c>
      <c r="P21" s="46">
        <v>8316.0049429588762</v>
      </c>
      <c r="Q21" s="46">
        <v>6348.3551721136691</v>
      </c>
      <c r="R21" s="46">
        <v>5006.5290268880226</v>
      </c>
      <c r="S21" s="46">
        <v>3951.9680914238716</v>
      </c>
      <c r="T21" s="46">
        <v>3100.6960949042395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486166.18190664833</v>
      </c>
      <c r="N22" s="46">
        <v>447491.51340448286</v>
      </c>
      <c r="O22" s="46">
        <v>423659.26690553909</v>
      </c>
      <c r="P22" s="46">
        <v>387545.50349924149</v>
      </c>
      <c r="Q22" s="46">
        <v>338787.43192607356</v>
      </c>
      <c r="R22" s="46">
        <v>303260.89309300249</v>
      </c>
      <c r="S22" s="46">
        <v>272589.00376451778</v>
      </c>
      <c r="T22" s="46">
        <v>235230.86285007966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0.00011358127920434283</v>
      </c>
      <c r="O23" s="46">
        <v>0.00028591536532816505</v>
      </c>
      <c r="P23" s="46">
        <v>0.00035168851529988708</v>
      </c>
      <c r="Q23" s="46">
        <v>0.00034738410860667612</v>
      </c>
      <c r="R23" s="46">
        <v>0.00036224270354191026</v>
      </c>
      <c r="S23" s="46">
        <v>0.00039796889144363918</v>
      </c>
      <c r="T23" s="46">
        <v>0.00034533246688212135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1.1430018620632087e-05</v>
      </c>
      <c r="O24" s="46">
        <v>2.9355833401383989e-05</v>
      </c>
      <c r="P24" s="46">
        <v>3.5927745980767288e-05</v>
      </c>
      <c r="Q24" s="46">
        <v>3.8977606848539298e-05</v>
      </c>
      <c r="R24" s="46">
        <v>4.3521166165320848e-05</v>
      </c>
      <c r="S24" s="46">
        <v>5.0924014197854266e-05</v>
      </c>
      <c r="T24" s="46">
        <v>4.8087483535200685e-05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22521.542239168371</v>
      </c>
      <c r="N25" s="46">
        <v>22574.832688135244</v>
      </c>
      <c r="O25" s="46">
        <v>23443.770723167796</v>
      </c>
      <c r="P25" s="46">
        <v>23429.395806552962</v>
      </c>
      <c r="Q25" s="46">
        <v>23188.325912722976</v>
      </c>
      <c r="R25" s="46">
        <v>23087.391002987049</v>
      </c>
      <c r="S25" s="46">
        <v>22904.884108723636</v>
      </c>
      <c r="T25" s="46">
        <v>22666.363877097734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599481.49053758825</v>
      </c>
      <c r="N26" s="46">
        <v>578709.97085658764</v>
      </c>
      <c r="O26" s="46">
        <v>570761.42062002281</v>
      </c>
      <c r="P26" s="46">
        <v>547809.79180363519</v>
      </c>
      <c r="Q26" s="46">
        <v>503243.18453706172</v>
      </c>
      <c r="R26" s="46">
        <v>469026.31541266287</v>
      </c>
      <c r="S26" s="46">
        <v>432880.98635041452</v>
      </c>
      <c r="T26" s="46">
        <v>395970.74801721168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654598.70072555472</v>
      </c>
      <c r="N27" s="46">
        <v>619581.38890321669</v>
      </c>
      <c r="O27" s="46">
        <v>587013.69343033608</v>
      </c>
      <c r="P27" s="46">
        <v>551431.95118769445</v>
      </c>
      <c r="Q27" s="46">
        <v>519327.25244093023</v>
      </c>
      <c r="R27" s="46">
        <v>489688.98368336371</v>
      </c>
      <c r="S27" s="46">
        <v>467591.74058289296</v>
      </c>
      <c r="T27" s="46">
        <v>439146.97360587696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712607.21253519831</v>
      </c>
      <c r="N28" s="46">
        <v>666237.13619961217</v>
      </c>
      <c r="O28" s="46">
        <v>631176.53638954973</v>
      </c>
      <c r="P28" s="46">
        <v>581263.10109090596</v>
      </c>
      <c r="Q28" s="46">
        <v>529896.60927707818</v>
      </c>
      <c r="R28" s="46">
        <v>489336.09540695284</v>
      </c>
      <c r="S28" s="46">
        <v>455365.03945265868</v>
      </c>
      <c r="T28" s="46">
        <v>415739.65289787739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79182.948182619526</v>
      </c>
      <c r="N29" s="46">
        <v>72827.179399195637</v>
      </c>
      <c r="O29" s="46">
        <v>69746.308074047905</v>
      </c>
      <c r="P29" s="46">
        <v>65550.915871591467</v>
      </c>
      <c r="Q29" s="46">
        <v>57528.916415624459</v>
      </c>
      <c r="R29" s="46">
        <v>51869.387204334853</v>
      </c>
      <c r="S29" s="46">
        <v>46826.929286340477</v>
      </c>
      <c r="T29" s="46">
        <v>41106.508562652154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4822.5593920691781</v>
      </c>
      <c r="N30" s="46">
        <v>5840.1507653360768</v>
      </c>
      <c r="O30" s="46">
        <v>7737.4118535609241</v>
      </c>
      <c r="P30" s="46">
        <v>6535.3552270919517</v>
      </c>
      <c r="Q30" s="46">
        <v>5580.1634686089164</v>
      </c>
      <c r="R30" s="46">
        <v>4902.9295390129773</v>
      </c>
      <c r="S30" s="46">
        <v>4434.5640596711055</v>
      </c>
      <c r="T30" s="46">
        <v>4036.7921681900802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13905.741518811428</v>
      </c>
      <c r="N31" s="46">
        <v>11651.948005262751</v>
      </c>
      <c r="O31" s="46">
        <v>9843.4359683067414</v>
      </c>
      <c r="P31" s="46">
        <v>8222.58463365444</v>
      </c>
      <c r="Q31" s="46">
        <v>6793.0097494230613</v>
      </c>
      <c r="R31" s="46">
        <v>5715.6591065456751</v>
      </c>
      <c r="S31" s="46">
        <v>4751.1835476462984</v>
      </c>
      <c r="T31" s="46">
        <v>3930.5337031160416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78314.44740600184</v>
      </c>
      <c r="N32" s="46">
        <v>76151.884776053703</v>
      </c>
      <c r="O32" s="46">
        <v>75732.796347546246</v>
      </c>
      <c r="P32" s="46">
        <v>73285.764268434796</v>
      </c>
      <c r="Q32" s="46">
        <v>70229.388331071284</v>
      </c>
      <c r="R32" s="46">
        <v>68331.776364265927</v>
      </c>
      <c r="S32" s="46">
        <v>66298.920240403429</v>
      </c>
      <c r="T32" s="46">
        <v>64174.227872936921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310568.05676773307</v>
      </c>
      <c r="N33" s="46">
        <v>210796.99498720982</v>
      </c>
      <c r="O33" s="46">
        <v>145947.93533806244</v>
      </c>
      <c r="P33" s="46">
        <v>99717.196375020474</v>
      </c>
      <c r="Q33" s="46">
        <v>66256.857671577309</v>
      </c>
      <c r="R33" s="46">
        <v>44760.719400488852</v>
      </c>
      <c r="S33" s="46">
        <v>30117.178946812193</v>
      </c>
      <c r="T33" s="46">
        <v>20206.853142120857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6081324.9898539744</v>
      </c>
      <c r="N34" s="46">
        <v>5848759.6072849249</v>
      </c>
      <c r="O34" s="46">
        <v>5653765.1603004346</v>
      </c>
      <c r="P34" s="46">
        <v>5389482.2435980197</v>
      </c>
      <c r="Q34" s="46">
        <v>5051002.6580521436</v>
      </c>
      <c r="R34" s="46">
        <v>4754669.0297291121</v>
      </c>
      <c r="S34" s="46">
        <v>4550297.4554284401</v>
      </c>
      <c r="T34" s="46">
        <v>4141617.2869645245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5842218.986962229</v>
      </c>
      <c r="N35" s="46">
        <v>5628259.7463462166</v>
      </c>
      <c r="O35" s="46">
        <v>5463590.0886626914</v>
      </c>
      <c r="P35" s="46">
        <v>5198504.4171671607</v>
      </c>
      <c r="Q35" s="46">
        <v>4860855.5861146236</v>
      </c>
      <c r="R35" s="46">
        <v>4575455.7832244262</v>
      </c>
      <c r="S35" s="46">
        <v>4367852.7660169695</v>
      </c>
      <c r="T35" s="46">
        <v>4088198.3515227945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2790403.4558031331</v>
      </c>
      <c r="N36" s="46">
        <v>2699743.7799609224</v>
      </c>
      <c r="O36" s="46">
        <v>2666682.2000677809</v>
      </c>
      <c r="P36" s="46">
        <v>2544463.7607479189</v>
      </c>
      <c r="Q36" s="46">
        <v>2314315.8190306844</v>
      </c>
      <c r="R36" s="46">
        <v>2134350.753510206</v>
      </c>
      <c r="S36" s="46">
        <v>1989849.7056694089</v>
      </c>
      <c r="T36" s="46">
        <v>1812037.6106461529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2734066.8107221806</v>
      </c>
      <c r="N37" s="46">
        <v>2632046.3629170679</v>
      </c>
      <c r="O37" s="46">
        <v>2564683.2504991195</v>
      </c>
      <c r="P37" s="46">
        <v>2435574.1482885038</v>
      </c>
      <c r="Q37" s="46">
        <v>2255986.3542126562</v>
      </c>
      <c r="R37" s="46">
        <v>2110991.1814751448</v>
      </c>
      <c r="S37" s="46">
        <v>1993759.9631821308</v>
      </c>
      <c r="T37" s="46">
        <v>1847896.8882489025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939620.74762796029</v>
      </c>
      <c r="N38" s="46">
        <v>872888.29693130171</v>
      </c>
      <c r="O38" s="46">
        <v>838644.51699399285</v>
      </c>
      <c r="P38" s="46">
        <v>794343.65085162001</v>
      </c>
      <c r="Q38" s="46">
        <v>725802.6880685403</v>
      </c>
      <c r="R38" s="46">
        <v>674653.84804310359</v>
      </c>
      <c r="S38" s="46">
        <v>630836.94086580188</v>
      </c>
      <c r="T38" s="46">
        <v>575944.11913707177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219279.35547481084</v>
      </c>
      <c r="N39" s="46">
        <v>212693.15141711343</v>
      </c>
      <c r="O39" s="46">
        <v>208093.58411636413</v>
      </c>
      <c r="P39" s="46">
        <v>192610.94484709506</v>
      </c>
      <c r="Q39" s="46">
        <v>178982.49654599547</v>
      </c>
      <c r="R39" s="46">
        <v>168144.19069652169</v>
      </c>
      <c r="S39" s="46">
        <v>155511.13682652754</v>
      </c>
      <c r="T39" s="46">
        <v>143465.40108255233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656223.45998005837</v>
      </c>
      <c r="N40" s="46">
        <v>614476.81753328757</v>
      </c>
      <c r="O40" s="46">
        <v>594232.52294853411</v>
      </c>
      <c r="P40" s="46">
        <v>559878.18291387055</v>
      </c>
      <c r="Q40" s="46">
        <v>498501.93479151506</v>
      </c>
      <c r="R40" s="46">
        <v>453889.27675522491</v>
      </c>
      <c r="S40" s="46">
        <v>414916.19844365306</v>
      </c>
      <c r="T40" s="46">
        <v>368949.42705528717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1580804.2273628188</v>
      </c>
      <c r="N41" s="46">
        <v>1495565.2692160625</v>
      </c>
      <c r="O41" s="46">
        <v>1458915.6918639496</v>
      </c>
      <c r="P41" s="46">
        <v>1363025.9008853731</v>
      </c>
      <c r="Q41" s="46">
        <v>1210958.1848810858</v>
      </c>
      <c r="R41" s="46">
        <v>1101851.9064151433</v>
      </c>
      <c r="S41" s="46">
        <v>1007167.9840458655</v>
      </c>
      <c r="T41" s="46">
        <v>897022.90260335093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13783648.995034507</v>
      </c>
      <c r="N42" s="46">
        <v>13540630.535058582</v>
      </c>
      <c r="O42" s="46">
        <v>13227076.416358152</v>
      </c>
      <c r="P42" s="46">
        <v>12776308.712427909</v>
      </c>
      <c r="Q42" s="46">
        <v>12233480.851055468</v>
      </c>
      <c r="R42" s="46">
        <v>11714450.920822501</v>
      </c>
      <c r="S42" s="46">
        <v>11343056.697508236</v>
      </c>
      <c r="T42" s="46">
        <v>10775698.920541408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70176.734655464141</v>
      </c>
      <c r="N43" s="46">
        <v>61100.206869687798</v>
      </c>
      <c r="O43" s="46">
        <v>55385.288024674548</v>
      </c>
      <c r="P43" s="46">
        <v>49996.917979813465</v>
      </c>
      <c r="Q43" s="46">
        <v>46259.599459146157</v>
      </c>
      <c r="R43" s="46">
        <v>43243.032535757484</v>
      </c>
      <c r="S43" s="46">
        <v>39344.349425517757</v>
      </c>
      <c r="T43" s="46">
        <v>33241.763944028513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1728415.41682779</v>
      </c>
      <c r="N44" s="46">
        <v>1621676.1392101224</v>
      </c>
      <c r="O44" s="46">
        <v>1557852.7429278949</v>
      </c>
      <c r="P44" s="46">
        <v>1452445.1489566031</v>
      </c>
      <c r="Q44" s="46">
        <v>1310809.3818376556</v>
      </c>
      <c r="R44" s="46">
        <v>1201910.3654873658</v>
      </c>
      <c r="S44" s="46">
        <v>1118666.7670716604</v>
      </c>
      <c r="T44" s="46">
        <v>1017208.3174753385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3966159.4093603785</v>
      </c>
      <c r="N45" s="46">
        <v>3717174.1179531929</v>
      </c>
      <c r="O45" s="46">
        <v>3573449.509263726</v>
      </c>
      <c r="P45" s="46">
        <v>3335443.8196039945</v>
      </c>
      <c r="Q45" s="46">
        <v>2992860.6386107234</v>
      </c>
      <c r="R45" s="46">
        <v>2735665.0695798346</v>
      </c>
      <c r="S45" s="46">
        <v>2538470.6844605356</v>
      </c>
      <c r="T45" s="46">
        <v>2299849.4448842765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7060724.4274528734</v>
      </c>
      <c r="N46" s="46">
        <v>6583032.1347791823</v>
      </c>
      <c r="O46" s="46">
        <v>6311991.4770094054</v>
      </c>
      <c r="P46" s="46">
        <v>5846202.3284402005</v>
      </c>
      <c r="Q46" s="46">
        <v>5222745.5316932574</v>
      </c>
      <c r="R46" s="46">
        <v>4762315.3456694148</v>
      </c>
      <c r="S46" s="46">
        <v>4398047.5703019658</v>
      </c>
      <c r="T46" s="46">
        <v>3965493.1865560529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1212498.1916553802</v>
      </c>
      <c r="N47" s="46">
        <v>1151729.8803375785</v>
      </c>
      <c r="O47" s="46">
        <v>1122876.0929689449</v>
      </c>
      <c r="P47" s="46">
        <v>1053133.6735330161</v>
      </c>
      <c r="Q47" s="46">
        <v>950510.05209153413</v>
      </c>
      <c r="R47" s="46">
        <v>872820.50302221975</v>
      </c>
      <c r="S47" s="46">
        <v>805474.32930984558</v>
      </c>
      <c r="T47" s="46">
        <v>722064.93132061441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78946.686673062723</v>
      </c>
      <c r="N48" s="46">
        <v>75781.859731343531</v>
      </c>
      <c r="O48" s="46">
        <v>73239.553847707255</v>
      </c>
      <c r="P48" s="46">
        <v>69324.791525523673</v>
      </c>
      <c r="Q48" s="46">
        <v>65189.799870687115</v>
      </c>
      <c r="R48" s="46">
        <v>61528.621897244237</v>
      </c>
      <c r="S48" s="46">
        <v>58373.075133206519</v>
      </c>
      <c r="T48" s="46">
        <v>54118.661041574174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13440.358088954976</v>
      </c>
      <c r="N49" s="46">
        <v>12078.214938490022</v>
      </c>
      <c r="O49" s="46">
        <v>11557.475673523835</v>
      </c>
      <c r="P49" s="46">
        <v>10766.379363945922</v>
      </c>
      <c r="Q49" s="46">
        <v>9638.3213397235395</v>
      </c>
      <c r="R49" s="46">
        <v>8794.9324171534226</v>
      </c>
      <c r="S49" s="46">
        <v>7971.1713065358326</v>
      </c>
      <c r="T49" s="46">
        <v>6977.122210035056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11789.607750778672</v>
      </c>
      <c r="N50" s="46">
        <v>9963.0493588405152</v>
      </c>
      <c r="O50" s="46">
        <v>8740.9945133359925</v>
      </c>
      <c r="P50" s="46">
        <v>7646.6106294740603</v>
      </c>
      <c r="Q50" s="46">
        <v>6605.3209274268811</v>
      </c>
      <c r="R50" s="46">
        <v>5861.4917795777992</v>
      </c>
      <c r="S50" s="46">
        <v>5308.247995915769</v>
      </c>
      <c r="T50" s="46">
        <v>4151.5006988091745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199123.24465938867</v>
      </c>
      <c r="N51" s="46">
        <v>188903.10749924913</v>
      </c>
      <c r="O51" s="46">
        <v>181452.3221079018</v>
      </c>
      <c r="P51" s="46">
        <v>170139.26832031077</v>
      </c>
      <c r="Q51" s="46">
        <v>168574.10854167523</v>
      </c>
      <c r="R51" s="46">
        <v>157283.86970108695</v>
      </c>
      <c r="S51" s="46">
        <v>147530.98929715162</v>
      </c>
      <c r="T51" s="46">
        <v>107872.2979790605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2141647.5364889964</v>
      </c>
      <c r="N52" s="46">
        <v>1999501.4634998308</v>
      </c>
      <c r="O52" s="46">
        <v>1918560.5282723331</v>
      </c>
      <c r="P52" s="46">
        <v>1774473.8714581528</v>
      </c>
      <c r="Q52" s="46">
        <v>1584476.3478097436</v>
      </c>
      <c r="R52" s="46">
        <v>1444860.4612596841</v>
      </c>
      <c r="S52" s="46">
        <v>1330440.1303925589</v>
      </c>
      <c r="T52" s="46">
        <v>1194488.7010552727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657518.93863179174</v>
      </c>
      <c r="N53" s="46">
        <v>617275.60080795013</v>
      </c>
      <c r="O53" s="46">
        <v>596377.42267788935</v>
      </c>
      <c r="P53" s="46">
        <v>559690.59842889628</v>
      </c>
      <c r="Q53" s="46">
        <v>500701.35957788106</v>
      </c>
      <c r="R53" s="46">
        <v>455971.48915259464</v>
      </c>
      <c r="S53" s="46">
        <v>421348.77461763739</v>
      </c>
      <c r="T53" s="46">
        <v>379558.05781866872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400733.97089012573</v>
      </c>
      <c r="N54" s="46">
        <v>378180.19863602356</v>
      </c>
      <c r="O54" s="46">
        <v>365103.39205613907</v>
      </c>
      <c r="P54" s="46">
        <v>340129.61896485527</v>
      </c>
      <c r="Q54" s="46">
        <v>306127.58877228998</v>
      </c>
      <c r="R54" s="46">
        <v>280051.34002546029</v>
      </c>
      <c r="S54" s="46">
        <v>259995.95516614657</v>
      </c>
      <c r="T54" s="46">
        <v>235131.42044270766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7399084.0675117904</v>
      </c>
      <c r="N55" s="46">
        <v>6998978.6320638387</v>
      </c>
      <c r="O55" s="46">
        <v>6763055.8453240441</v>
      </c>
      <c r="P55" s="46">
        <v>6379060.1578048756</v>
      </c>
      <c r="Q55" s="46">
        <v>5813433.4879523618</v>
      </c>
      <c r="R55" s="46">
        <v>5364590.9893514942</v>
      </c>
      <c r="S55" s="46">
        <v>5043996.712640998</v>
      </c>
      <c r="T55" s="46">
        <v>4637783.0317669297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3359755.6110877064</v>
      </c>
      <c r="N56" s="46">
        <v>3139600.9527907292</v>
      </c>
      <c r="O56" s="46">
        <v>3029980.039071877</v>
      </c>
      <c r="P56" s="46">
        <v>2840004.2513971571</v>
      </c>
      <c r="Q56" s="46">
        <v>2529821.309879961</v>
      </c>
      <c r="R56" s="46">
        <v>2300316.7525754422</v>
      </c>
      <c r="S56" s="46">
        <v>2119290.3078102446</v>
      </c>
      <c r="T56" s="46">
        <v>1905387.4048362263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508840.0142518903</v>
      </c>
      <c r="N57" s="46">
        <v>474760.8024635755</v>
      </c>
      <c r="O57" s="46">
        <v>456682.79292543454</v>
      </c>
      <c r="P57" s="46">
        <v>426356.86329277366</v>
      </c>
      <c r="Q57" s="46">
        <v>381112.68304002925</v>
      </c>
      <c r="R57" s="46">
        <v>347187.21022175025</v>
      </c>
      <c r="S57" s="46">
        <v>319451.72359959513</v>
      </c>
      <c r="T57" s="46">
        <v>286313.53239418607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363915.02701253624</v>
      </c>
      <c r="N58" s="46">
        <v>335915.55993411061</v>
      </c>
      <c r="O58" s="46">
        <v>317483.02945374988</v>
      </c>
      <c r="P58" s="46">
        <v>287195.02811075991</v>
      </c>
      <c r="Q58" s="46">
        <v>258959.36960605928</v>
      </c>
      <c r="R58" s="46">
        <v>237086.64068051596</v>
      </c>
      <c r="S58" s="46">
        <v>220207.71508553723</v>
      </c>
      <c r="T58" s="46">
        <v>199651.62312492848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146600.78522057965</v>
      </c>
      <c r="N59" s="46">
        <v>129859.7596811665</v>
      </c>
      <c r="O59" s="46">
        <v>119670.90771640373</v>
      </c>
      <c r="P59" s="46">
        <v>107400.02990999282</v>
      </c>
      <c r="Q59" s="46">
        <v>95936.621281200802</v>
      </c>
      <c r="R59" s="46">
        <v>87286.430920204701</v>
      </c>
      <c r="S59" s="46">
        <v>80774.913793612417</v>
      </c>
      <c r="T59" s="46">
        <v>73072.366338817519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1519085.4538001709</v>
      </c>
      <c r="N60" s="46">
        <v>1430724.767346767</v>
      </c>
      <c r="O60" s="46">
        <v>1362515.1191473047</v>
      </c>
      <c r="P60" s="46">
        <v>1231412.0964192902</v>
      </c>
      <c r="Q60" s="46">
        <v>1112315.7167149733</v>
      </c>
      <c r="R60" s="46">
        <v>1018766.9587694544</v>
      </c>
      <c r="S60" s="46">
        <v>945757.17718409537</v>
      </c>
      <c r="T60" s="46">
        <v>856645.8475680945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997539.39873981813</v>
      </c>
      <c r="N61" s="46">
        <v>921883.28915730526</v>
      </c>
      <c r="O61" s="46">
        <v>885612.44440237922</v>
      </c>
      <c r="P61" s="46">
        <v>826651.73929559311</v>
      </c>
      <c r="Q61" s="46">
        <v>729458.28817123512</v>
      </c>
      <c r="R61" s="46">
        <v>658236.65924185782</v>
      </c>
      <c r="S61" s="46">
        <v>602136.49092570983</v>
      </c>
      <c r="T61" s="46">
        <v>535848.49191970273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6113399.7016404811</v>
      </c>
      <c r="N62" s="46">
        <v>5726375.0820125258</v>
      </c>
      <c r="O62" s="46">
        <v>5497912.5785545213</v>
      </c>
      <c r="P62" s="46">
        <v>5036538.8007710669</v>
      </c>
      <c r="Q62" s="46">
        <v>4501327.3978692368</v>
      </c>
      <c r="R62" s="46">
        <v>4097435.911206251</v>
      </c>
      <c r="S62" s="46">
        <v>3794885.4591346639</v>
      </c>
      <c r="T62" s="46">
        <v>3429927.544868256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30035.448793119984</v>
      </c>
      <c r="N63" s="46">
        <v>26816.48875847122</v>
      </c>
      <c r="O63" s="46">
        <v>26806.115804975027</v>
      </c>
      <c r="P63" s="46">
        <v>24656.89957954967</v>
      </c>
      <c r="Q63" s="46">
        <v>18507.674945864059</v>
      </c>
      <c r="R63" s="46">
        <v>14490.506320465225</v>
      </c>
      <c r="S63" s="46">
        <v>11239.99269278626</v>
      </c>
      <c r="T63" s="46">
        <v>7877.1346905501796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319815.32171259797</v>
      </c>
      <c r="N64" s="46">
        <v>294256.89269580779</v>
      </c>
      <c r="O64" s="46">
        <v>277224.7711227191</v>
      </c>
      <c r="P64" s="46">
        <v>256911.74968169275</v>
      </c>
      <c r="Q64" s="46">
        <v>234461.56966070423</v>
      </c>
      <c r="R64" s="46">
        <v>216200.85688887833</v>
      </c>
      <c r="S64" s="46">
        <v>198101.82588409167</v>
      </c>
      <c r="T64" s="46">
        <v>170040.86983987055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62140.938064954236</v>
      </c>
      <c r="N65" s="46">
        <v>58717.83559261448</v>
      </c>
      <c r="O65" s="46">
        <v>56408.517652979492</v>
      </c>
      <c r="P65" s="46">
        <v>53259.584914729407</v>
      </c>
      <c r="Q65" s="46">
        <v>47718.046580209753</v>
      </c>
      <c r="R65" s="46">
        <v>44319.882144148221</v>
      </c>
      <c r="S65" s="46">
        <v>41802.983445279191</v>
      </c>
      <c r="T65" s="46">
        <v>38365.338472301482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907432.73643627099</v>
      </c>
      <c r="N66" s="46">
        <v>840908.59695090668</v>
      </c>
      <c r="O66" s="46">
        <v>803569.30466659321</v>
      </c>
      <c r="P66" s="46">
        <v>729968.97934277193</v>
      </c>
      <c r="Q66" s="46">
        <v>645026.71485897782</v>
      </c>
      <c r="R66" s="46">
        <v>577747.64003858867</v>
      </c>
      <c r="S66" s="46">
        <v>532238.9096288007</v>
      </c>
      <c r="T66" s="46">
        <v>474349.67812078103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75223.869665549297</v>
      </c>
      <c r="N67" s="46">
        <v>51996.71245675243</v>
      </c>
      <c r="O67" s="46">
        <v>38145.138345024701</v>
      </c>
      <c r="P67" s="46">
        <v>28475.463111385845</v>
      </c>
      <c r="Q67" s="46">
        <v>20918.372077085485</v>
      </c>
      <c r="R67" s="46">
        <v>16224.020536764392</v>
      </c>
      <c r="S67" s="46">
        <v>13009.044895432253</v>
      </c>
      <c r="T67" s="46">
        <v>10557.186579427591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545340.03034126002</v>
      </c>
      <c r="N68" s="46">
        <v>299900.42074689467</v>
      </c>
      <c r="O68" s="46">
        <v>175910.10877968543</v>
      </c>
      <c r="P68" s="46">
        <v>101179.12606265349</v>
      </c>
      <c r="Q68" s="46">
        <v>54498.350823642802</v>
      </c>
      <c r="R68" s="46">
        <v>31146.926368630691</v>
      </c>
      <c r="S68" s="46">
        <v>18132.912003539088</v>
      </c>
      <c r="T68" s="46">
        <v>10770.766495614511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793487.00622763508</v>
      </c>
      <c r="N69" s="46">
        <v>539598.19560089405</v>
      </c>
      <c r="O69" s="46">
        <v>387414.96035772481</v>
      </c>
      <c r="P69" s="46">
        <v>274458.98013082746</v>
      </c>
      <c r="Q69" s="46">
        <v>181248.80371033802</v>
      </c>
      <c r="R69" s="46">
        <v>123586.95585869384</v>
      </c>
      <c r="S69" s="46">
        <v>83712.2070438394</v>
      </c>
      <c r="T69" s="46">
        <v>56245.86198280126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152158.1882405855</v>
      </c>
      <c r="N70" s="46">
        <v>83872.792566052696</v>
      </c>
      <c r="O70" s="46">
        <v>52455.162946841498</v>
      </c>
      <c r="P70" s="46">
        <v>35642.606286838723</v>
      </c>
      <c r="Q70" s="46">
        <v>25452.388316547174</v>
      </c>
      <c r="R70" s="46">
        <v>20216.775437385131</v>
      </c>
      <c r="S70" s="46">
        <v>17115.16390361595</v>
      </c>
      <c r="T70" s="46">
        <v>14689.363365902625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204122.30973833485</v>
      </c>
      <c r="N71" s="46">
        <v>192663.14990641776</v>
      </c>
      <c r="O71" s="46">
        <v>189604.75180446793</v>
      </c>
      <c r="P71" s="46">
        <v>182922.49926627328</v>
      </c>
      <c r="Q71" s="46">
        <v>167160.81014610603</v>
      </c>
      <c r="R71" s="46">
        <v>157326.52258566796</v>
      </c>
      <c r="S71" s="46">
        <v>147133.91348991243</v>
      </c>
      <c r="T71" s="46">
        <v>136539.02039990743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0.00015197869643116679</v>
      </c>
      <c r="O72" s="46">
        <v>0.00038463855997056566</v>
      </c>
      <c r="P72" s="46">
        <v>0.00047491176747367224</v>
      </c>
      <c r="Q72" s="46">
        <v>0.00048950602118153245</v>
      </c>
      <c r="R72" s="46">
        <v>0.00052748961323595617</v>
      </c>
      <c r="S72" s="46">
        <v>0.00060174157855966061</v>
      </c>
      <c r="T72" s="46">
        <v>0.00054695747332361298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976877.46644224157</v>
      </c>
      <c r="N73" s="46">
        <v>921358.38358606678</v>
      </c>
      <c r="O73" s="46">
        <v>904337.03757216455</v>
      </c>
      <c r="P73" s="46">
        <v>869237.66624771501</v>
      </c>
      <c r="Q73" s="46">
        <v>797664.06109056412</v>
      </c>
      <c r="R73" s="46">
        <v>751103.43399806437</v>
      </c>
      <c r="S73" s="46">
        <v>705681.45052470849</v>
      </c>
      <c r="T73" s="46">
        <v>657111.00181499938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1401352.8118128574</v>
      </c>
      <c r="N74" s="46">
        <v>1265100.3761624307</v>
      </c>
      <c r="O74" s="46">
        <v>1207591.1219019205</v>
      </c>
      <c r="P74" s="46">
        <v>1114223.770556883</v>
      </c>
      <c r="Q74" s="46">
        <v>946207.0109648105</v>
      </c>
      <c r="R74" s="46">
        <v>828213.49751606199</v>
      </c>
      <c r="S74" s="46">
        <v>726456.6498412207</v>
      </c>
      <c r="T74" s="46">
        <v>608675.11784656812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867511.52262765798</v>
      </c>
      <c r="N75" s="46">
        <v>791127.33024529752</v>
      </c>
      <c r="O75" s="46">
        <v>751020.21526847582</v>
      </c>
      <c r="P75" s="46">
        <v>697465.70233412751</v>
      </c>
      <c r="Q75" s="46">
        <v>611733.12481896277</v>
      </c>
      <c r="R75" s="46">
        <v>547453.02164409193</v>
      </c>
      <c r="S75" s="46">
        <v>496276.45303157793</v>
      </c>
      <c r="T75" s="46">
        <v>433486.60643683089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386715.84264218598</v>
      </c>
      <c r="N76" s="46">
        <v>340367.01336571452</v>
      </c>
      <c r="O76" s="46">
        <v>321585.67865531379</v>
      </c>
      <c r="P76" s="46">
        <v>297228.88025647524</v>
      </c>
      <c r="Q76" s="46">
        <v>253418.08653079611</v>
      </c>
      <c r="R76" s="46">
        <v>222969.43801460482</v>
      </c>
      <c r="S76" s="46">
        <v>198130.19050193048</v>
      </c>
      <c r="T76" s="46">
        <v>169619.24130010168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106081.55933799138</v>
      </c>
      <c r="N77" s="46">
        <v>95837.088859242955</v>
      </c>
      <c r="O77" s="46">
        <v>91480.516040263508</v>
      </c>
      <c r="P77" s="46">
        <v>84629.90189392044</v>
      </c>
      <c r="Q77" s="46">
        <v>74676.790380490158</v>
      </c>
      <c r="R77" s="46">
        <v>67319.794918872431</v>
      </c>
      <c r="S77" s="46">
        <v>61554.859625268495</v>
      </c>
      <c r="T77" s="46">
        <v>54657.150987534158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134750.25430044168</v>
      </c>
      <c r="N78" s="46">
        <v>124362.67711708308</v>
      </c>
      <c r="O78" s="46">
        <v>118438.93542518771</v>
      </c>
      <c r="P78" s="46">
        <v>110663.78104870861</v>
      </c>
      <c r="Q78" s="46">
        <v>99870.179675177103</v>
      </c>
      <c r="R78" s="46">
        <v>90975.555814142863</v>
      </c>
      <c r="S78" s="46">
        <v>84683.202124383228</v>
      </c>
      <c r="T78" s="46">
        <v>77041.914479901752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582902.77757178247</v>
      </c>
      <c r="N79" s="46">
        <v>533345.59988549643</v>
      </c>
      <c r="O79" s="46">
        <v>508453.78584719932</v>
      </c>
      <c r="P79" s="46">
        <v>469082.0536713191</v>
      </c>
      <c r="Q79" s="46">
        <v>409856.85930825223</v>
      </c>
      <c r="R79" s="46">
        <v>366498.91498263727</v>
      </c>
      <c r="S79" s="46">
        <v>329239.35356669093</v>
      </c>
      <c r="T79" s="46">
        <v>285627.99680458842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9404.3380980457023</v>
      </c>
      <c r="N80" s="46">
        <v>9085.615508204095</v>
      </c>
      <c r="O80" s="46">
        <v>8993.4551345177842</v>
      </c>
      <c r="P80" s="46">
        <v>8668.0624866361395</v>
      </c>
      <c r="Q80" s="46">
        <v>50.018399756259356</v>
      </c>
      <c r="R80" s="46">
        <v>37.440087259600418</v>
      </c>
      <c r="S80" s="46">
        <v>35.37425612518873</v>
      </c>
      <c r="T80" s="46">
        <v>30.611781467274163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10606.409555126967</v>
      </c>
      <c r="N81" s="46">
        <v>4525.1433805560209</v>
      </c>
      <c r="O81" s="46">
        <v>2159.1374298935589</v>
      </c>
      <c r="P81" s="46">
        <v>1006.0696020785298</v>
      </c>
      <c r="Q81" s="46">
        <v>431.27384940159334</v>
      </c>
      <c r="R81" s="46">
        <v>156.48885915024064</v>
      </c>
      <c r="S81" s="46">
        <v>38.340039431436857</v>
      </c>
      <c r="T81" s="46">
        <v>29.820019587921109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28.987660609908659</v>
      </c>
      <c r="N82" s="46">
        <v>43.451556149208393</v>
      </c>
      <c r="O82" s="46">
        <v>65.31259715247603</v>
      </c>
      <c r="P82" s="46">
        <v>85.181866937772654</v>
      </c>
      <c r="Q82" s="46">
        <v>7.8806030358413839</v>
      </c>
      <c r="R82" s="46">
        <v>2.6259429148171836</v>
      </c>
      <c r="S82" s="46">
        <v>2.9493439215543997</v>
      </c>
      <c r="T82" s="46">
        <v>0.13672250579763187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135870.30883619928</v>
      </c>
      <c r="N83" s="46">
        <v>125133.22579666731</v>
      </c>
      <c r="O83" s="46">
        <v>121428.72129368824</v>
      </c>
      <c r="P83" s="46">
        <v>113368.09734318564</v>
      </c>
      <c r="Q83" s="46">
        <v>98906.361819347629</v>
      </c>
      <c r="R83" s="46">
        <v>88997.318431559383</v>
      </c>
      <c r="S83" s="46">
        <v>45651.858169537605</v>
      </c>
      <c r="T83" s="46">
        <v>39617.663636089572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225869.98664266913</v>
      </c>
      <c r="N84" s="46">
        <v>180143.11671270608</v>
      </c>
      <c r="O84" s="46">
        <v>153603.66422812594</v>
      </c>
      <c r="P84" s="46">
        <v>126501.40883180595</v>
      </c>
      <c r="Q84" s="46">
        <v>100998.76257722634</v>
      </c>
      <c r="R84" s="46">
        <v>83850.543052308931</v>
      </c>
      <c r="S84" s="46">
        <v>71142.556643678399</v>
      </c>
      <c r="T84" s="46">
        <v>50307.381366522277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50242.157437760237</v>
      </c>
      <c r="N85" s="46">
        <v>36219.574866922987</v>
      </c>
      <c r="O85" s="46">
        <v>28359.982448260689</v>
      </c>
      <c r="P85" s="46">
        <v>20549.382163885773</v>
      </c>
      <c r="Q85" s="46">
        <v>16960.808151989149</v>
      </c>
      <c r="R85" s="46">
        <v>14652.852660664636</v>
      </c>
      <c r="S85" s="46">
        <v>13170.343573175012</v>
      </c>
      <c r="T85" s="46">
        <v>11639.073172879533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6194.390396464255</v>
      </c>
      <c r="N86" s="46">
        <v>4565.1188610561203</v>
      </c>
      <c r="O86" s="46">
        <v>3604.0435752070634</v>
      </c>
      <c r="P86" s="46">
        <v>2498.0033114987891</v>
      </c>
      <c r="Q86" s="46">
        <v>1674.2914227369859</v>
      </c>
      <c r="R86" s="46">
        <v>1164.848574782761</v>
      </c>
      <c r="S86" s="46">
        <v>795.39883516448151</v>
      </c>
      <c r="T86" s="46">
        <v>0.83370349925190368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69330.161903456188</v>
      </c>
      <c r="N87" s="46">
        <v>62343.533107093434</v>
      </c>
      <c r="O87" s="46">
        <v>57507.841207148391</v>
      </c>
      <c r="P87" s="46">
        <v>47788.08095087605</v>
      </c>
      <c r="Q87" s="46">
        <v>41886.13468911055</v>
      </c>
      <c r="R87" s="46">
        <v>37656.725784803559</v>
      </c>
      <c r="S87" s="46">
        <v>34373.835441125026</v>
      </c>
      <c r="T87" s="46">
        <v>30674.818111563283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202218.80088090792</v>
      </c>
      <c r="N88" s="46">
        <v>1119627.5116532429</v>
      </c>
      <c r="O88" s="46">
        <v>1057194.0916621052</v>
      </c>
      <c r="P88" s="46">
        <v>756284.87123436807</v>
      </c>
      <c r="Q88" s="46">
        <v>32.116251176923299</v>
      </c>
      <c r="R88" s="46">
        <v>11.71582610766376</v>
      </c>
      <c r="S88" s="46">
        <v>4.4516090137672419</v>
      </c>
      <c r="T88" s="46">
        <v>0.14250569770329716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1153867.2230777526</v>
      </c>
      <c r="N89" s="46">
        <v>918332.79406145855</v>
      </c>
      <c r="O89" s="46">
        <v>725097.0019590467</v>
      </c>
      <c r="P89" s="46">
        <v>481286.9219919247</v>
      </c>
      <c r="Q89" s="46">
        <v>397039.77191209426</v>
      </c>
      <c r="R89" s="46">
        <v>338615.58147087455</v>
      </c>
      <c r="S89" s="46">
        <v>204293.61363206792</v>
      </c>
      <c r="T89" s="46">
        <v>208039.30341178921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125519.9856499641</v>
      </c>
      <c r="N90" s="46">
        <v>40445.485607445378</v>
      </c>
      <c r="O90" s="46">
        <v>13397.953463007167</v>
      </c>
      <c r="P90" s="46">
        <v>3943.679835858813</v>
      </c>
      <c r="Q90" s="46">
        <v>1302.9043327658408</v>
      </c>
      <c r="R90" s="46">
        <v>392.98483073250645</v>
      </c>
      <c r="S90" s="46">
        <v>104.67453041539343</v>
      </c>
      <c r="T90" s="46">
        <v>63.843243235730306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695.99453707589225</v>
      </c>
      <c r="N91" s="46">
        <v>532.07250590815022</v>
      </c>
      <c r="O91" s="46">
        <v>419.65265407960396</v>
      </c>
      <c r="P91" s="46">
        <v>287.59395669243128</v>
      </c>
      <c r="Q91" s="46">
        <v>82.52511222417732</v>
      </c>
      <c r="R91" s="46">
        <v>36.612752393854485</v>
      </c>
      <c r="S91" s="46">
        <v>23.706074143964898</v>
      </c>
      <c r="T91" s="46">
        <v>1.275285517876825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347372.05099878414</v>
      </c>
      <c r="N92" s="46">
        <v>257034.84334081024</v>
      </c>
      <c r="O92" s="46">
        <v>193045.08159631878</v>
      </c>
      <c r="P92" s="46">
        <v>132428.85871477556</v>
      </c>
      <c r="Q92" s="46">
        <v>95946.378711561454</v>
      </c>
      <c r="R92" s="46">
        <v>71118.866182960832</v>
      </c>
      <c r="S92" s="46">
        <v>52565.609057504997</v>
      </c>
      <c r="T92" s="46">
        <v>1509.6471694238717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4498.6789188425801</v>
      </c>
      <c r="N93" s="46">
        <v>3085.2433478190642</v>
      </c>
      <c r="O93" s="46">
        <v>2449.1842350816173</v>
      </c>
      <c r="P93" s="46">
        <v>1765.6679341403224</v>
      </c>
      <c r="Q93" s="46">
        <v>1094.4975134127189</v>
      </c>
      <c r="R93" s="46">
        <v>798.55064006128816</v>
      </c>
      <c r="S93" s="46">
        <v>608.16718147458721</v>
      </c>
      <c r="T93" s="46">
        <v>482.58160780238029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58862.506764708152</v>
      </c>
      <c r="N94" s="46">
        <v>50949.679362967719</v>
      </c>
      <c r="O94" s="46">
        <v>45572.260257554466</v>
      </c>
      <c r="P94" s="46">
        <v>37711.530265538539</v>
      </c>
      <c r="Q94" s="46">
        <v>33296.201859240835</v>
      </c>
      <c r="R94" s="46">
        <v>30153.497496425323</v>
      </c>
      <c r="S94" s="46">
        <v>27915.101405703674</v>
      </c>
      <c r="T94" s="46">
        <v>25085.359649202244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1277695.1797568838</v>
      </c>
      <c r="N95" s="46">
        <v>1201827.7215543636</v>
      </c>
      <c r="O95" s="46">
        <v>1157475.3323625973</v>
      </c>
      <c r="P95" s="46">
        <v>1029229.1623348766</v>
      </c>
      <c r="Q95" s="46">
        <v>932079.53343548567</v>
      </c>
      <c r="R95" s="46">
        <v>869302.92258003424</v>
      </c>
      <c r="S95" s="46">
        <v>822370.61881214834</v>
      </c>
      <c r="T95" s="46">
        <v>416148.88106835121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241133.330143092</v>
      </c>
      <c r="N96" s="46">
        <v>190404.07793712858</v>
      </c>
      <c r="O96" s="46">
        <v>159438.93082375667</v>
      </c>
      <c r="P96" s="46">
        <v>125576.20717608713</v>
      </c>
      <c r="Q96" s="46">
        <v>106333.78688916239</v>
      </c>
      <c r="R96" s="46">
        <v>93840.771465702346</v>
      </c>
      <c r="S96" s="46">
        <v>85739.486302476478</v>
      </c>
      <c r="T96" s="46">
        <v>75321.115739596367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225040.07001288063</v>
      </c>
      <c r="N97" s="46">
        <v>179597.67886807382</v>
      </c>
      <c r="O97" s="46">
        <v>152052.64114958115</v>
      </c>
      <c r="P97" s="46">
        <v>120389.13825560267</v>
      </c>
      <c r="Q97" s="46">
        <v>98417.163243372168</v>
      </c>
      <c r="R97" s="46">
        <v>84388.614945715817</v>
      </c>
      <c r="S97" s="46">
        <v>73999.070734159395</v>
      </c>
      <c r="T97" s="46">
        <v>64002.257807973496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308964.55854826694</v>
      </c>
      <c r="N98" s="46">
        <v>253575.13502488058</v>
      </c>
      <c r="O98" s="46">
        <v>213045.68578126226</v>
      </c>
      <c r="P98" s="46">
        <v>180472.3990252256</v>
      </c>
      <c r="Q98" s="46">
        <v>152048.64635380014</v>
      </c>
      <c r="R98" s="46">
        <v>130204.99014802561</v>
      </c>
      <c r="S98" s="46">
        <v>69702.769044115674</v>
      </c>
      <c r="T98" s="46">
        <v>65366.82280810026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567251.82209161634</v>
      </c>
      <c r="N99" s="46">
        <v>500690.59559321508</v>
      </c>
      <c r="O99" s="46">
        <v>457873.25034224021</v>
      </c>
      <c r="P99" s="46">
        <v>408682.90158825222</v>
      </c>
      <c r="Q99" s="46">
        <v>352354.46275386307</v>
      </c>
      <c r="R99" s="46">
        <v>1167.3923950283533</v>
      </c>
      <c r="S99" s="46">
        <v>95.450364279611875</v>
      </c>
      <c r="T99" s="46">
        <v>50.489339802176112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784866.78869974182</v>
      </c>
      <c r="N100" s="46">
        <v>614741.69315207377</v>
      </c>
      <c r="O100" s="46">
        <v>490271.495452884</v>
      </c>
      <c r="P100" s="46">
        <v>387567.46251109394</v>
      </c>
      <c r="Q100" s="46">
        <v>301187.78924152505</v>
      </c>
      <c r="R100" s="46">
        <v>236723.89624657069</v>
      </c>
      <c r="S100" s="46">
        <v>67.348454859928069</v>
      </c>
      <c r="T100" s="46">
        <v>1.1381341722515721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8151.6385262935419</v>
      </c>
      <c r="N101" s="46">
        <v>2725.3648130319125</v>
      </c>
      <c r="O101" s="46">
        <v>2655.243289910044</v>
      </c>
      <c r="P101" s="46">
        <v>1019.151486335471</v>
      </c>
      <c r="Q101" s="46">
        <v>313.49878005442201</v>
      </c>
      <c r="R101" s="46">
        <v>111.67382617654863</v>
      </c>
      <c r="S101" s="46">
        <v>112.56144880749693</v>
      </c>
      <c r="T101" s="46">
        <v>28.977314862985704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38212.986124515548</v>
      </c>
      <c r="N102" s="46">
        <v>37589.623877861944</v>
      </c>
      <c r="O102" s="46">
        <v>37334.994940589277</v>
      </c>
      <c r="P102" s="46">
        <v>36380.237464871112</v>
      </c>
      <c r="Q102" s="46">
        <v>34795.989791585249</v>
      </c>
      <c r="R102" s="46">
        <v>33315.074999178025</v>
      </c>
      <c r="S102" s="46">
        <v>29079.988737057065</v>
      </c>
      <c r="T102" s="46">
        <v>27661.610887481722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1367929.3135133001</v>
      </c>
      <c r="N103" s="46">
        <v>1173817.4886321633</v>
      </c>
      <c r="O103" s="46">
        <v>1032081.2042968608</v>
      </c>
      <c r="P103" s="46">
        <v>896091.96319421555</v>
      </c>
      <c r="Q103" s="46">
        <v>760006.50712661096</v>
      </c>
      <c r="R103" s="46">
        <v>654933.67868973943</v>
      </c>
      <c r="S103" s="46">
        <v>61.547468778962639</v>
      </c>
      <c r="T103" s="46">
        <v>0.6754736361822099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2334693.5266720788</v>
      </c>
      <c r="N104" s="46">
        <v>2316726.1626773258</v>
      </c>
      <c r="O104" s="46">
        <v>2313052.9127453207</v>
      </c>
      <c r="P104" s="46">
        <v>2304179.8235044694</v>
      </c>
      <c r="Q104" s="46">
        <v>2281143.7594908611</v>
      </c>
      <c r="R104" s="46">
        <v>2266903.0866282419</v>
      </c>
      <c r="S104" s="46">
        <v>113.15235804763408</v>
      </c>
      <c r="T104" s="46">
        <v>1.441116318408691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2704303.1568759349</v>
      </c>
      <c r="N105" s="46">
        <v>2675363.6183692925</v>
      </c>
      <c r="O105" s="46">
        <v>2668238.9471400143</v>
      </c>
      <c r="P105" s="46">
        <v>2650094.6470775721</v>
      </c>
      <c r="Q105" s="46">
        <v>2612835.9852008619</v>
      </c>
      <c r="R105" s="46">
        <v>2589697.433596727</v>
      </c>
      <c r="S105" s="46">
        <v>124.82439705855461</v>
      </c>
      <c r="T105" s="46">
        <v>1.143324698045838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3719597.1107745748</v>
      </c>
      <c r="N106" s="46">
        <v>3011846.9213320622</v>
      </c>
      <c r="O106" s="46">
        <v>2475802.270247349</v>
      </c>
      <c r="P106" s="46">
        <v>2023839.4303999143</v>
      </c>
      <c r="Q106" s="46">
        <v>1628698.037793257</v>
      </c>
      <c r="R106" s="46">
        <v>1323076.4540591575</v>
      </c>
      <c r="S106" s="46">
        <v>876.70604522838096</v>
      </c>
      <c r="T106" s="46">
        <v>1.9230237376975763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6448724.3340248391</v>
      </c>
      <c r="N107" s="46">
        <v>5220253.354784118</v>
      </c>
      <c r="O107" s="46">
        <v>4296697.2994737243</v>
      </c>
      <c r="P107" s="46">
        <v>3519048.2772255964</v>
      </c>
      <c r="Q107" s="46">
        <v>2828971.6495257113</v>
      </c>
      <c r="R107" s="46">
        <v>2297654.7854775363</v>
      </c>
      <c r="S107" s="46">
        <v>1864208.0895164669</v>
      </c>
      <c r="T107" s="46">
        <v>401.36662242858614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3025195.4533203528</v>
      </c>
      <c r="N108" s="46">
        <v>2971673.2024607626</v>
      </c>
      <c r="O108" s="46">
        <v>2959862.8188645788</v>
      </c>
      <c r="P108" s="46">
        <v>2929474.2403722359</v>
      </c>
      <c r="Q108" s="46">
        <v>2861636.9433290381</v>
      </c>
      <c r="R108" s="46">
        <v>2820008.6891060523</v>
      </c>
      <c r="S108" s="46">
        <v>2776777.3727216851</v>
      </c>
      <c r="T108" s="46">
        <v>7.2266850458407195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158543.67117219296</v>
      </c>
      <c r="N109" s="46">
        <v>121161.42271319887</v>
      </c>
      <c r="O109" s="46">
        <v>96676.55331806872</v>
      </c>
      <c r="P109" s="46">
        <v>75658.215576409799</v>
      </c>
      <c r="Q109" s="46">
        <v>56382.556886820923</v>
      </c>
      <c r="R109" s="46">
        <v>43143.656645362615</v>
      </c>
      <c r="S109" s="46">
        <v>386.858399435335</v>
      </c>
      <c r="T109" s="46">
        <v>0.87882234172582707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17518.936317605105</v>
      </c>
      <c r="N110" s="46">
        <v>8584.1864653627472</v>
      </c>
      <c r="O110" s="46">
        <v>4327.0282791371574</v>
      </c>
      <c r="P110" s="46">
        <v>2704.3548505638769</v>
      </c>
      <c r="Q110" s="46">
        <v>1307.3195829611591</v>
      </c>
      <c r="R110" s="46">
        <v>632.70426307979073</v>
      </c>
      <c r="S110" s="46">
        <v>283.40548129457284</v>
      </c>
      <c r="T110" s="46">
        <v>70.925480664225248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3007253.4742997205</v>
      </c>
      <c r="N111" s="46">
        <v>2942086.2079862412</v>
      </c>
      <c r="O111" s="46">
        <v>2924936.2094714879</v>
      </c>
      <c r="P111" s="46">
        <v>2880033.2128767581</v>
      </c>
      <c r="Q111" s="46">
        <v>2796594.1552722305</v>
      </c>
      <c r="R111" s="46">
        <v>2744914.1898482409</v>
      </c>
      <c r="S111" s="46">
        <v>2691409.7029048339</v>
      </c>
      <c r="T111" s="46">
        <v>6.1776187358305759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870976.48684913397</v>
      </c>
      <c r="N112" s="46">
        <v>756733.12444738229</v>
      </c>
      <c r="O112" s="46">
        <v>673940.32713705255</v>
      </c>
      <c r="P112" s="46">
        <v>593070.18645534536</v>
      </c>
      <c r="Q112" s="46">
        <v>508957.36784627632</v>
      </c>
      <c r="R112" s="46">
        <v>443772.39211604628</v>
      </c>
      <c r="S112" s="46">
        <v>386165.60729746352</v>
      </c>
      <c r="T112" s="46">
        <v>9.3771728980581344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1548634.2850414377</v>
      </c>
      <c r="N113" s="46">
        <v>1195800.8129258209</v>
      </c>
      <c r="O113" s="46">
        <v>944311.91881142964</v>
      </c>
      <c r="P113" s="46">
        <v>739458.99568977475</v>
      </c>
      <c r="Q113" s="46">
        <v>565023.20523055317</v>
      </c>
      <c r="R113" s="46">
        <v>437873.63523656566</v>
      </c>
      <c r="S113" s="46">
        <v>338658.03970813012</v>
      </c>
      <c r="T113" s="46">
        <v>1.8504989162046104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922398.64218441991</v>
      </c>
      <c r="N114" s="46">
        <v>888160.78093694395</v>
      </c>
      <c r="O114" s="46">
        <v>879338.25889322476</v>
      </c>
      <c r="P114" s="46">
        <v>860340.8359128217</v>
      </c>
      <c r="Q114" s="46">
        <v>817094.20728645101</v>
      </c>
      <c r="R114" s="46">
        <v>789824.14813023584</v>
      </c>
      <c r="S114" s="46">
        <v>761701.57395152911</v>
      </c>
      <c r="T114" s="46">
        <v>3.8177922887800175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1627943.7366434061</v>
      </c>
      <c r="N115" s="46">
        <v>1572994.1690692022</v>
      </c>
      <c r="O115" s="46">
        <v>1557881.2135083745</v>
      </c>
      <c r="P115" s="46">
        <v>1525593.9886334264</v>
      </c>
      <c r="Q115" s="46">
        <v>1456190.0139538499</v>
      </c>
      <c r="R115" s="46">
        <v>1412407.3693764575</v>
      </c>
      <c r="S115" s="46">
        <v>1367252.2359086084</v>
      </c>
      <c r="T115" s="46">
        <v>4.6084314349261284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2827321.1821168391</v>
      </c>
      <c r="N116" s="46">
        <v>2098507.1774596642</v>
      </c>
      <c r="O116" s="46">
        <v>1587030.003723128</v>
      </c>
      <c r="P116" s="46">
        <v>1191832.6083066226</v>
      </c>
      <c r="Q116" s="46">
        <v>877924.22316071915</v>
      </c>
      <c r="R116" s="46">
        <v>654062.92377887235</v>
      </c>
      <c r="S116" s="46">
        <v>486653.69002825045</v>
      </c>
      <c r="T116" s="46">
        <v>17.441943302253712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1805436.4401184435</v>
      </c>
      <c r="N117" s="46">
        <v>1712006.9686171731</v>
      </c>
      <c r="O117" s="46">
        <v>1669979.8365129109</v>
      </c>
      <c r="P117" s="46">
        <v>1575356.7024441725</v>
      </c>
      <c r="Q117" s="46">
        <v>1444831.2181552013</v>
      </c>
      <c r="R117" s="46">
        <v>1356193.9808415556</v>
      </c>
      <c r="S117" s="46">
        <v>1266881.961581378</v>
      </c>
      <c r="T117" s="46">
        <v>1158060.6255958965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1097030.4753017535</v>
      </c>
      <c r="N118" s="46">
        <v>1043224.0877382526</v>
      </c>
      <c r="O118" s="46">
        <v>1011768.5458480914</v>
      </c>
      <c r="P118" s="46">
        <v>954209.87147094635</v>
      </c>
      <c r="Q118" s="46">
        <v>880011.16144761688</v>
      </c>
      <c r="R118" s="46">
        <v>822438.42720646993</v>
      </c>
      <c r="S118" s="46">
        <v>768899.77969432296</v>
      </c>
      <c r="T118" s="46">
        <v>695490.94770229515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5747773.0478746872</v>
      </c>
      <c r="N119" s="46">
        <v>5383341.3484087326</v>
      </c>
      <c r="O119" s="46">
        <v>5083227.6196084013</v>
      </c>
      <c r="P119" s="46">
        <v>4521969.808802464</v>
      </c>
      <c r="Q119" s="46">
        <v>4133991.3417480756</v>
      </c>
      <c r="R119" s="46">
        <v>3873086.3791867737</v>
      </c>
      <c r="S119" s="46">
        <v>3613508.2352934997</v>
      </c>
      <c r="T119" s="46">
        <v>3147313.0574219148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890994.23886621278</v>
      </c>
      <c r="N120" s="46">
        <v>857047.3401182557</v>
      </c>
      <c r="O120" s="46">
        <v>836906.99856521236</v>
      </c>
      <c r="P120" s="46">
        <v>806304.7116443488</v>
      </c>
      <c r="Q120" s="46">
        <v>769140.45342543453</v>
      </c>
      <c r="R120" s="46">
        <v>741340.14417089778</v>
      </c>
      <c r="S120" s="46">
        <v>714049.01476804074</v>
      </c>
      <c r="T120" s="46">
        <v>16308.79660579019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213796.31030861833</v>
      </c>
      <c r="N121" s="46">
        <v>145560.66501016743</v>
      </c>
      <c r="O121" s="46">
        <v>101529.2328939469</v>
      </c>
      <c r="P121" s="46">
        <v>69470.847463393264</v>
      </c>
      <c r="Q121" s="46">
        <v>46896.726578437585</v>
      </c>
      <c r="R121" s="46">
        <v>32225.755409950485</v>
      </c>
      <c r="S121" s="46">
        <v>22175.910258662392</v>
      </c>
      <c r="T121" s="46">
        <v>15282.614716114274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238996.67225966317</v>
      </c>
      <c r="N122" s="46">
        <v>223146.6567591558</v>
      </c>
      <c r="O122" s="46">
        <v>217811.90572254159</v>
      </c>
      <c r="P122" s="46">
        <v>207999.17639665038</v>
      </c>
      <c r="Q122" s="46">
        <v>187851.63953965559</v>
      </c>
      <c r="R122" s="46">
        <v>174491.87562496401</v>
      </c>
      <c r="S122" s="46">
        <v>162099.30981093427</v>
      </c>
      <c r="T122" s="46">
        <v>148472.54499988005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217650.954205063</v>
      </c>
      <c r="N123" s="46">
        <v>202469.32275349545</v>
      </c>
      <c r="O123" s="46">
        <v>194033.11809162283</v>
      </c>
      <c r="P123" s="46">
        <v>182438.20914662324</v>
      </c>
      <c r="Q123" s="46">
        <v>166609.58914070137</v>
      </c>
      <c r="R123" s="46">
        <v>155125.47660476659</v>
      </c>
      <c r="S123" s="46">
        <v>144226.15480367065</v>
      </c>
      <c r="T123" s="46">
        <v>133436.17093921476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1096760.9993173289</v>
      </c>
      <c r="N124" s="46">
        <v>918577.4589345844</v>
      </c>
      <c r="O124" s="46">
        <v>788255.37322221824</v>
      </c>
      <c r="P124" s="46">
        <v>647110.3200010634</v>
      </c>
      <c r="Q124" s="46">
        <v>532105.7714452286</v>
      </c>
      <c r="R124" s="46">
        <v>446752.62395367061</v>
      </c>
      <c r="S124" s="46">
        <v>374045.19462799234</v>
      </c>
      <c r="T124" s="46">
        <v>1753.7129921257608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3340171.7394780796</v>
      </c>
      <c r="N125" s="46">
        <v>3149414.033255768</v>
      </c>
      <c r="O125" s="46">
        <v>3051151.030738276</v>
      </c>
      <c r="P125" s="46">
        <v>2910978.4832298625</v>
      </c>
      <c r="Q125" s="46">
        <v>2697392.4390371828</v>
      </c>
      <c r="R125" s="46">
        <v>2543303.7503008973</v>
      </c>
      <c r="S125" s="46">
        <v>2395558.9310859777</v>
      </c>
      <c r="T125" s="46">
        <v>336285.30119756376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37798728.25007762</v>
      </c>
      <c r="N126" s="46">
        <v>35142003.743171796</v>
      </c>
      <c r="O126" s="46">
        <v>29015209.857001748</v>
      </c>
      <c r="P126" s="46">
        <v>24277886.292532884</v>
      </c>
      <c r="Q126" s="46">
        <v>12578924.942596953</v>
      </c>
      <c r="R126" s="46">
        <v>8824898.1015851256</v>
      </c>
      <c r="S126" s="46">
        <v>1533566.663804417</v>
      </c>
      <c r="T126" s="46">
        <v>942305.39687281311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338148.2831407137</v>
      </c>
      <c r="N127" s="46">
        <v>533409.34383843595</v>
      </c>
      <c r="O127" s="46">
        <v>441649.2744045768</v>
      </c>
      <c r="P127" s="46">
        <v>390987.64144855906</v>
      </c>
      <c r="Q127" s="46">
        <v>355544.83326046076</v>
      </c>
      <c r="R127" s="46">
        <v>328668.73460135836</v>
      </c>
      <c r="S127" s="46">
        <v>298291.4125715004</v>
      </c>
      <c r="T127" s="46">
        <v>269480.98254699982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1314.7147576585689</v>
      </c>
      <c r="N128" s="46">
        <v>369.97585652348386</v>
      </c>
      <c r="O128" s="46">
        <v>108.15761075167278</v>
      </c>
      <c r="P128" s="46">
        <v>104.22713164212557</v>
      </c>
      <c r="Q128" s="46">
        <v>90.668989105405998</v>
      </c>
      <c r="R128" s="46">
        <v>46.469707697843639</v>
      </c>
      <c r="S128" s="46">
        <v>39.676975460872463</v>
      </c>
      <c r="T128" s="46">
        <v>21.730431248125448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6073754.6052499488</v>
      </c>
      <c r="N129" s="46">
        <v>5596277.5989943035</v>
      </c>
      <c r="O129" s="46">
        <v>5400391.0914227851</v>
      </c>
      <c r="P129" s="46">
        <v>4824525.2031194884</v>
      </c>
      <c r="Q129" s="46">
        <v>4236850.7780243456</v>
      </c>
      <c r="R129" s="46">
        <v>3857102.2498298511</v>
      </c>
      <c r="S129" s="46">
        <v>3470171.093694374</v>
      </c>
      <c r="T129" s="46">
        <v>3057052.0125635657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2313869.5641554263</v>
      </c>
      <c r="N130" s="46">
        <v>1779300.26461404</v>
      </c>
      <c r="O130" s="46">
        <v>1419337.3176814504</v>
      </c>
      <c r="P130" s="46">
        <v>1117503.3758267621</v>
      </c>
      <c r="Q130" s="46">
        <v>844079.79062809166</v>
      </c>
      <c r="R130" s="46">
        <v>652436.1335785893</v>
      </c>
      <c r="S130" s="46">
        <v>502989.70458897547</v>
      </c>
      <c r="T130" s="46">
        <v>386277.70724788361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2427021.8184863315</v>
      </c>
      <c r="N131" s="46">
        <v>2120354.5621878547</v>
      </c>
      <c r="O131" s="46">
        <v>1915682.9377709492</v>
      </c>
      <c r="P131" s="46">
        <v>1635764.3830284725</v>
      </c>
      <c r="Q131" s="46">
        <v>1388369.8648726167</v>
      </c>
      <c r="R131" s="46">
        <v>1213136.4320366092</v>
      </c>
      <c r="S131" s="46">
        <v>1074274.6282045685</v>
      </c>
      <c r="T131" s="46">
        <v>930574.09957081673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306492.25511337444</v>
      </c>
      <c r="N132" s="46">
        <v>280330.17114789737</v>
      </c>
      <c r="O132" s="46">
        <v>262063.42323573877</v>
      </c>
      <c r="P132" s="46">
        <v>227981.20811401316</v>
      </c>
      <c r="Q132" s="46">
        <v>199158.54547401474</v>
      </c>
      <c r="R132" s="46">
        <v>177915.59386873528</v>
      </c>
      <c r="S132" s="46">
        <v>161746.87164074034</v>
      </c>
      <c r="T132" s="46">
        <v>142822.99985201567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624893.75655421347</v>
      </c>
      <c r="N133" s="46">
        <v>564867.43535025814</v>
      </c>
      <c r="O133" s="46">
        <v>525082.60020778677</v>
      </c>
      <c r="P133" s="46">
        <v>454396.87018800824</v>
      </c>
      <c r="Q133" s="46">
        <v>395125.61625660781</v>
      </c>
      <c r="R133" s="46">
        <v>349773.26346133457</v>
      </c>
      <c r="S133" s="46">
        <v>318120.7727860114</v>
      </c>
      <c r="T133" s="46">
        <v>281050.60200038174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549237.45110039879</v>
      </c>
      <c r="N134" s="46">
        <v>338862.01037094445</v>
      </c>
      <c r="O134" s="46">
        <v>215819.75000106852</v>
      </c>
      <c r="P134" s="46">
        <v>136224.86586679268</v>
      </c>
      <c r="Q134" s="46">
        <v>84262.465583669284</v>
      </c>
      <c r="R134" s="46">
        <v>53629.154870820319</v>
      </c>
      <c r="S134" s="46">
        <v>5140.8178853978616</v>
      </c>
      <c r="T134" s="46">
        <v>4685.6440522274124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244783.86992227746</v>
      </c>
      <c r="N135" s="46">
        <v>152838.55677426382</v>
      </c>
      <c r="O135" s="46">
        <v>102596.88417646872</v>
      </c>
      <c r="P135" s="46">
        <v>67989.459539310003</v>
      </c>
      <c r="Q135" s="46">
        <v>40660.266769028058</v>
      </c>
      <c r="R135" s="46">
        <v>25309.007337266881</v>
      </c>
      <c r="S135" s="46">
        <v>60.079168084420068</v>
      </c>
      <c r="T135" s="46">
        <v>0.7485255739954304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631709.75770660676</v>
      </c>
      <c r="N136" s="46">
        <v>352468.89222979709</v>
      </c>
      <c r="O136" s="46">
        <v>213591.1111550591</v>
      </c>
      <c r="P136" s="46">
        <v>132974.61529615085</v>
      </c>
      <c r="Q136" s="46">
        <v>84664.869000788764</v>
      </c>
      <c r="R136" s="46">
        <v>59256.638943641679</v>
      </c>
      <c r="S136" s="46">
        <v>33610.39144375574</v>
      </c>
      <c r="T136" s="46">
        <v>30718.947133784324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4068814.0913035441</v>
      </c>
      <c r="N137" s="46">
        <v>3668719.5110366093</v>
      </c>
      <c r="O137" s="46">
        <v>3057635.8025257918</v>
      </c>
      <c r="P137" s="46">
        <v>1576993.2267109682</v>
      </c>
      <c r="Q137" s="46">
        <v>1413637.2871857048</v>
      </c>
      <c r="R137" s="46">
        <v>1271352.0805507028</v>
      </c>
      <c r="S137" s="46">
        <v>16136.435740563913</v>
      </c>
      <c r="T137" s="46">
        <v>15200.086714536221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67531.792124318134</v>
      </c>
      <c r="N138" s="46">
        <v>45089.526442847833</v>
      </c>
      <c r="O138" s="46">
        <v>28387.724333372811</v>
      </c>
      <c r="P138" s="46">
        <v>12060.431843798877</v>
      </c>
      <c r="Q138" s="46">
        <v>7944.1200677474289</v>
      </c>
      <c r="R138" s="46">
        <v>5273.614864013045</v>
      </c>
      <c r="S138" s="46">
        <v>54.608975988806606</v>
      </c>
      <c r="T138" s="46">
        <v>0.81681122612116663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42879.993865077078</v>
      </c>
      <c r="N139" s="46">
        <v>9906.9227271387481</v>
      </c>
      <c r="O139" s="46">
        <v>9278.1576200059535</v>
      </c>
      <c r="P139" s="46">
        <v>6748.5959613544874</v>
      </c>
      <c r="Q139" s="46">
        <v>6279.2602090966684</v>
      </c>
      <c r="R139" s="46">
        <v>5862.4253832762506</v>
      </c>
      <c r="S139" s="46">
        <v>5533.3682024683603</v>
      </c>
      <c r="T139" s="46">
        <v>5101.138735903136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1232022.2744335195</v>
      </c>
      <c r="N140" s="46">
        <v>973252.09934722469</v>
      </c>
      <c r="O140" s="46">
        <v>789741.38998490595</v>
      </c>
      <c r="P140" s="46">
        <v>634769.39479256608</v>
      </c>
      <c r="Q140" s="46">
        <v>501712.34605472285</v>
      </c>
      <c r="R140" s="46">
        <v>404504.74497724278</v>
      </c>
      <c r="S140" s="46">
        <v>84563.652496493436</v>
      </c>
      <c r="T140" s="46">
        <v>79915.855593416942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204549.9475548701</v>
      </c>
      <c r="N141" s="46">
        <v>198793.61906480524</v>
      </c>
      <c r="O141" s="46">
        <v>197005.04084555953</v>
      </c>
      <c r="P141" s="46">
        <v>190633.42764042245</v>
      </c>
      <c r="Q141" s="46">
        <v>183279.38644265549</v>
      </c>
      <c r="R141" s="46">
        <v>178746.40344836554</v>
      </c>
      <c r="S141" s="46">
        <v>69.476751168521332</v>
      </c>
      <c r="T141" s="46">
        <v>11.329910932392705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58346.119331743605</v>
      </c>
      <c r="N142" s="46">
        <v>30433.155904593554</v>
      </c>
      <c r="O142" s="46">
        <v>16831.6493082821</v>
      </c>
      <c r="P142" s="46">
        <v>9176.5394655850796</v>
      </c>
      <c r="Q142" s="46">
        <v>5000.6888176774464</v>
      </c>
      <c r="R142" s="46">
        <v>2930.7939464527494</v>
      </c>
      <c r="S142" s="46">
        <v>1245.1946533730602</v>
      </c>
      <c r="T142" s="46">
        <v>665.76750601061781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1054814.7098386788</v>
      </c>
      <c r="N143" s="46">
        <v>861940.64800987905</v>
      </c>
      <c r="O143" s="46">
        <v>745421.88117169077</v>
      </c>
      <c r="P143" s="46">
        <v>637820.90400584263</v>
      </c>
      <c r="Q143" s="46">
        <v>505274.10743793292</v>
      </c>
      <c r="R143" s="46">
        <v>413573.08394436509</v>
      </c>
      <c r="S143" s="46">
        <v>335901.76028000505</v>
      </c>
      <c r="T143" s="46">
        <v>270273.30166797841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237162.99318332114</v>
      </c>
      <c r="N144" s="46">
        <v>215073.10148272963</v>
      </c>
      <c r="O144" s="46">
        <v>205707.57243316388</v>
      </c>
      <c r="P144" s="46">
        <v>192442.25543855844</v>
      </c>
      <c r="Q144" s="46">
        <v>168873.92542068264</v>
      </c>
      <c r="R144" s="46">
        <v>153109.90043303245</v>
      </c>
      <c r="S144" s="46">
        <v>137738.50024425492</v>
      </c>
      <c r="T144" s="46">
        <v>1177.6992535969575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2349192.1540943091</v>
      </c>
      <c r="N145" s="46">
        <v>2300546.0562765999</v>
      </c>
      <c r="O145" s="46">
        <v>2272385.0349500533</v>
      </c>
      <c r="P145" s="46">
        <v>2219623.3848721264</v>
      </c>
      <c r="Q145" s="46">
        <v>2181045.0283798897</v>
      </c>
      <c r="R145" s="46">
        <v>2174232.9160139803</v>
      </c>
      <c r="S145" s="46">
        <v>818293.14637002954</v>
      </c>
      <c r="T145" s="46">
        <v>977950.6790634885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149094.0546834784</v>
      </c>
      <c r="N146" s="46">
        <v>43442.544804354322</v>
      </c>
      <c r="O146" s="46">
        <v>11993.898508752081</v>
      </c>
      <c r="P146" s="46">
        <v>2140.6085571693125</v>
      </c>
      <c r="Q146" s="46">
        <v>268.46053198916809</v>
      </c>
      <c r="R146" s="46">
        <v>33.017303101179557</v>
      </c>
      <c r="S146" s="46">
        <v>24.557191321362147</v>
      </c>
      <c r="T146" s="46">
        <v>1.104328951672906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1069785.5326643034</v>
      </c>
      <c r="N147" s="46">
        <v>662826.26490303851</v>
      </c>
      <c r="O147" s="46">
        <v>422920.05249833514</v>
      </c>
      <c r="P147" s="46">
        <v>268896.3121440722</v>
      </c>
      <c r="Q147" s="46">
        <v>164683.96805642397</v>
      </c>
      <c r="R147" s="46">
        <v>102492.80056904568</v>
      </c>
      <c r="S147" s="46">
        <v>156.06157905320242</v>
      </c>
      <c r="T147" s="46">
        <v>2.3174405168096772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0.00075773395449364863</v>
      </c>
      <c r="O148" s="46">
        <v>0.0018212579326978057</v>
      </c>
      <c r="P148" s="46">
        <v>0.0014448731459133757</v>
      </c>
      <c r="Q148" s="46">
        <v>0.0015762491862961394</v>
      </c>
      <c r="R148" s="46">
        <v>0.0017772625827113216</v>
      </c>
      <c r="S148" s="46">
        <v>0.0021128770389811039</v>
      </c>
      <c r="T148" s="46">
        <v>0.0020295502055459537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34575.700599294723</v>
      </c>
      <c r="N149" s="46">
        <v>15656.706500374907</v>
      </c>
      <c r="O149" s="46">
        <v>7440.5346589595274</v>
      </c>
      <c r="P149" s="46">
        <v>3214.2745759342106</v>
      </c>
      <c r="Q149" s="46">
        <v>1364.2403854065151</v>
      </c>
      <c r="R149" s="46">
        <v>588.33559348898962</v>
      </c>
      <c r="S149" s="46">
        <v>131.15016382709322</v>
      </c>
      <c r="T149" s="46">
        <v>2.1448177593310374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38842433.909946196</v>
      </c>
      <c r="N151" s="46">
        <v>38224849.156599469</v>
      </c>
      <c r="O151" s="46">
        <v>35913889.548556052</v>
      </c>
      <c r="P151" s="46">
        <v>24733831.842786364</v>
      </c>
      <c r="Q151" s="46">
        <v>23944082.979356393</v>
      </c>
      <c r="R151" s="46">
        <v>950619.57011402457</v>
      </c>
      <c r="S151" s="46">
        <v>44.34530956989191</v>
      </c>
      <c r="T151" s="46">
        <v>0.91885176415051317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5289293.431235902</v>
      </c>
      <c r="N152" s="46">
        <v>3626366.5355577725</v>
      </c>
      <c r="O152" s="46">
        <v>2402158.8535843897</v>
      </c>
      <c r="P152" s="46">
        <v>1230082.2612254687</v>
      </c>
      <c r="Q152" s="46">
        <v>827986.04318750708</v>
      </c>
      <c r="R152" s="46">
        <v>565116.91691123124</v>
      </c>
      <c r="S152" s="46">
        <v>66.323024844944825</v>
      </c>
      <c r="T152" s="46">
        <v>1.0472245049345139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5307683.3428414417</v>
      </c>
      <c r="N153" s="46">
        <v>4461590.6593875652</v>
      </c>
      <c r="O153" s="46">
        <v>3648865.2719002939</v>
      </c>
      <c r="P153" s="46">
        <v>2354650.1194200222</v>
      </c>
      <c r="Q153" s="46">
        <v>1938319.9291866452</v>
      </c>
      <c r="R153" s="46">
        <v>1621724.4019958798</v>
      </c>
      <c r="S153" s="46">
        <v>64.81267323735625</v>
      </c>
      <c r="T153" s="46">
        <v>1.2208182138978614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3722713.100288901</v>
      </c>
      <c r="N154" s="46">
        <v>2488731.1360541787</v>
      </c>
      <c r="O154" s="46">
        <v>1649299.6273378625</v>
      </c>
      <c r="P154" s="46">
        <v>912794.46467705828</v>
      </c>
      <c r="Q154" s="46">
        <v>594356.5646795535</v>
      </c>
      <c r="R154" s="46">
        <v>395334.38045424171</v>
      </c>
      <c r="S154" s="46">
        <v>109.80952059655756</v>
      </c>
      <c r="T154" s="46">
        <v>1.1794233626925321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138164.2940437514</v>
      </c>
      <c r="N155" s="46">
        <v>370740.35423138319</v>
      </c>
      <c r="O155" s="46">
        <v>298867.52805696777</v>
      </c>
      <c r="P155" s="46">
        <v>198841.43485244026</v>
      </c>
      <c r="Q155" s="46">
        <v>154601.18383575816</v>
      </c>
      <c r="R155" s="46">
        <v>123492.48289271785</v>
      </c>
      <c r="S155" s="46">
        <v>119.28243648721869</v>
      </c>
      <c r="T155" s="46">
        <v>0.92422354271566765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144323.63391873505</v>
      </c>
      <c r="N156" s="46">
        <v>136986.38828022714</v>
      </c>
      <c r="O156" s="46">
        <v>132852.91749581232</v>
      </c>
      <c r="P156" s="46">
        <v>114789.83001063172</v>
      </c>
      <c r="Q156" s="46">
        <v>105290.4799098113</v>
      </c>
      <c r="R156" s="46">
        <v>99434.05395733082</v>
      </c>
      <c r="S156" s="46">
        <v>93275.629728145956</v>
      </c>
      <c r="T156" s="46">
        <v>2.2473857510215782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205934.61139441334</v>
      </c>
      <c r="N157" s="46">
        <v>176581.47047557432</v>
      </c>
      <c r="O157" s="46">
        <v>151160.58345136396</v>
      </c>
      <c r="P157" s="46">
        <v>108171.76132299966</v>
      </c>
      <c r="Q157" s="46">
        <v>89940.002147980224</v>
      </c>
      <c r="R157" s="46">
        <v>76612.254494277571</v>
      </c>
      <c r="S157" s="46">
        <v>391.98800157765169</v>
      </c>
      <c r="T157" s="46">
        <v>244.12666275854673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131.91695321615242</v>
      </c>
      <c r="N158" s="46">
        <v>235.20173947362605</v>
      </c>
      <c r="O158" s="46">
        <v>393.68036292358056</v>
      </c>
      <c r="P158" s="46">
        <v>499.77972951830776</v>
      </c>
      <c r="Q158" s="46">
        <v>295.19032994041424</v>
      </c>
      <c r="R158" s="46">
        <v>178.1580001492031</v>
      </c>
      <c r="S158" s="46">
        <v>54.620148777661996</v>
      </c>
      <c r="T158" s="46">
        <v>1.9530997272790449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273105.58367044281</v>
      </c>
      <c r="N159" s="46">
        <v>184982.14244684103</v>
      </c>
      <c r="O159" s="46">
        <v>124559.35202456822</v>
      </c>
      <c r="P159" s="46">
        <v>74604.661784559677</v>
      </c>
      <c r="Q159" s="46">
        <v>49967.510873363652</v>
      </c>
      <c r="R159" s="46">
        <v>33822.727655980874</v>
      </c>
      <c r="S159" s="46">
        <v>399.34189948495469</v>
      </c>
      <c r="T159" s="46">
        <v>1.9479019413582177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741319.78054380382</v>
      </c>
      <c r="N160" s="46">
        <v>568542.24367429572</v>
      </c>
      <c r="O160" s="46">
        <v>468523.92472043895</v>
      </c>
      <c r="P160" s="46">
        <v>380025.27818100184</v>
      </c>
      <c r="Q160" s="46">
        <v>3.5106052987122647</v>
      </c>
      <c r="R160" s="46">
        <v>1.8340389100204317</v>
      </c>
      <c r="S160" s="46">
        <v>1.2271894823617349</v>
      </c>
      <c r="T160" s="46">
        <v>0.017952560672597494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340564.82926010492</v>
      </c>
      <c r="N161" s="46">
        <v>300911.78836091526</v>
      </c>
      <c r="O161" s="46">
        <v>288591.33810957143</v>
      </c>
      <c r="P161" s="46">
        <v>274249.21246348071</v>
      </c>
      <c r="Q161" s="46">
        <v>229987.70239483804</v>
      </c>
      <c r="R161" s="46">
        <v>47.192075566983711</v>
      </c>
      <c r="S161" s="46">
        <v>7.2917356464439997</v>
      </c>
      <c r="T161" s="46">
        <v>0.25342464406851428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90733.285282750847</v>
      </c>
      <c r="N162" s="46">
        <v>54012.614625327442</v>
      </c>
      <c r="O162" s="46">
        <v>34201.2625661782</v>
      </c>
      <c r="P162" s="46">
        <v>21283.139789109155</v>
      </c>
      <c r="Q162" s="46">
        <v>12234.87574000651</v>
      </c>
      <c r="R162" s="46">
        <v>7279.8070944216861</v>
      </c>
      <c r="S162" s="46">
        <v>4263.2740818929105</v>
      </c>
      <c r="T162" s="46">
        <v>0.70662974146566027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1277192.9650471318</v>
      </c>
      <c r="N163" s="46">
        <v>891723.20029571012</v>
      </c>
      <c r="O163" s="46">
        <v>671021.77044644719</v>
      </c>
      <c r="P163" s="46">
        <v>500687.99676957692</v>
      </c>
      <c r="Q163" s="46">
        <v>356212.22620343784</v>
      </c>
      <c r="R163" s="46">
        <v>112567.78617804487</v>
      </c>
      <c r="S163" s="46">
        <v>185132.17933704858</v>
      </c>
      <c r="T163" s="46">
        <v>595102.94668714085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601647.85396811704</v>
      </c>
      <c r="N165" s="46">
        <v>391311.48535120516</v>
      </c>
      <c r="O165" s="46">
        <v>272360.60799100343</v>
      </c>
      <c r="P165" s="46">
        <v>184956.22285092631</v>
      </c>
      <c r="Q165" s="46">
        <v>114694.58868667058</v>
      </c>
      <c r="R165" s="46">
        <v>20.74690587149777</v>
      </c>
      <c r="S165" s="46">
        <v>3.5518099891506569</v>
      </c>
      <c r="T165" s="46">
        <v>0.081757613464543619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214812.90004801145</v>
      </c>
      <c r="N166" s="46">
        <v>59101.324336756632</v>
      </c>
      <c r="O166" s="46">
        <v>17876.505553492752</v>
      </c>
      <c r="P166" s="46">
        <v>5309.6636095720278</v>
      </c>
      <c r="Q166" s="46">
        <v>1398.901243835262</v>
      </c>
      <c r="R166" s="46">
        <v>375.88238778225406</v>
      </c>
      <c r="S166" s="46">
        <v>76.941996115269291</v>
      </c>
      <c r="T166" s="46">
        <v>4.7512713034729783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688781.40128933277</v>
      </c>
      <c r="N167" s="46">
        <v>460901.62841686368</v>
      </c>
      <c r="O167" s="46">
        <v>331377.24244568817</v>
      </c>
      <c r="P167" s="46">
        <v>234967.56995503179</v>
      </c>
      <c r="Q167" s="46">
        <v>150308.73631863328</v>
      </c>
      <c r="R167" s="46">
        <v>20.725613566440902</v>
      </c>
      <c r="S167" s="46">
        <v>5.0135903521333454</v>
      </c>
      <c r="T167" s="46">
        <v>0.090238408020028582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430610.59666736273</v>
      </c>
      <c r="N168" s="46">
        <v>377411.84016700048</v>
      </c>
      <c r="O168" s="46">
        <v>352762.35581174225</v>
      </c>
      <c r="P168" s="46">
        <v>322719.28041693324</v>
      </c>
      <c r="Q168" s="46">
        <v>270625.89405937656</v>
      </c>
      <c r="R168" s="46">
        <v>235807.176463599</v>
      </c>
      <c r="S168" s="46">
        <v>203127.72828479091</v>
      </c>
      <c r="T168" s="46">
        <v>7088.8856213246481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71890.874149022682</v>
      </c>
      <c r="N169" s="46">
        <v>63211.810103647091</v>
      </c>
      <c r="O169" s="46">
        <v>58900.892800736365</v>
      </c>
      <c r="P169" s="46">
        <v>53957.423673490099</v>
      </c>
      <c r="Q169" s="46">
        <v>45823.474241957345</v>
      </c>
      <c r="R169" s="46">
        <v>40245.868781268822</v>
      </c>
      <c r="S169" s="46">
        <v>260.32726878619616</v>
      </c>
      <c r="T169" s="46">
        <v>123.79059597756729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6.2933425784516953e-05</v>
      </c>
      <c r="O170" s="46">
        <v>0.00015572273221607487</v>
      </c>
      <c r="P170" s="46">
        <v>0.00017595771727713178</v>
      </c>
      <c r="Q170" s="46">
        <v>0.00016854355790543192</v>
      </c>
      <c r="R170" s="46">
        <v>0.00017137163496830073</v>
      </c>
      <c r="S170" s="46">
        <v>0.00018229400093105753</v>
      </c>
      <c r="T170" s="46">
        <v>0.00015187179591894556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813442.10506842658</v>
      </c>
      <c r="N171" s="46">
        <v>542006.14866756287</v>
      </c>
      <c r="O171" s="46">
        <v>394854.90308240324</v>
      </c>
      <c r="P171" s="46">
        <v>282775.23666529515</v>
      </c>
      <c r="Q171" s="46">
        <v>176605.84237949099</v>
      </c>
      <c r="R171" s="46">
        <v>115814.04654041254</v>
      </c>
      <c r="S171" s="46">
        <v>11.885078626540761</v>
      </c>
      <c r="T171" s="46">
        <v>0.1677797808789977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257730.55496924822</v>
      </c>
      <c r="N172" s="46">
        <v>236376.51588476478</v>
      </c>
      <c r="O172" s="46">
        <v>212822.14953565761</v>
      </c>
      <c r="P172" s="46">
        <v>153372.99067433455</v>
      </c>
      <c r="Q172" s="46">
        <v>136855.99617323535</v>
      </c>
      <c r="R172" s="46">
        <v>124596.39986405405</v>
      </c>
      <c r="S172" s="46">
        <v>112829.61425430028</v>
      </c>
      <c r="T172" s="46">
        <v>1.0186249238893639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132306.41494518163</v>
      </c>
      <c r="N173" s="46">
        <v>122626.92536160588</v>
      </c>
      <c r="O173" s="46">
        <v>113848.86939425948</v>
      </c>
      <c r="P173" s="46">
        <v>91799.399243982873</v>
      </c>
      <c r="Q173" s="46">
        <v>81669.01826030486</v>
      </c>
      <c r="R173" s="46">
        <v>73956.263500439469</v>
      </c>
      <c r="S173" s="46">
        <v>68127.373089734538</v>
      </c>
      <c r="T173" s="46">
        <v>57705.41489211614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446512.88764737698</v>
      </c>
      <c r="N174" s="46">
        <v>427029.38467862515</v>
      </c>
      <c r="O174" s="46">
        <v>407308.79248732724</v>
      </c>
      <c r="P174" s="46">
        <v>330726.70825163432</v>
      </c>
      <c r="Q174" s="46">
        <v>304820.85659370606</v>
      </c>
      <c r="R174" s="46">
        <v>286900.14513356879</v>
      </c>
      <c r="S174" s="46">
        <v>273161.40141541022</v>
      </c>
      <c r="T174" s="46">
        <v>126612.4616156593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1608234.5409164659</v>
      </c>
      <c r="N175" s="46">
        <v>994286.22050710022</v>
      </c>
      <c r="O175" s="46">
        <v>610796.08877495455</v>
      </c>
      <c r="P175" s="46">
        <v>308653.66185322893</v>
      </c>
      <c r="Q175" s="46">
        <v>184763.4921052873</v>
      </c>
      <c r="R175" s="46">
        <v>113621.51719547671</v>
      </c>
      <c r="S175" s="46">
        <v>69673.229818696171</v>
      </c>
      <c r="T175" s="46">
        <v>1429.9717046126423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98546.240219960702</v>
      </c>
      <c r="N176" s="46">
        <v>63552.411125085979</v>
      </c>
      <c r="O176" s="46">
        <v>44123.246773172847</v>
      </c>
      <c r="P176" s="46">
        <v>28265.353940510264</v>
      </c>
      <c r="Q176" s="46">
        <v>21503.473998574245</v>
      </c>
      <c r="R176" s="46">
        <v>17574.113207122547</v>
      </c>
      <c r="S176" s="46">
        <v>15120.921080557455</v>
      </c>
      <c r="T176" s="46">
        <v>12219.201248930987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589783.67694924457</v>
      </c>
      <c r="N177" s="46">
        <v>437679.77077635884</v>
      </c>
      <c r="O177" s="46">
        <v>338216.03834278695</v>
      </c>
      <c r="P177" s="46">
        <v>234526.89197417791</v>
      </c>
      <c r="Q177" s="46">
        <v>177186.1005161787</v>
      </c>
      <c r="R177" s="46">
        <v>141164.5838154527</v>
      </c>
      <c r="S177" s="46">
        <v>116412.16464114661</v>
      </c>
      <c r="T177" s="46">
        <v>74351.477864652246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1885712.7058508359</v>
      </c>
      <c r="N178" s="46">
        <v>1634255.3462535148</v>
      </c>
      <c r="O178" s="46">
        <v>1445604.4757821774</v>
      </c>
      <c r="P178" s="46">
        <v>1123400.1697325038</v>
      </c>
      <c r="Q178" s="46">
        <v>933453.70749913005</v>
      </c>
      <c r="R178" s="46">
        <v>802267.94389357464</v>
      </c>
      <c r="S178" s="46">
        <v>252692.97052512702</v>
      </c>
      <c r="T178" s="46">
        <v>232775.48819956207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113187.71136063016</v>
      </c>
      <c r="N179" s="46">
        <v>18628.687791734905</v>
      </c>
      <c r="O179" s="46">
        <v>3821.6061451491182</v>
      </c>
      <c r="P179" s="46">
        <v>785.87052933632754</v>
      </c>
      <c r="Q179" s="46">
        <v>153.45714030139837</v>
      </c>
      <c r="R179" s="46">
        <v>28.636755166029154</v>
      </c>
      <c r="S179" s="46">
        <v>34.995851731937272</v>
      </c>
      <c r="T179" s="46">
        <v>4.1901573894751687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1269814.8052796999</v>
      </c>
      <c r="N180" s="46">
        <v>1068853.4912809283</v>
      </c>
      <c r="O180" s="46">
        <v>902205.05841063964</v>
      </c>
      <c r="P180" s="46">
        <v>645442.29293107754</v>
      </c>
      <c r="Q180" s="46">
        <v>524785.47126362263</v>
      </c>
      <c r="R180" s="46">
        <v>438264.99163571064</v>
      </c>
      <c r="S180" s="46">
        <v>364148.43854734884</v>
      </c>
      <c r="T180" s="46">
        <v>2.8939094006246489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1252455.7549338918</v>
      </c>
      <c r="N181" s="46">
        <v>835380.59530957101</v>
      </c>
      <c r="O181" s="46">
        <v>562142.96750421263</v>
      </c>
      <c r="P181" s="46">
        <v>328445.08893075929</v>
      </c>
      <c r="Q181" s="46">
        <v>211823.41254208863</v>
      </c>
      <c r="R181" s="46">
        <v>140374.3760920481</v>
      </c>
      <c r="S181" s="46">
        <v>92530.578455196257</v>
      </c>
      <c r="T181" s="46">
        <v>60611.466535924286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2631901.6162115936</v>
      </c>
      <c r="N182" s="46">
        <v>2408397.6331231887</v>
      </c>
      <c r="O182" s="46">
        <v>2215632.1562870122</v>
      </c>
      <c r="P182" s="46">
        <v>1737562.1739677768</v>
      </c>
      <c r="Q182" s="46">
        <v>1533361.4159292893</v>
      </c>
      <c r="R182" s="46">
        <v>1391228.6883120053</v>
      </c>
      <c r="S182" s="46">
        <v>1255601.7342125215</v>
      </c>
      <c r="T182" s="46">
        <v>1125473.610219663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662178.18141372292</v>
      </c>
      <c r="N183" s="46">
        <v>430059.92422712193</v>
      </c>
      <c r="O183" s="46">
        <v>281307.72079487209</v>
      </c>
      <c r="P183" s="46">
        <v>157893.14200114875</v>
      </c>
      <c r="Q183" s="46">
        <v>99030.816926001455</v>
      </c>
      <c r="R183" s="46">
        <v>63833.761763415154</v>
      </c>
      <c r="S183" s="46">
        <v>40918.50534988023</v>
      </c>
      <c r="T183" s="46">
        <v>26061.413162177283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898095.94044092344</v>
      </c>
      <c r="N184" s="46">
        <v>421622.5146838756</v>
      </c>
      <c r="O184" s="46">
        <v>201246.69416147697</v>
      </c>
      <c r="P184" s="46">
        <v>95117.570082429665</v>
      </c>
      <c r="Q184" s="46">
        <v>44661.383490012886</v>
      </c>
      <c r="R184" s="46">
        <v>21224.893101870912</v>
      </c>
      <c r="S184" s="46">
        <v>9995.5176319546754</v>
      </c>
      <c r="T184" s="46">
        <v>4676.3079590530233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2941258.3071833695</v>
      </c>
      <c r="N185" s="46">
        <v>2729566.0240608733</v>
      </c>
      <c r="O185" s="46">
        <v>2526863.0246602283</v>
      </c>
      <c r="P185" s="46">
        <v>1913610.8132933821</v>
      </c>
      <c r="Q185" s="46">
        <v>1706393.6628113559</v>
      </c>
      <c r="R185" s="46">
        <v>1566026.3435109917</v>
      </c>
      <c r="S185" s="46">
        <v>1428816.8515704891</v>
      </c>
      <c r="T185" s="46">
        <v>1.3867974432934962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3610626.6623431365</v>
      </c>
      <c r="N186" s="46">
        <v>3442727.5793881575</v>
      </c>
      <c r="O186" s="46">
        <v>3298502.0367051982</v>
      </c>
      <c r="P186" s="46">
        <v>2684285.9780587545</v>
      </c>
      <c r="Q186" s="46">
        <v>2468219.0289072143</v>
      </c>
      <c r="R186" s="46">
        <v>2333726.9153051116</v>
      </c>
      <c r="S186" s="46">
        <v>2194473.8206636482</v>
      </c>
      <c r="T186" s="46">
        <v>841.78675463310947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693376.26774282532</v>
      </c>
      <c r="N187" s="46">
        <v>641462.22681947448</v>
      </c>
      <c r="O187" s="46">
        <v>593303.64584113692</v>
      </c>
      <c r="P187" s="46">
        <v>466506.38796262169</v>
      </c>
      <c r="Q187" s="46">
        <v>418699.81839736138</v>
      </c>
      <c r="R187" s="46">
        <v>384964.09334610327</v>
      </c>
      <c r="S187" s="46">
        <v>352477.43507286889</v>
      </c>
      <c r="T187" s="46">
        <v>321141.24709227466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2632983.5546718971</v>
      </c>
      <c r="N188" s="46">
        <v>1908797.3373506686</v>
      </c>
      <c r="O188" s="46">
        <v>1393257.9079466248</v>
      </c>
      <c r="P188" s="46">
        <v>875733.92222140811</v>
      </c>
      <c r="Q188" s="46">
        <v>613780.48194219929</v>
      </c>
      <c r="R188" s="46">
        <v>441901.48495623999</v>
      </c>
      <c r="S188" s="46">
        <v>316524.24954942864</v>
      </c>
      <c r="T188" s="46">
        <v>225316.97212538289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626107.19911657856</v>
      </c>
      <c r="N189" s="46">
        <v>392600.79351597454</v>
      </c>
      <c r="O189" s="46">
        <v>252315.11865386929</v>
      </c>
      <c r="P189" s="46">
        <v>142916.93400617992</v>
      </c>
      <c r="Q189" s="46">
        <v>87776.022020709686</v>
      </c>
      <c r="R189" s="46">
        <v>56346.016425293659</v>
      </c>
      <c r="S189" s="46">
        <v>36638.277173576833</v>
      </c>
      <c r="T189" s="46">
        <v>24071.293874204777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1056424.1883336713</v>
      </c>
      <c r="N190" s="46">
        <v>963555.35756439867</v>
      </c>
      <c r="O190" s="46">
        <v>882669.38645334204</v>
      </c>
      <c r="P190" s="46">
        <v>690109.0641728543</v>
      </c>
      <c r="Q190" s="46">
        <v>608455.56397667632</v>
      </c>
      <c r="R190" s="46">
        <v>550912.32220963447</v>
      </c>
      <c r="S190" s="46">
        <v>496318.22352095891</v>
      </c>
      <c r="T190" s="46">
        <v>444446.99358394818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739705.95594378246</v>
      </c>
      <c r="N191" s="46">
        <v>554374.9057383847</v>
      </c>
      <c r="O191" s="46">
        <v>421036.07284982881</v>
      </c>
      <c r="P191" s="46">
        <v>276126.32881114853</v>
      </c>
      <c r="Q191" s="46">
        <v>198904.48857492587</v>
      </c>
      <c r="R191" s="46">
        <v>147681.58794304472</v>
      </c>
      <c r="S191" s="46">
        <v>108916.40496447288</v>
      </c>
      <c r="T191" s="46">
        <v>79670.909930865062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821221.70827927452</v>
      </c>
      <c r="N192" s="46">
        <v>746012.60471665394</v>
      </c>
      <c r="O192" s="46">
        <v>684300.14658173593</v>
      </c>
      <c r="P192" s="46">
        <v>541166.41919074371</v>
      </c>
      <c r="Q192" s="46">
        <v>474074.17708501703</v>
      </c>
      <c r="R192" s="46">
        <v>427252.29113229323</v>
      </c>
      <c r="S192" s="46">
        <v>382838.24148001277</v>
      </c>
      <c r="T192" s="46">
        <v>340640.26505234896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2464356.7712486824</v>
      </c>
      <c r="N193" s="46">
        <v>2336339.0730540385</v>
      </c>
      <c r="O193" s="46">
        <v>2239725.9027360384</v>
      </c>
      <c r="P193" s="46">
        <v>1835451.6722054123</v>
      </c>
      <c r="Q193" s="46">
        <v>1670934.0742888313</v>
      </c>
      <c r="R193" s="46">
        <v>1568611.3824189925</v>
      </c>
      <c r="S193" s="46">
        <v>1462613.7981137354</v>
      </c>
      <c r="T193" s="46">
        <v>1352505.9993075242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804911.57105258876</v>
      </c>
      <c r="N194" s="46">
        <v>770118.91255789553</v>
      </c>
      <c r="O194" s="46">
        <v>738126.29736102954</v>
      </c>
      <c r="P194" s="46">
        <v>599576.11886989349</v>
      </c>
      <c r="Q194" s="46">
        <v>549569.19933721621</v>
      </c>
      <c r="R194" s="46">
        <v>518486.66318476049</v>
      </c>
      <c r="S194" s="46">
        <v>486267.08121648256</v>
      </c>
      <c r="T194" s="46">
        <v>452787.92409691389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1425940.2212907216</v>
      </c>
      <c r="N195" s="46">
        <v>1345761.9034287247</v>
      </c>
      <c r="O195" s="46">
        <v>1282211.5320578548</v>
      </c>
      <c r="P195" s="46">
        <v>1033372.5619532306</v>
      </c>
      <c r="Q195" s="46">
        <v>934694.7798810408</v>
      </c>
      <c r="R195" s="46">
        <v>872322.44232182787</v>
      </c>
      <c r="S195" s="46">
        <v>808383.99856376357</v>
      </c>
      <c r="T195" s="46">
        <v>742635.09528475057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3236292.8862314555</v>
      </c>
      <c r="N196" s="46">
        <v>2861291.9694475606</v>
      </c>
      <c r="O196" s="46">
        <v>2590952.283075803</v>
      </c>
      <c r="P196" s="46">
        <v>2094479.4129414815</v>
      </c>
      <c r="Q196" s="46">
        <v>1779989.9507904258</v>
      </c>
      <c r="R196" s="46">
        <v>1561474.8539151812</v>
      </c>
      <c r="S196" s="46">
        <v>1359701.7223461093</v>
      </c>
      <c r="T196" s="46">
        <v>1173108.2358549223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492809.40596811986</v>
      </c>
      <c r="N197" s="46">
        <v>384879.45851423539</v>
      </c>
      <c r="O197" s="46">
        <v>302200.25419971149</v>
      </c>
      <c r="P197" s="46">
        <v>200938.12170321369</v>
      </c>
      <c r="Q197" s="46">
        <v>151306.10252747906</v>
      </c>
      <c r="R197" s="46">
        <v>117165.64091752669</v>
      </c>
      <c r="S197" s="46">
        <v>90215.611733059501</v>
      </c>
      <c r="T197" s="46">
        <v>69001.919400118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377554.22024721507</v>
      </c>
      <c r="N198" s="46">
        <v>343245.32176791137</v>
      </c>
      <c r="O198" s="46">
        <v>310450.89891297318</v>
      </c>
      <c r="P198" s="46">
        <v>233204.11222640931</v>
      </c>
      <c r="Q198" s="46">
        <v>205405.48428497577</v>
      </c>
      <c r="R198" s="46">
        <v>185351.72483973045</v>
      </c>
      <c r="S198" s="46">
        <v>166539.46812091788</v>
      </c>
      <c r="T198" s="46">
        <v>1.8339363378448201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423007.39324805007</v>
      </c>
      <c r="N199" s="46">
        <v>167449.01121200295</v>
      </c>
      <c r="O199" s="46">
        <v>68256.074638812148</v>
      </c>
      <c r="P199" s="46">
        <v>24744.907039170259</v>
      </c>
      <c r="Q199" s="46">
        <v>9402.0027550704126</v>
      </c>
      <c r="R199" s="46">
        <v>3707.1107574624175</v>
      </c>
      <c r="S199" s="46">
        <v>1445.6336879669652</v>
      </c>
      <c r="T199" s="46">
        <v>555.68192409301241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2261722.6147740758</v>
      </c>
      <c r="N200" s="46">
        <v>2050697.6943026329</v>
      </c>
      <c r="O200" s="46">
        <v>1881917.2180986791</v>
      </c>
      <c r="P200" s="46">
        <v>1497003.3088845762</v>
      </c>
      <c r="Q200" s="46">
        <v>1307980.1906356211</v>
      </c>
      <c r="R200" s="46">
        <v>1176653.6945987209</v>
      </c>
      <c r="S200" s="46">
        <v>1052114.1665986464</v>
      </c>
      <c r="T200" s="46">
        <v>933841.21127778082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652821.95733433263</v>
      </c>
      <c r="N201" s="46">
        <v>122103.45513927891</v>
      </c>
      <c r="O201" s="46">
        <v>24676.021672356906</v>
      </c>
      <c r="P201" s="46">
        <v>4892.202890098225</v>
      </c>
      <c r="Q201" s="46">
        <v>960.63324037785571</v>
      </c>
      <c r="R201" s="46">
        <v>222.60366583030697</v>
      </c>
      <c r="S201" s="46">
        <v>73.715162039370611</v>
      </c>
      <c r="T201" s="46">
        <v>44.921012701831842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225266.05183932753</v>
      </c>
      <c r="N202" s="46">
        <v>160046.57485243838</v>
      </c>
      <c r="O202" s="46">
        <v>121503.22084980359</v>
      </c>
      <c r="P202" s="46">
        <v>87865.138742657815</v>
      </c>
      <c r="Q202" s="46">
        <v>61153.306773213248</v>
      </c>
      <c r="R202" s="46">
        <v>44900.592344085853</v>
      </c>
      <c r="S202" s="46">
        <v>33280.142299088046</v>
      </c>
      <c r="T202" s="46">
        <v>24445.468668713231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199969.08372580569</v>
      </c>
      <c r="N203" s="46">
        <v>91371.68141767403</v>
      </c>
      <c r="O203" s="46">
        <v>43020.104389397893</v>
      </c>
      <c r="P203" s="46">
        <v>18797.37971956424</v>
      </c>
      <c r="Q203" s="46">
        <v>8387.7463912405037</v>
      </c>
      <c r="R203" s="46">
        <v>3854.8083166034612</v>
      </c>
      <c r="S203" s="46">
        <v>1761.1123310146522</v>
      </c>
      <c r="T203" s="46">
        <v>797.43889421037363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1652166.6206459024</v>
      </c>
      <c r="N204" s="46">
        <v>1550772.7563684755</v>
      </c>
      <c r="O204" s="46">
        <v>1500488.0309664537</v>
      </c>
      <c r="P204" s="46">
        <v>1327950.7144662789</v>
      </c>
      <c r="Q204" s="46">
        <v>1196703.5275490161</v>
      </c>
      <c r="R204" s="46">
        <v>1113888.4295301477</v>
      </c>
      <c r="S204" s="46">
        <v>1029410.8301928767</v>
      </c>
      <c r="T204" s="46">
        <v>941344.03227650782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621907.43240972818</v>
      </c>
      <c r="N205" s="46">
        <v>510251.15291591734</v>
      </c>
      <c r="O205" s="46">
        <v>435027.30147441826</v>
      </c>
      <c r="P205" s="46">
        <v>344477.57224806549</v>
      </c>
      <c r="Q205" s="46">
        <v>271252.64377543412</v>
      </c>
      <c r="R205" s="46">
        <v>220988.4314428732</v>
      </c>
      <c r="S205" s="46">
        <v>178460.1485339019</v>
      </c>
      <c r="T205" s="46">
        <v>142535.70062004327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1142550.9181044477</v>
      </c>
      <c r="N206" s="46">
        <v>829461.55613729684</v>
      </c>
      <c r="O206" s="46">
        <v>642320.11610366974</v>
      </c>
      <c r="P206" s="46">
        <v>477620.59268140368</v>
      </c>
      <c r="Q206" s="46">
        <v>330543.77943436342</v>
      </c>
      <c r="R206" s="46">
        <v>238883.65537382441</v>
      </c>
      <c r="S206" s="46">
        <v>170722.27981146856</v>
      </c>
      <c r="T206" s="46">
        <v>119830.74525862921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5691.5937054541882</v>
      </c>
      <c r="N207" s="46">
        <v>340.80504289864365</v>
      </c>
      <c r="O207" s="46">
        <v>398.13497709718496</v>
      </c>
      <c r="P207" s="46">
        <v>365.01348116786517</v>
      </c>
      <c r="Q207" s="46">
        <v>30.221867263016115</v>
      </c>
      <c r="R207" s="46">
        <v>30.43948308213702</v>
      </c>
      <c r="S207" s="46">
        <v>26.557385704220604</v>
      </c>
      <c r="T207" s="46">
        <v>0.8945559093417077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3696260.1810905966</v>
      </c>
      <c r="N208" s="46">
        <v>3564384.4681809493</v>
      </c>
      <c r="O208" s="46">
        <v>3530781.6481601656</v>
      </c>
      <c r="P208" s="46">
        <v>3440964.1025701929</v>
      </c>
      <c r="Q208" s="46">
        <v>3271441.1691434509</v>
      </c>
      <c r="R208" s="46">
        <v>3166183.5429240195</v>
      </c>
      <c r="S208" s="46">
        <v>3057078.9677882493</v>
      </c>
      <c r="T208" s="46">
        <v>2943764.8362765945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7127442.2257885076</v>
      </c>
      <c r="N209" s="46">
        <v>6465408.264361579</v>
      </c>
      <c r="O209" s="46">
        <v>6303731.1462466065</v>
      </c>
      <c r="P209" s="46">
        <v>5907888.6573225856</v>
      </c>
      <c r="Q209" s="46">
        <v>5057126.747291903</v>
      </c>
      <c r="R209" s="46">
        <v>4528250.6088529434</v>
      </c>
      <c r="S209" s="46">
        <v>3980337.0142561174</v>
      </c>
      <c r="T209" s="46">
        <v>3411511.7401502663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1882403.0649959676</v>
      </c>
      <c r="N210" s="46">
        <v>1744438.8174527427</v>
      </c>
      <c r="O210" s="46">
        <v>1709983.9557993896</v>
      </c>
      <c r="P210" s="46">
        <v>1622034.887581266</v>
      </c>
      <c r="Q210" s="46">
        <v>1444537.1185566981</v>
      </c>
      <c r="R210" s="46">
        <v>1334222.2708086416</v>
      </c>
      <c r="S210" s="46">
        <v>1219926.6806250564</v>
      </c>
      <c r="T210" s="46">
        <v>1101256.7294640362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90930.361121854541</v>
      </c>
      <c r="N211" s="46">
        <v>29181.222884296134</v>
      </c>
      <c r="O211" s="46">
        <v>10005.114691574312</v>
      </c>
      <c r="P211" s="46">
        <v>3237.2947467289064</v>
      </c>
      <c r="Q211" s="46">
        <v>993.64964433932778</v>
      </c>
      <c r="R211" s="46">
        <v>313.94404079074138</v>
      </c>
      <c r="S211" s="46">
        <v>90.274750995552324</v>
      </c>
      <c r="T211" s="46">
        <v>19.195235031766568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406398.51632275066</v>
      </c>
      <c r="N212" s="46">
        <v>380569.73125677736</v>
      </c>
      <c r="O212" s="46">
        <v>371045.53371276514</v>
      </c>
      <c r="P212" s="46">
        <v>342184.32739797112</v>
      </c>
      <c r="Q212" s="46">
        <v>309299.14557467331</v>
      </c>
      <c r="R212" s="46">
        <v>288568.90171268734</v>
      </c>
      <c r="S212" s="46">
        <v>267640.65366756561</v>
      </c>
      <c r="T212" s="46">
        <v>245642.07609845963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780681.79465745389</v>
      </c>
      <c r="N213" s="46">
        <v>703134.14976179693</v>
      </c>
      <c r="O213" s="46">
        <v>684407.41043241101</v>
      </c>
      <c r="P213" s="46">
        <v>644218.0326187663</v>
      </c>
      <c r="Q213" s="46">
        <v>546104.47949495353</v>
      </c>
      <c r="R213" s="46">
        <v>484850.48405823286</v>
      </c>
      <c r="S213" s="46">
        <v>422589.74373406131</v>
      </c>
      <c r="T213" s="46">
        <v>357623.25968525588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5925829.0967704104</v>
      </c>
      <c r="N214" s="46">
        <v>5423215.5616138279</v>
      </c>
      <c r="O214" s="46">
        <v>5282010.7886824356</v>
      </c>
      <c r="P214" s="46">
        <v>4896412.7396960957</v>
      </c>
      <c r="Q214" s="46">
        <v>4255823.1331755519</v>
      </c>
      <c r="R214" s="46">
        <v>3857476.4029427893</v>
      </c>
      <c r="S214" s="46">
        <v>3447452.0262391847</v>
      </c>
      <c r="T214" s="46">
        <v>3020815.2989504435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1450879.1348151565</v>
      </c>
      <c r="N215" s="46">
        <v>1355734.6637835226</v>
      </c>
      <c r="O215" s="46">
        <v>1301817.244249434</v>
      </c>
      <c r="P215" s="46">
        <v>1107668.7565574597</v>
      </c>
      <c r="Q215" s="46">
        <v>988225.86790111847</v>
      </c>
      <c r="R215" s="46">
        <v>913164.77179298061</v>
      </c>
      <c r="S215" s="46">
        <v>836021.88129403803</v>
      </c>
      <c r="T215" s="46">
        <v>119.31711028445584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284106.7247197816</v>
      </c>
      <c r="N216" s="46">
        <v>244475.62788981615</v>
      </c>
      <c r="O216" s="46">
        <v>213277.7141818321</v>
      </c>
      <c r="P216" s="46">
        <v>163839.84816007168</v>
      </c>
      <c r="Q216" s="46">
        <v>136128.68675600219</v>
      </c>
      <c r="R216" s="46">
        <v>116310.32214151298</v>
      </c>
      <c r="S216" s="46">
        <v>98807.34153462894</v>
      </c>
      <c r="T216" s="46">
        <v>0.92194494269957017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2414835.8222707137</v>
      </c>
      <c r="N217" s="46">
        <v>2283545.0576670114</v>
      </c>
      <c r="O217" s="46">
        <v>2206917.8040764686</v>
      </c>
      <c r="P217" s="46">
        <v>1918766.942896591</v>
      </c>
      <c r="Q217" s="46">
        <v>1748073.9699526946</v>
      </c>
      <c r="R217" s="46">
        <v>1641189.8479311995</v>
      </c>
      <c r="S217" s="46">
        <v>1530766.8651916406</v>
      </c>
      <c r="T217" s="46">
        <v>1416348.8998547886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1161334.5675262727</v>
      </c>
      <c r="N218" s="46">
        <v>1094117.7715735561</v>
      </c>
      <c r="O218" s="46">
        <v>1058007.3942483235</v>
      </c>
      <c r="P218" s="46">
        <v>931230.26184558508</v>
      </c>
      <c r="Q218" s="46">
        <v>843088.1321429566</v>
      </c>
      <c r="R218" s="46">
        <v>787602.30154108035</v>
      </c>
      <c r="S218" s="46">
        <v>730397.99616153503</v>
      </c>
      <c r="T218" s="46">
        <v>588.56746763451429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961435.51263457141</v>
      </c>
      <c r="N219" s="46">
        <v>913189.56025914592</v>
      </c>
      <c r="O219" s="46">
        <v>690707.49867904338</v>
      </c>
      <c r="P219" s="46">
        <v>419327.80404495302</v>
      </c>
      <c r="Q219" s="46">
        <v>384509.62518186745</v>
      </c>
      <c r="R219" s="46">
        <v>362575.70173907845</v>
      </c>
      <c r="S219" s="46">
        <v>339999.71402340842</v>
      </c>
      <c r="T219" s="46">
        <v>1803.4036511126144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1270326.4619625837</v>
      </c>
      <c r="N220" s="46">
        <v>1010458.3611389038</v>
      </c>
      <c r="O220" s="46">
        <v>828509.76161562419</v>
      </c>
      <c r="P220" s="46">
        <v>622335.33300300862</v>
      </c>
      <c r="Q220" s="46">
        <v>475824.61468721216</v>
      </c>
      <c r="R220" s="46">
        <v>375705.36835370748</v>
      </c>
      <c r="S220" s="46">
        <v>294378.98813388828</v>
      </c>
      <c r="T220" s="46">
        <v>228471.80401464156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9495583.8065377418</v>
      </c>
      <c r="N221" s="46">
        <v>9435739.1521502249</v>
      </c>
      <c r="O221" s="46">
        <v>9279262.8594224993</v>
      </c>
      <c r="P221" s="46">
        <v>8844966.0646124557</v>
      </c>
      <c r="Q221" s="46">
        <v>8831652.263079321</v>
      </c>
      <c r="R221" s="46">
        <v>9114522.599771155</v>
      </c>
      <c r="S221" s="46">
        <v>10494495.970090456</v>
      </c>
      <c r="T221" s="46">
        <v>12040353.099482754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3539094.7121469392</v>
      </c>
      <c r="N222" s="46">
        <v>3273876.4415747272</v>
      </c>
      <c r="O222" s="46">
        <v>3056947.8782108538</v>
      </c>
      <c r="P222" s="46">
        <v>2570156.3587942519</v>
      </c>
      <c r="Q222" s="46">
        <v>2369675.5224528541</v>
      </c>
      <c r="R222" s="46">
        <v>2318537.4910724554</v>
      </c>
      <c r="S222" s="46">
        <v>2552006.2009841837</v>
      </c>
      <c r="T222" s="46">
        <v>2506181.0439751949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1010621.9114812197</v>
      </c>
      <c r="N223" s="46">
        <v>811710.67445017863</v>
      </c>
      <c r="O223" s="46">
        <v>683561.27989994362</v>
      </c>
      <c r="P223" s="46">
        <v>545169.03002752748</v>
      </c>
      <c r="Q223" s="46">
        <v>418079.06702909234</v>
      </c>
      <c r="R223" s="46">
        <v>332608.48314142175</v>
      </c>
      <c r="S223" s="46">
        <v>261732.26085786725</v>
      </c>
      <c r="T223" s="46">
        <v>203086.51820929017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1820522.8337872128</v>
      </c>
      <c r="N224" s="46">
        <v>1666158.2956599677</v>
      </c>
      <c r="O224" s="46">
        <v>1593870.5651010345</v>
      </c>
      <c r="P224" s="46">
        <v>1429874.4077343002</v>
      </c>
      <c r="Q224" s="46">
        <v>1247932.4198496589</v>
      </c>
      <c r="R224" s="46">
        <v>1129952.4221771969</v>
      </c>
      <c r="S224" s="46">
        <v>1011940.6242357513</v>
      </c>
      <c r="T224" s="46">
        <v>893525.64026887843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271482.04303387349</v>
      </c>
      <c r="N225" s="46">
        <v>180146.52161097544</v>
      </c>
      <c r="O225" s="46">
        <v>143986.75291787123</v>
      </c>
      <c r="P225" s="46">
        <v>118802.84195527775</v>
      </c>
      <c r="Q225" s="46">
        <v>95362.333743806332</v>
      </c>
      <c r="R225" s="46">
        <v>81126.01989386823</v>
      </c>
      <c r="S225" s="46">
        <v>70312.109755680955</v>
      </c>
      <c r="T225" s="46">
        <v>58940.768232763934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541952.62028684991</v>
      </c>
      <c r="N226" s="46">
        <v>498122.71873778192</v>
      </c>
      <c r="O226" s="46">
        <v>475575.02001975628</v>
      </c>
      <c r="P226" s="46">
        <v>417217.53093774256</v>
      </c>
      <c r="Q226" s="46">
        <v>363700.70465204824</v>
      </c>
      <c r="R226" s="46">
        <v>328211.70838718954</v>
      </c>
      <c r="S226" s="46">
        <v>296673.78585630941</v>
      </c>
      <c r="T226" s="46">
        <v>262421.77022318292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2069286.4235638701</v>
      </c>
      <c r="N227" s="46">
        <v>1424062.9884961112</v>
      </c>
      <c r="O227" s="46">
        <v>1094291.3836336299</v>
      </c>
      <c r="P227" s="46">
        <v>844982.29859994247</v>
      </c>
      <c r="Q227" s="46">
        <v>683961.62731860694</v>
      </c>
      <c r="R227" s="46">
        <v>454513.4556162245</v>
      </c>
      <c r="S227" s="46">
        <v>389904.09226928721</v>
      </c>
      <c r="T227" s="46">
        <v>345820.74784370535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1226531.2496850991</v>
      </c>
      <c r="N228" s="46">
        <v>777373.11273403384</v>
      </c>
      <c r="O228" s="46">
        <v>514862.30580419488</v>
      </c>
      <c r="P228" s="46">
        <v>319614.57623108255</v>
      </c>
      <c r="Q228" s="46">
        <v>197186.58710105176</v>
      </c>
      <c r="R228" s="46">
        <v>127081.41419251538</v>
      </c>
      <c r="S228" s="46">
        <v>82392.946602853917</v>
      </c>
      <c r="T228" s="46">
        <v>53574.917889317221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401853.52263278433</v>
      </c>
      <c r="N229" s="46">
        <v>128152.01130149401</v>
      </c>
      <c r="O229" s="46">
        <v>62419.857553443617</v>
      </c>
      <c r="P229" s="46">
        <v>41208.121550783151</v>
      </c>
      <c r="Q229" s="46">
        <v>32114.604021761053</v>
      </c>
      <c r="R229" s="46">
        <v>27609.846682174139</v>
      </c>
      <c r="S229" s="46">
        <v>24684.48496621447</v>
      </c>
      <c r="T229" s="46">
        <v>21566.559405731652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433318.82170357235</v>
      </c>
      <c r="N230" s="46">
        <v>381251.69930946495</v>
      </c>
      <c r="O230" s="46">
        <v>359587.20067124249</v>
      </c>
      <c r="P230" s="46">
        <v>316921.48282909603</v>
      </c>
      <c r="Q230" s="46">
        <v>276053.65759346006</v>
      </c>
      <c r="R230" s="46">
        <v>246486.75514423649</v>
      </c>
      <c r="S230" s="46">
        <v>226511.74134801378</v>
      </c>
      <c r="T230" s="46">
        <v>203436.23351003524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1099500.8921666467</v>
      </c>
      <c r="N231" s="46">
        <v>961461.076757406</v>
      </c>
      <c r="O231" s="46">
        <v>872802.29613124253</v>
      </c>
      <c r="P231" s="46">
        <v>741506.9676179844</v>
      </c>
      <c r="Q231" s="46">
        <v>628357.4885122272</v>
      </c>
      <c r="R231" s="46">
        <v>552502.89219735877</v>
      </c>
      <c r="S231" s="46">
        <v>505657.19870233745</v>
      </c>
      <c r="T231" s="46">
        <v>463222.42140668776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175762.34477384755</v>
      </c>
      <c r="N232" s="46">
        <v>118414.1171970791</v>
      </c>
      <c r="O232" s="46">
        <v>89590.682252382976</v>
      </c>
      <c r="P232" s="46">
        <v>68229.525804604549</v>
      </c>
      <c r="Q232" s="46">
        <v>53276.438235507441</v>
      </c>
      <c r="R232" s="46">
        <v>44549.463108528857</v>
      </c>
      <c r="S232" s="46">
        <v>38615.590274665468</v>
      </c>
      <c r="T232" s="46">
        <v>33060.156135226149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76915.076403889732</v>
      </c>
      <c r="N233" s="46">
        <v>30269.016509749657</v>
      </c>
      <c r="O233" s="46">
        <v>13189.307755449288</v>
      </c>
      <c r="P233" s="46">
        <v>5756.8281878112484</v>
      </c>
      <c r="Q233" s="46">
        <v>2704.3713667546899</v>
      </c>
      <c r="R233" s="46">
        <v>1532.7519702437005</v>
      </c>
      <c r="S233" s="46">
        <v>1037.3389971055803</v>
      </c>
      <c r="T233" s="46">
        <v>780.4064431423526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1110953.9924458065</v>
      </c>
      <c r="N234" s="46">
        <v>710829.51268326421</v>
      </c>
      <c r="O234" s="46">
        <v>475746.47701666894</v>
      </c>
      <c r="P234" s="46">
        <v>298879.87893026078</v>
      </c>
      <c r="Q234" s="46">
        <v>187966.28794796776</v>
      </c>
      <c r="R234" s="46">
        <v>123932.17143899295</v>
      </c>
      <c r="S234" s="46">
        <v>82788.626956153079</v>
      </c>
      <c r="T234" s="46">
        <v>55744.080005703356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422664.3431980458</v>
      </c>
      <c r="N235" s="46">
        <v>308848.21265559824</v>
      </c>
      <c r="O235" s="46">
        <v>264919.48026198341</v>
      </c>
      <c r="P235" s="46">
        <v>224832.40720127762</v>
      </c>
      <c r="Q235" s="46">
        <v>191841.66490392166</v>
      </c>
      <c r="R235" s="46">
        <v>170568.19466106454</v>
      </c>
      <c r="S235" s="46">
        <v>154542.17287211792</v>
      </c>
      <c r="T235" s="46">
        <v>136357.13993993605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522183.51957245945</v>
      </c>
      <c r="N236" s="46">
        <v>374677.78947786341</v>
      </c>
      <c r="O236" s="46">
        <v>298600.71857014293</v>
      </c>
      <c r="P236" s="46">
        <v>237639.12878368868</v>
      </c>
      <c r="Q236" s="46">
        <v>193236.67567002532</v>
      </c>
      <c r="R236" s="46">
        <v>166489.95127483585</v>
      </c>
      <c r="S236" s="46">
        <v>148242.90251963169</v>
      </c>
      <c r="T236" s="46">
        <v>130047.34215093918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108682.73378420179</v>
      </c>
      <c r="N237" s="46">
        <v>41022.548691869939</v>
      </c>
      <c r="O237" s="46">
        <v>16495.147873300477</v>
      </c>
      <c r="P237" s="46">
        <v>6281.2981863781706</v>
      </c>
      <c r="Q237" s="46">
        <v>2307.6088572738636</v>
      </c>
      <c r="R237" s="46">
        <v>879.75528192813306</v>
      </c>
      <c r="S237" s="46">
        <v>338.9873337506283</v>
      </c>
      <c r="T237" s="46">
        <v>124.80854772237147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1271002.307030743</v>
      </c>
      <c r="N238" s="46">
        <v>761150.05766647449</v>
      </c>
      <c r="O238" s="46">
        <v>492033.5846330059</v>
      </c>
      <c r="P238" s="46">
        <v>312748.98048272083</v>
      </c>
      <c r="Q238" s="46">
        <v>202381.25641973162</v>
      </c>
      <c r="R238" s="46">
        <v>142995.38222662196</v>
      </c>
      <c r="S238" s="46">
        <v>107040.73186645487</v>
      </c>
      <c r="T238" s="46">
        <v>82114.109721123867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102931428.25221486</v>
      </c>
      <c r="N239" s="46">
        <v>79901634.184865311</v>
      </c>
      <c r="O239" s="46">
        <v>64206186.728217244</v>
      </c>
      <c r="P239" s="46">
        <v>50996333.403920323</v>
      </c>
      <c r="Q239" s="46">
        <v>50976632.803441003</v>
      </c>
      <c r="R239" s="46">
        <v>49983309.070426553</v>
      </c>
      <c r="S239" s="46">
        <v>55781475.412664682</v>
      </c>
      <c r="T239" s="46">
        <v>68381440.827798575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5648947.5046319058</v>
      </c>
      <c r="N240" s="46">
        <v>5351184.4876279319</v>
      </c>
      <c r="O240" s="46">
        <v>5125852.9822808746</v>
      </c>
      <c r="P240" s="46">
        <v>4290416.9817396346</v>
      </c>
      <c r="Q240" s="46">
        <v>3935978.317136643</v>
      </c>
      <c r="R240" s="46">
        <v>3704772.3714589514</v>
      </c>
      <c r="S240" s="46">
        <v>3510202.0033035134</v>
      </c>
      <c r="T240" s="46">
        <v>3318609.6207184843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760919.14156824956</v>
      </c>
      <c r="N241" s="46">
        <v>329990.67872154561</v>
      </c>
      <c r="O241" s="46">
        <v>167592.01739967841</v>
      </c>
      <c r="P241" s="46">
        <v>92469.758950197822</v>
      </c>
      <c r="Q241" s="46">
        <v>62263.573589731343</v>
      </c>
      <c r="R241" s="46">
        <v>48081.852033577656</v>
      </c>
      <c r="S241" s="46">
        <v>41068.999259265096</v>
      </c>
      <c r="T241" s="46">
        <v>35406.445422028228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3610709.5437707109</v>
      </c>
      <c r="N242" s="46">
        <v>3048841.7359368624</v>
      </c>
      <c r="O242" s="46">
        <v>2652634.6783945994</v>
      </c>
      <c r="P242" s="46">
        <v>2062292.3648339694</v>
      </c>
      <c r="Q242" s="46">
        <v>1662204.8579919438</v>
      </c>
      <c r="R242" s="46">
        <v>1388126.9319253922</v>
      </c>
      <c r="S242" s="46">
        <v>1148294.689687537</v>
      </c>
      <c r="T242" s="46">
        <v>3959.1166772792626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10246752.673548855</v>
      </c>
      <c r="N243" s="46">
        <v>9654075.0401449017</v>
      </c>
      <c r="O243" s="46">
        <v>9316087.3291996978</v>
      </c>
      <c r="P243" s="46">
        <v>8024107.0395982089</v>
      </c>
      <c r="Q243" s="46">
        <v>7260816.0209003873</v>
      </c>
      <c r="R243" s="46">
        <v>6785032.3015028471</v>
      </c>
      <c r="S243" s="46">
        <v>6293131.7060541371</v>
      </c>
      <c r="T243" s="46">
        <v>5782687.8447324159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7310186.0914783431</v>
      </c>
      <c r="N244" s="46">
        <v>4004508.7755363379</v>
      </c>
      <c r="O244" s="46">
        <v>2173989.1057893932</v>
      </c>
      <c r="P244" s="46">
        <v>970429.46591366455</v>
      </c>
      <c r="Q244" s="46">
        <v>515350.84205012373</v>
      </c>
      <c r="R244" s="46">
        <v>280220.40325096797</v>
      </c>
      <c r="S244" s="46">
        <v>151709.17768422942</v>
      </c>
      <c r="T244" s="46">
        <v>1.1812885505772337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39126.566952576104</v>
      </c>
      <c r="N245" s="46">
        <v>25749.705024398667</v>
      </c>
      <c r="O245" s="46">
        <v>19638.634288448106</v>
      </c>
      <c r="P245" s="46">
        <v>15166.710921081243</v>
      </c>
      <c r="Q245" s="46">
        <v>12299.302111219056</v>
      </c>
      <c r="R245" s="46">
        <v>10371.541841828719</v>
      </c>
      <c r="S245" s="46">
        <v>9198.4001746830418</v>
      </c>
      <c r="T245" s="46">
        <v>8002.9871247732526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1286998.4400745626</v>
      </c>
      <c r="N246" s="46">
        <v>1223415.3365792397</v>
      </c>
      <c r="O246" s="46">
        <v>1180795.6540152277</v>
      </c>
      <c r="P246" s="46">
        <v>1030461.7025410197</v>
      </c>
      <c r="Q246" s="46">
        <v>953048.24197023094</v>
      </c>
      <c r="R246" s="46">
        <v>903479.32512994087</v>
      </c>
      <c r="S246" s="46">
        <v>852835.60762140073</v>
      </c>
      <c r="T246" s="46">
        <v>800956.17063912121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59247.554326273123</v>
      </c>
      <c r="N247" s="46">
        <v>41410.70708485294</v>
      </c>
      <c r="O247" s="46">
        <v>29399.673519420685</v>
      </c>
      <c r="P247" s="46">
        <v>18091.707878654415</v>
      </c>
      <c r="Q247" s="46">
        <v>12753.575296701845</v>
      </c>
      <c r="R247" s="46">
        <v>9305.1562954299989</v>
      </c>
      <c r="S247" s="46">
        <v>6969.0520803667287</v>
      </c>
      <c r="T247" s="46">
        <v>5281.4000999569307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329851.92540295579</v>
      </c>
      <c r="N248" s="46">
        <v>103070.58801942859</v>
      </c>
      <c r="O248" s="46">
        <v>32907.532396070856</v>
      </c>
      <c r="P248" s="46">
        <v>9165.653416759933</v>
      </c>
      <c r="Q248" s="46">
        <v>2793.4799019296588</v>
      </c>
      <c r="R248" s="46">
        <v>899.87172945463226</v>
      </c>
      <c r="S248" s="46">
        <v>283.44224659966738</v>
      </c>
      <c r="T248" s="46">
        <v>57.621526794575978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0.00010018114673799984</v>
      </c>
      <c r="O249" s="46">
        <v>0.00024972678670939964</v>
      </c>
      <c r="P249" s="46">
        <v>0.00028543839310755687</v>
      </c>
      <c r="Q249" s="46">
        <v>0.00029224388504154003</v>
      </c>
      <c r="R249" s="46">
        <v>0.00031350190507753933</v>
      </c>
      <c r="S249" s="46">
        <v>0.00035614585868226953</v>
      </c>
      <c r="T249" s="46">
        <v>0.00032180388620506404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1448297.645560947</v>
      </c>
      <c r="N250" s="46">
        <v>1184731.0022470178</v>
      </c>
      <c r="O250" s="46">
        <v>1017245.7203343669</v>
      </c>
      <c r="P250" s="46">
        <v>837224.85292245517</v>
      </c>
      <c r="Q250" s="46">
        <v>660221.12228795548</v>
      </c>
      <c r="R250" s="46">
        <v>538633.64450460253</v>
      </c>
      <c r="S250" s="46">
        <v>435693.37947886722</v>
      </c>
      <c r="T250" s="46">
        <v>348681.48499130359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45004.638687713254</v>
      </c>
      <c r="N251" s="46">
        <v>16332.136321167849</v>
      </c>
      <c r="O251" s="46">
        <v>6153.619446593375</v>
      </c>
      <c r="P251" s="46">
        <v>2211.1152341263128</v>
      </c>
      <c r="Q251" s="46">
        <v>773.25982530484509</v>
      </c>
      <c r="R251" s="46">
        <v>281.14538646743023</v>
      </c>
      <c r="S251" s="46">
        <v>100.39598927640378</v>
      </c>
      <c r="T251" s="46">
        <v>35.721326085037035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597661.50409702747</v>
      </c>
      <c r="N252" s="46">
        <v>564796.87836235017</v>
      </c>
      <c r="O252" s="46">
        <v>548674.45431469649</v>
      </c>
      <c r="P252" s="46">
        <v>508785.26154258772</v>
      </c>
      <c r="Q252" s="46">
        <v>466061.05445698521</v>
      </c>
      <c r="R252" s="46">
        <v>438427.52168665471</v>
      </c>
      <c r="S252" s="46">
        <v>413804.73735183215</v>
      </c>
      <c r="T252" s="46">
        <v>386545.59290979896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523634.77536859567</v>
      </c>
      <c r="N253" s="46">
        <v>424947.7730497701</v>
      </c>
      <c r="O253" s="46">
        <v>347335.40932311036</v>
      </c>
      <c r="P253" s="46">
        <v>248253.77369793708</v>
      </c>
      <c r="Q253" s="46">
        <v>195678.3905452902</v>
      </c>
      <c r="R253" s="46">
        <v>158080.0859872062</v>
      </c>
      <c r="S253" s="46">
        <v>127151.33377610071</v>
      </c>
      <c r="T253" s="46">
        <v>101757.85589644359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277679.5448719876</v>
      </c>
      <c r="N254" s="46">
        <v>194361.1621740518</v>
      </c>
      <c r="O254" s="46">
        <v>172985.18280667756</v>
      </c>
      <c r="P254" s="46">
        <v>152094.0133334274</v>
      </c>
      <c r="Q254" s="46">
        <v>134165.65851756823</v>
      </c>
      <c r="R254" s="46">
        <v>121326.78335677416</v>
      </c>
      <c r="S254" s="46">
        <v>111402.13695081677</v>
      </c>
      <c r="T254" s="46">
        <v>99483.973347903535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583020.52681209834</v>
      </c>
      <c r="N255" s="46">
        <v>513157.6375547254</v>
      </c>
      <c r="O255" s="46">
        <v>462497.20597628504</v>
      </c>
      <c r="P255" s="46">
        <v>392847.9326698716</v>
      </c>
      <c r="Q255" s="46">
        <v>342890.47508593294</v>
      </c>
      <c r="R255" s="46">
        <v>307143.40692180902</v>
      </c>
      <c r="S255" s="46">
        <v>281229.19809683866</v>
      </c>
      <c r="T255" s="46">
        <v>253284.23519547065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559257.43120640528</v>
      </c>
      <c r="N256" s="46">
        <v>430192.62333816738</v>
      </c>
      <c r="O256" s="46">
        <v>342215.0474758764</v>
      </c>
      <c r="P256" s="46">
        <v>259747.47792191835</v>
      </c>
      <c r="Q256" s="46">
        <v>195939.23681497332</v>
      </c>
      <c r="R256" s="46">
        <v>152058.4060994185</v>
      </c>
      <c r="S256" s="46">
        <v>118665.21283504499</v>
      </c>
      <c r="T256" s="46">
        <v>20510.165793430213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441343.90858079592</v>
      </c>
      <c r="N257" s="46">
        <v>320994.81535522925</v>
      </c>
      <c r="O257" s="46">
        <v>259304.42022116782</v>
      </c>
      <c r="P257" s="46">
        <v>204046.75195292651</v>
      </c>
      <c r="Q257" s="46">
        <v>162883.4058161272</v>
      </c>
      <c r="R257" s="46">
        <v>136575.08549612385</v>
      </c>
      <c r="S257" s="46">
        <v>119240.39002891832</v>
      </c>
      <c r="T257" s="46">
        <v>102266.414724266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127452.73836931548</v>
      </c>
      <c r="N258" s="46">
        <v>85981.109512292387</v>
      </c>
      <c r="O258" s="46">
        <v>60251.567663635637</v>
      </c>
      <c r="P258" s="46">
        <v>40136.617417185014</v>
      </c>
      <c r="Q258" s="46">
        <v>28068.407105980095</v>
      </c>
      <c r="R258" s="46">
        <v>20640.78841258894</v>
      </c>
      <c r="S258" s="46">
        <v>15746.936720849431</v>
      </c>
      <c r="T258" s="46">
        <v>12242.25220845627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286434.35865800758</v>
      </c>
      <c r="N259" s="46">
        <v>191962.43884918085</v>
      </c>
      <c r="O259" s="46">
        <v>138550.29957059881</v>
      </c>
      <c r="P259" s="46">
        <v>98467.067928110875</v>
      </c>
      <c r="Q259" s="46">
        <v>73395.244391361804</v>
      </c>
      <c r="R259" s="46">
        <v>58546.296781829165</v>
      </c>
      <c r="S259" s="46">
        <v>48925.802098819942</v>
      </c>
      <c r="T259" s="46">
        <v>41124.107591343694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10935.529069445087</v>
      </c>
      <c r="N260" s="46">
        <v>10734.591212705169</v>
      </c>
      <c r="O260" s="46">
        <v>10717.896864484799</v>
      </c>
      <c r="P260" s="46">
        <v>10491.066162013967</v>
      </c>
      <c r="Q260" s="46">
        <v>9857.129873282749</v>
      </c>
      <c r="R260" s="46">
        <v>9309.1666416349617</v>
      </c>
      <c r="S260" s="46">
        <v>8860.150345556136</v>
      </c>
      <c r="T260" s="46">
        <v>8251.4648062169763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6.2626943911672531e-05</v>
      </c>
      <c r="O261" s="46">
        <v>0.0001565715047150878</v>
      </c>
      <c r="P261" s="46">
        <v>0.00018666693290136994</v>
      </c>
      <c r="Q261" s="46">
        <v>0.0001858708479197047</v>
      </c>
      <c r="R261" s="46">
        <v>0.00019483151534408521</v>
      </c>
      <c r="S261" s="46">
        <v>0.00021515437613332951</v>
      </c>
      <c r="T261" s="46">
        <v>0.0001876347588403395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907949.55796807504</v>
      </c>
      <c r="N262" s="46">
        <v>793828.24116859271</v>
      </c>
      <c r="O262" s="46">
        <v>718034.34497316461</v>
      </c>
      <c r="P262" s="46">
        <v>613810.24799141334</v>
      </c>
      <c r="Q262" s="46">
        <v>542633.63540950662</v>
      </c>
      <c r="R262" s="46">
        <v>495745.74562909891</v>
      </c>
      <c r="S262" s="46">
        <v>471537.97226894362</v>
      </c>
      <c r="T262" s="46">
        <v>445718.38769291394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409267.03471585159</v>
      </c>
      <c r="N263" s="46">
        <v>383375.75899201498</v>
      </c>
      <c r="O263" s="46">
        <v>369015.11278696154</v>
      </c>
      <c r="P263" s="46">
        <v>344155.66614959051</v>
      </c>
      <c r="Q263" s="46">
        <v>309292.72181428317</v>
      </c>
      <c r="R263" s="46">
        <v>283483.70810519892</v>
      </c>
      <c r="S263" s="46">
        <v>262695.48387505673</v>
      </c>
      <c r="T263" s="46">
        <v>236301.18626940419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4.9111507713372163e-05</v>
      </c>
      <c r="O264" s="46">
        <v>0.0001230530266516581</v>
      </c>
      <c r="P264" s="46">
        <v>0.0001342261346508729</v>
      </c>
      <c r="Q264" s="46">
        <v>0.00013900769791321107</v>
      </c>
      <c r="R264" s="46">
        <v>0.0001502927446705133</v>
      </c>
      <c r="S264" s="46">
        <v>0.00017194807560438205</v>
      </c>
      <c r="T264" s="46">
        <v>0.00015679000524486503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8.0925957011493966e-05</v>
      </c>
      <c r="O265" s="46">
        <v>0.00020150546787032667</v>
      </c>
      <c r="P265" s="46">
        <v>0.00020718786421558655</v>
      </c>
      <c r="Q265" s="46">
        <v>0.00021644929391736621</v>
      </c>
      <c r="R265" s="46">
        <v>0.00023552575517380629</v>
      </c>
      <c r="S265" s="46">
        <v>0.0002712120663923679</v>
      </c>
      <c r="T265" s="46">
        <v>0.00024928692919088709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5.9225927343003416e-05</v>
      </c>
      <c r="O266" s="46">
        <v>0.00014802643824599231</v>
      </c>
      <c r="P266" s="46">
        <v>0.00015652529565296736</v>
      </c>
      <c r="Q266" s="46">
        <v>0.00016518485882081532</v>
      </c>
      <c r="R266" s="46">
        <v>0.00018096438555558432</v>
      </c>
      <c r="S266" s="46">
        <v>0.0002099738112097886</v>
      </c>
      <c r="T266" s="46">
        <v>0.00019467093431222525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7.7300206610012162e-05</v>
      </c>
      <c r="O267" s="46">
        <v>0.00019285282003779261</v>
      </c>
      <c r="P267" s="46">
        <v>0.00019936202926560052</v>
      </c>
      <c r="Q267" s="46">
        <v>0.00021094748811221933</v>
      </c>
      <c r="R267" s="46">
        <v>0.00023155291536115709</v>
      </c>
      <c r="S267" s="46">
        <v>0.0002692017495090296</v>
      </c>
      <c r="T267" s="46">
        <v>0.00025012780171050023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7.1131387269535363e-05</v>
      </c>
      <c r="O268" s="46">
        <v>0.0001761847821598698</v>
      </c>
      <c r="P268" s="46">
        <v>0.00018605541862465739</v>
      </c>
      <c r="Q268" s="46">
        <v>0.00019505686539166261</v>
      </c>
      <c r="R268" s="46">
        <v>0.00021271602117226346</v>
      </c>
      <c r="S268" s="46">
        <v>0.00024589811293121628</v>
      </c>
      <c r="T268" s="46">
        <v>0.00022690480781165689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9.3792689231152673e-05</v>
      </c>
      <c r="O269" s="46">
        <v>0.00023285328486424004</v>
      </c>
      <c r="P269" s="46">
        <v>0.00023837156263958927</v>
      </c>
      <c r="Q269" s="46">
        <v>0.00025317919663269778</v>
      </c>
      <c r="R269" s="46">
        <v>0.00027905527208947563</v>
      </c>
      <c r="S269" s="46">
        <v>0.00032375844282668775</v>
      </c>
      <c r="T269" s="46">
        <v>0.00030260900961631714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7.8559464044790134e-05</v>
      </c>
      <c r="O270" s="46">
        <v>0.00019538008874144116</v>
      </c>
      <c r="P270" s="46">
        <v>0.00020232839105727556</v>
      </c>
      <c r="Q270" s="46">
        <v>0.0002138137260796668</v>
      </c>
      <c r="R270" s="46">
        <v>0.00023487941191164131</v>
      </c>
      <c r="S270" s="46">
        <v>0.00027164891208691661</v>
      </c>
      <c r="T270" s="46">
        <v>0.00025278048252554293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0.0001005152211362759</v>
      </c>
      <c r="O271" s="46">
        <v>0.00024923006363037785</v>
      </c>
      <c r="P271" s="46">
        <v>0.00025621825080256546</v>
      </c>
      <c r="Q271" s="46">
        <v>0.00027242416139249313</v>
      </c>
      <c r="R271" s="46">
        <v>0.00030083880633009497</v>
      </c>
      <c r="S271" s="46">
        <v>0.00034997419683576044</v>
      </c>
      <c r="T271" s="46">
        <v>0.00032770736614663861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8.6747033948480936e-05</v>
      </c>
      <c r="O272" s="46">
        <v>0.00021482386766927158</v>
      </c>
      <c r="P272" s="46">
        <v>0.00021406772842120028</v>
      </c>
      <c r="Q272" s="46">
        <v>0.00022576719651702955</v>
      </c>
      <c r="R272" s="46">
        <v>0.00024731866578842109</v>
      </c>
      <c r="S272" s="46">
        <v>0.00028545347145013053</v>
      </c>
      <c r="T272" s="46">
        <v>0.00026467312390947783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5.6247156149756169e-05</v>
      </c>
      <c r="O273" s="46">
        <v>0.00014029719724487308</v>
      </c>
      <c r="P273" s="46">
        <v>0.00014620254308165927</v>
      </c>
      <c r="Q273" s="46">
        <v>0.00015323417566088135</v>
      </c>
      <c r="R273" s="46">
        <v>0.00016703332443364612</v>
      </c>
      <c r="S273" s="46">
        <v>0.00019266850344141454</v>
      </c>
      <c r="T273" s="46">
        <v>0.00017747498067939853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4.1631620034645969e-05</v>
      </c>
      <c r="O274" s="46">
        <v>0.00010337802497505421</v>
      </c>
      <c r="P274" s="46">
        <v>0.00011455624392372999</v>
      </c>
      <c r="Q274" s="46">
        <v>0.00011867672496513953</v>
      </c>
      <c r="R274" s="46">
        <v>0.00012826060569335205</v>
      </c>
      <c r="S274" s="46">
        <v>0.0001469172830698291</v>
      </c>
      <c r="T274" s="46">
        <v>0.00013406436142864727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8.8217905723881013e-05</v>
      </c>
      <c r="O275" s="46">
        <v>0.00021891057139697743</v>
      </c>
      <c r="P275" s="46">
        <v>0.0002247316765173485</v>
      </c>
      <c r="Q275" s="46">
        <v>0.00023638419246363308</v>
      </c>
      <c r="R275" s="46">
        <v>0.00025919560243093368</v>
      </c>
      <c r="S275" s="46">
        <v>0.00029901897841448893</v>
      </c>
      <c r="T275" s="46">
        <v>0.00027767043997970305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160065493.07776502</v>
      </c>
      <c r="N276" s="46">
        <v>125920776.56270291</v>
      </c>
      <c r="O276" s="46">
        <v>105714588.73807633</v>
      </c>
      <c r="P276" s="46">
        <v>54874338.676530629</v>
      </c>
      <c r="Q276" s="46">
        <v>33617986.134476252</v>
      </c>
      <c r="R276" s="46">
        <v>19155575.79791268</v>
      </c>
      <c r="S276" s="46">
        <v>8725862.2368006501</v>
      </c>
      <c r="T276" s="46">
        <v>3332999.5376437935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0.00077726243826543081</v>
      </c>
      <c r="O277" s="46">
        <v>0.0020219173679302451</v>
      </c>
      <c r="P277" s="46">
        <v>0.0025894228984857555</v>
      </c>
      <c r="Q277" s="46">
        <v>0.0028726851773238846</v>
      </c>
      <c r="R277" s="46">
        <v>0.0032577382051628633</v>
      </c>
      <c r="S277" s="46">
        <v>0.0039043744871505265</v>
      </c>
      <c r="T277" s="46">
        <v>0.0037686512574110704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36793468.959160507</v>
      </c>
      <c r="N278" s="46">
        <v>35388422.593658037</v>
      </c>
      <c r="O278" s="46">
        <v>32319646.533017114</v>
      </c>
      <c r="P278" s="46">
        <v>29106982.538964845</v>
      </c>
      <c r="Q278" s="46">
        <v>20451609.651177082</v>
      </c>
      <c r="R278" s="46">
        <v>12600602.679325961</v>
      </c>
      <c r="S278" s="46">
        <v>4063262.4213802838</v>
      </c>
      <c r="T278" s="46">
        <v>2426513.7980244742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22742920.769305419</v>
      </c>
      <c r="N279" s="46">
        <v>22926730.820871748</v>
      </c>
      <c r="O279" s="46">
        <v>22887736.107635748</v>
      </c>
      <c r="P279" s="46">
        <v>22680648.064596642</v>
      </c>
      <c r="Q279" s="46">
        <v>22141749.026846845</v>
      </c>
      <c r="R279" s="46">
        <v>21447607.683252841</v>
      </c>
      <c r="S279" s="46">
        <v>21012053.916578997</v>
      </c>
      <c r="T279" s="46">
        <v>20172570.061502147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2741937.2239621198</v>
      </c>
      <c r="N280" s="46">
        <v>2508603.9674833198</v>
      </c>
      <c r="O280" s="46">
        <v>2287102.5260495227</v>
      </c>
      <c r="P280" s="46">
        <v>1838539.3123465446</v>
      </c>
      <c r="Q280" s="46">
        <v>1642009.2892924398</v>
      </c>
      <c r="R280" s="46">
        <v>1526613.4682524579</v>
      </c>
      <c r="S280" s="46">
        <v>1359615.7183581153</v>
      </c>
      <c r="T280" s="46">
        <v>1015043.5037218689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8.7125448813639197e-05</v>
      </c>
      <c r="O281" s="46">
        <v>0.00021776289937893871</v>
      </c>
      <c r="P281" s="46">
        <v>0.00024188894200980149</v>
      </c>
      <c r="Q281" s="46">
        <v>0.00023145280480963847</v>
      </c>
      <c r="R281" s="46">
        <v>0.00023574349682059943</v>
      </c>
      <c r="S281" s="46">
        <v>0.00024929150051451802</v>
      </c>
      <c r="T281" s="46">
        <v>0.0002073496208452294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5973511.8543891925</v>
      </c>
      <c r="N282" s="46">
        <v>5435814.0526232515</v>
      </c>
      <c r="O282" s="46">
        <v>5165155.9902307661</v>
      </c>
      <c r="P282" s="46">
        <v>4753244.1248590639</v>
      </c>
      <c r="Q282" s="46">
        <v>4114921.1114287218</v>
      </c>
      <c r="R282" s="46">
        <v>3655809.1027501803</v>
      </c>
      <c r="S282" s="46">
        <v>3152684.3197932905</v>
      </c>
      <c r="T282" s="46">
        <v>2500412.4957132358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488514.58471086173</v>
      </c>
      <c r="N283" s="46">
        <v>470161.88815200288</v>
      </c>
      <c r="O283" s="46">
        <v>455696.81299020373</v>
      </c>
      <c r="P283" s="46">
        <v>435124.64745462412</v>
      </c>
      <c r="Q283" s="46">
        <v>407054.58136306365</v>
      </c>
      <c r="R283" s="46">
        <v>383498.22891263216</v>
      </c>
      <c r="S283" s="46">
        <v>367381.58745940868</v>
      </c>
      <c r="T283" s="46">
        <v>344142.5162680319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2843173.9397773454</v>
      </c>
      <c r="N284" s="46">
        <v>2735208.7969043683</v>
      </c>
      <c r="O284" s="46">
        <v>2647209.0819642656</v>
      </c>
      <c r="P284" s="46">
        <v>2521822.0138578583</v>
      </c>
      <c r="Q284" s="46">
        <v>2363801.1711226348</v>
      </c>
      <c r="R284" s="46">
        <v>2227278.9631666606</v>
      </c>
      <c r="S284" s="46">
        <v>2116603.648327481</v>
      </c>
      <c r="T284" s="46">
        <v>1947622.026147943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20217977.260472804</v>
      </c>
      <c r="N285" s="46">
        <v>17267085.766330048</v>
      </c>
      <c r="O285" s="46">
        <v>14859778.631805904</v>
      </c>
      <c r="P285" s="46">
        <v>12217755.138204668</v>
      </c>
      <c r="Q285" s="46">
        <v>10726485.698481554</v>
      </c>
      <c r="R285" s="46">
        <v>9601049.1405332945</v>
      </c>
      <c r="S285" s="46">
        <v>7688201.0847968301</v>
      </c>
      <c r="T285" s="46">
        <v>4902087.1820006259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76077839.963018999</v>
      </c>
      <c r="N286" s="46">
        <v>63716785.852881067</v>
      </c>
      <c r="O286" s="46">
        <v>51997169.564188957</v>
      </c>
      <c r="P286" s="46">
        <v>37738078.560822465</v>
      </c>
      <c r="Q286" s="46">
        <v>30441461.306845739</v>
      </c>
      <c r="R286" s="46">
        <v>23536029.600630537</v>
      </c>
      <c r="S286" s="46">
        <v>11458389.316978794</v>
      </c>
      <c r="T286" s="46">
        <v>5407260.8594749719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5026536.5064477632</v>
      </c>
      <c r="N287" s="46">
        <v>5408668.8569631074</v>
      </c>
      <c r="O287" s="46">
        <v>7670885.957923512</v>
      </c>
      <c r="P287" s="46">
        <v>7571339.8706508391</v>
      </c>
      <c r="Q287" s="46">
        <v>5923844.7362291738</v>
      </c>
      <c r="R287" s="46">
        <v>4835978.8219079142</v>
      </c>
      <c r="S287" s="46">
        <v>3964160.3032475743</v>
      </c>
      <c r="T287" s="46">
        <v>3116568.4422333157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7502194.1611198243</v>
      </c>
      <c r="N288" s="46">
        <v>6985394.2780791651</v>
      </c>
      <c r="O288" s="46">
        <v>6600065.5180961573</v>
      </c>
      <c r="P288" s="46">
        <v>5845713.6743126335</v>
      </c>
      <c r="Q288" s="46">
        <v>5333506.4916448919</v>
      </c>
      <c r="R288" s="46">
        <v>4973618.3497433253</v>
      </c>
      <c r="S288" s="46">
        <v>4573244.4686061703</v>
      </c>
      <c r="T288" s="46">
        <v>3671464.7637970732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1793343.0541149143</v>
      </c>
      <c r="N289" s="46">
        <v>1640766.4655326821</v>
      </c>
      <c r="O289" s="46">
        <v>1579536.1726735302</v>
      </c>
      <c r="P289" s="46">
        <v>1440417.1816640096</v>
      </c>
      <c r="Q289" s="46">
        <v>1219521.7533937318</v>
      </c>
      <c r="R289" s="46">
        <v>1060855.8715096249</v>
      </c>
      <c r="S289" s="46">
        <v>923101.8851095275</v>
      </c>
      <c r="T289" s="46">
        <v>760312.26026133401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488105.61780290259</v>
      </c>
      <c r="N290" s="46">
        <v>428432.865528272</v>
      </c>
      <c r="O290" s="46">
        <v>395682.76891909254</v>
      </c>
      <c r="P290" s="46">
        <v>342354.33223506936</v>
      </c>
      <c r="Q290" s="46">
        <v>278218.26596272114</v>
      </c>
      <c r="R290" s="46">
        <v>235729.04660689292</v>
      </c>
      <c r="S290" s="46">
        <v>201966.134773328</v>
      </c>
      <c r="T290" s="46">
        <v>164714.48123498636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856.50989400832395</v>
      </c>
      <c r="N291" s="46">
        <v>1096.5136332960831</v>
      </c>
      <c r="O291" s="46">
        <v>1446.4181597707702</v>
      </c>
      <c r="P291" s="46">
        <v>1434.0677590706541</v>
      </c>
      <c r="Q291" s="46">
        <v>1204.7314330968072</v>
      </c>
      <c r="R291" s="46">
        <v>1053.7735663134983</v>
      </c>
      <c r="S291" s="46">
        <v>910.78524051603483</v>
      </c>
      <c r="T291" s="46">
        <v>757.27692331528374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18349073.167394161</v>
      </c>
      <c r="N292" s="46">
        <v>15521002.778771339</v>
      </c>
      <c r="O292" s="46">
        <v>11632340.85238125</v>
      </c>
      <c r="P292" s="46">
        <v>7828509.7215836169</v>
      </c>
      <c r="Q292" s="46">
        <v>6647428.4328598548</v>
      </c>
      <c r="R292" s="46">
        <v>6119215.9656845005</v>
      </c>
      <c r="S292" s="46">
        <v>5711116.7081400221</v>
      </c>
      <c r="T292" s="46">
        <v>4573282.6854053391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45646138.587884486</v>
      </c>
      <c r="N293" s="52">
        <v>38356922.224883556</v>
      </c>
      <c r="O293" s="52">
        <v>23899551.066363219</v>
      </c>
      <c r="P293" s="52">
        <v>13852907.455431525</v>
      </c>
      <c r="Q293" s="52">
        <v>13646960.09128565</v>
      </c>
      <c r="R293" s="52">
        <v>15259575.723618878</v>
      </c>
      <c r="S293" s="52">
        <v>16620221.411163837</v>
      </c>
      <c r="T293" s="52">
        <v>10045045.476644818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17241071.778551564</v>
      </c>
      <c r="N294" s="46">
        <v>14988067.039797639</v>
      </c>
      <c r="O294" s="46">
        <v>13051077.257856101</v>
      </c>
      <c r="P294" s="46">
        <v>10223353.655265516</v>
      </c>
      <c r="Q294" s="46">
        <v>9229455.8231420051</v>
      </c>
      <c r="R294" s="46">
        <v>9144044.7282409482</v>
      </c>
      <c r="S294" s="46">
        <v>9805022.7668559738</v>
      </c>
      <c r="T294" s="46">
        <v>9998633.5616465546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130276.2271938122</v>
      </c>
      <c r="N295" s="46">
        <v>118323.24566469391</v>
      </c>
      <c r="O295" s="46">
        <v>113460.44742715675</v>
      </c>
      <c r="P295" s="46">
        <v>104049.84211868526</v>
      </c>
      <c r="Q295" s="46">
        <v>88230.099669343501</v>
      </c>
      <c r="R295" s="46">
        <v>77661.127499982351</v>
      </c>
      <c r="S295" s="46">
        <v>68282.07354171318</v>
      </c>
      <c r="T295" s="46">
        <v>58021.308661570547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4635880.228690112</v>
      </c>
      <c r="N296" s="46">
        <v>4450510.3043560265</v>
      </c>
      <c r="O296" s="46">
        <v>4256436.8012579633</v>
      </c>
      <c r="P296" s="46">
        <v>3921061.2972221728</v>
      </c>
      <c r="Q296" s="46">
        <v>3678648.7946395366</v>
      </c>
      <c r="R296" s="46">
        <v>3409229.8075271831</v>
      </c>
      <c r="S296" s="46">
        <v>3008257.1585042374</v>
      </c>
      <c r="T296" s="46">
        <v>2350691.0673764949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2573164.2654540525</v>
      </c>
      <c r="N297" s="46">
        <v>2466283.1404970167</v>
      </c>
      <c r="O297" s="46">
        <v>2375819.3847323772</v>
      </c>
      <c r="P297" s="46">
        <v>2206562.8315378493</v>
      </c>
      <c r="Q297" s="46">
        <v>2069810.3880540084</v>
      </c>
      <c r="R297" s="46">
        <v>1923992.9678695637</v>
      </c>
      <c r="S297" s="46">
        <v>1750236.2639599021</v>
      </c>
      <c r="T297" s="46">
        <v>1458962.5640230742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19735736.109700684</v>
      </c>
      <c r="N298" s="46">
        <v>18639593.631030794</v>
      </c>
      <c r="O298" s="46">
        <v>17291705.740118898</v>
      </c>
      <c r="P298" s="46">
        <v>15534075.689367155</v>
      </c>
      <c r="Q298" s="46">
        <v>14583049.094146663</v>
      </c>
      <c r="R298" s="46">
        <v>13543530.810695454</v>
      </c>
      <c r="S298" s="46">
        <v>11160000.2523355</v>
      </c>
      <c r="T298" s="46">
        <v>7780663.0824168492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0.00024822542846630999</v>
      </c>
      <c r="O299" s="46">
        <v>0.00064256840617039586</v>
      </c>
      <c r="P299" s="46">
        <v>0.00079990945065776232</v>
      </c>
      <c r="Q299" s="46">
        <v>0.00087780681088532706</v>
      </c>
      <c r="R299" s="46">
        <v>0.00098713915774095826</v>
      </c>
      <c r="S299" s="46">
        <v>0.0011721883872784339</v>
      </c>
      <c r="T299" s="46">
        <v>0.0011198860209152002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0.00038127550398723957</v>
      </c>
      <c r="O300" s="46">
        <v>0.00098589082858050684</v>
      </c>
      <c r="P300" s="46">
        <v>0.0012326735265670826</v>
      </c>
      <c r="Q300" s="46">
        <v>0.0013556995348600158</v>
      </c>
      <c r="R300" s="46">
        <v>0.001527117391842505</v>
      </c>
      <c r="S300" s="46">
        <v>0.0018140217817298422</v>
      </c>
      <c r="T300" s="46">
        <v>0.0017379822551313877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3920991.6918303589</v>
      </c>
      <c r="N301" s="46">
        <v>3802221.5290361573</v>
      </c>
      <c r="O301" s="46">
        <v>3698712.3476226986</v>
      </c>
      <c r="P301" s="46">
        <v>3317993.8681512531</v>
      </c>
      <c r="Q301" s="46">
        <v>3157303.5463829548</v>
      </c>
      <c r="R301" s="46">
        <v>3053676.4182442282</v>
      </c>
      <c r="S301" s="46">
        <v>2947642.5080342428</v>
      </c>
      <c r="T301" s="46">
        <v>2838318.4339792882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2854270.3355147024</v>
      </c>
      <c r="N302" s="46">
        <v>2815996.7752027833</v>
      </c>
      <c r="O302" s="46">
        <v>2762425.8642574162</v>
      </c>
      <c r="P302" s="46">
        <v>2667458.5659670467</v>
      </c>
      <c r="Q302" s="46">
        <v>2585187.5211475752</v>
      </c>
      <c r="R302" s="46">
        <v>2496026.3260820629</v>
      </c>
      <c r="S302" s="46">
        <v>2437189.1109522148</v>
      </c>
      <c r="T302" s="46">
        <v>2329787.1939189397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765699.87850323529</v>
      </c>
      <c r="N303" s="46">
        <v>633127.59294419305</v>
      </c>
      <c r="O303" s="46">
        <v>528717.97220401454</v>
      </c>
      <c r="P303" s="46">
        <v>417739.49095762923</v>
      </c>
      <c r="Q303" s="46">
        <v>340735.69026914763</v>
      </c>
      <c r="R303" s="46">
        <v>282533.186894421</v>
      </c>
      <c r="S303" s="46">
        <v>235296.29079595805</v>
      </c>
      <c r="T303" s="46">
        <v>195409.4879664366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9073779.0284866095</v>
      </c>
      <c r="N304" s="46">
        <v>7310898.0962555939</v>
      </c>
      <c r="O304" s="46">
        <v>6262404.9473145399</v>
      </c>
      <c r="P304" s="46">
        <v>5425900.2244131006</v>
      </c>
      <c r="Q304" s="46">
        <v>4700802.5898547135</v>
      </c>
      <c r="R304" s="46">
        <v>3966940.3992646942</v>
      </c>
      <c r="S304" s="46">
        <v>2774670.6562315845</v>
      </c>
      <c r="T304" s="46">
        <v>1660395.7880680289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595351.14721944951</v>
      </c>
      <c r="N305" s="46">
        <v>541863.15128550539</v>
      </c>
      <c r="O305" s="46">
        <v>500124.70999109634</v>
      </c>
      <c r="P305" s="46">
        <v>448330.68105470005</v>
      </c>
      <c r="Q305" s="46">
        <v>404663.00630844844</v>
      </c>
      <c r="R305" s="46">
        <v>369126.59784924675</v>
      </c>
      <c r="S305" s="46">
        <v>341994.99089754408</v>
      </c>
      <c r="T305" s="46">
        <v>310008.96866348916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1013387.3015059939</v>
      </c>
      <c r="N306" s="46">
        <v>889741.98034494394</v>
      </c>
      <c r="O306" s="46">
        <v>842961.61989980622</v>
      </c>
      <c r="P306" s="46">
        <v>763306.63008925202</v>
      </c>
      <c r="Q306" s="46">
        <v>616214.42948546598</v>
      </c>
      <c r="R306" s="46">
        <v>520284.90500567091</v>
      </c>
      <c r="S306" s="46">
        <v>432619.02332654089</v>
      </c>
      <c r="T306" s="46">
        <v>341214.66125892074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384814.28881072911</v>
      </c>
      <c r="N307" s="46">
        <v>362739.58236172714</v>
      </c>
      <c r="O307" s="46">
        <v>337869.97897759732</v>
      </c>
      <c r="P307" s="46">
        <v>276680.88277904119</v>
      </c>
      <c r="Q307" s="46">
        <v>249827.77954719108</v>
      </c>
      <c r="R307" s="46">
        <v>229202.01913776252</v>
      </c>
      <c r="S307" s="46">
        <v>215654.33785390205</v>
      </c>
      <c r="T307" s="46">
        <v>196533.5530123639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3927867.5337122879</v>
      </c>
      <c r="N308" s="46">
        <v>3625463.0286244648</v>
      </c>
      <c r="O308" s="46">
        <v>3293445.7851264416</v>
      </c>
      <c r="P308" s="46">
        <v>2638836.1589726522</v>
      </c>
      <c r="Q308" s="46">
        <v>2364433.6345327874</v>
      </c>
      <c r="R308" s="46">
        <v>2187176.3204544354</v>
      </c>
      <c r="S308" s="46">
        <v>1950430.2346824883</v>
      </c>
      <c r="T308" s="46">
        <v>1454776.070267238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35791.583752832557</v>
      </c>
      <c r="N309" s="46">
        <v>33894.803771261424</v>
      </c>
      <c r="O309" s="46">
        <v>33002.691524774433</v>
      </c>
      <c r="P309" s="46">
        <v>29510.677985424903</v>
      </c>
      <c r="Q309" s="46">
        <v>27005.5240845556</v>
      </c>
      <c r="R309" s="46">
        <v>25435.55916882533</v>
      </c>
      <c r="S309" s="46">
        <v>23789.149569388315</v>
      </c>
      <c r="T309" s="46">
        <v>22050.289059978277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55317.063881892485</v>
      </c>
      <c r="N310" s="46">
        <v>52374.246808704258</v>
      </c>
      <c r="O310" s="46">
        <v>50979.433531005401</v>
      </c>
      <c r="P310" s="46">
        <v>45335.030924722239</v>
      </c>
      <c r="Q310" s="46">
        <v>41495.219568752305</v>
      </c>
      <c r="R310" s="46">
        <v>39075.964562963563</v>
      </c>
      <c r="S310" s="46">
        <v>36552.146645358145</v>
      </c>
      <c r="T310" s="46">
        <v>33891.771071742878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78940.160552322181</v>
      </c>
      <c r="N311" s="46">
        <v>66298.8380319649</v>
      </c>
      <c r="O311" s="46">
        <v>56699.7122396532</v>
      </c>
      <c r="P311" s="46">
        <v>44030.738767516646</v>
      </c>
      <c r="Q311" s="46">
        <v>35958.532054625728</v>
      </c>
      <c r="R311" s="46">
        <v>30072.66490971587</v>
      </c>
      <c r="S311" s="46">
        <v>25022.894661636543</v>
      </c>
      <c r="T311" s="46">
        <v>20680.135360956974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81.898234039991181</v>
      </c>
      <c r="N312" s="46">
        <v>160.4448156030557</v>
      </c>
      <c r="O312" s="46">
        <v>329.85579465936894</v>
      </c>
      <c r="P312" s="46">
        <v>567.37331825374588</v>
      </c>
      <c r="Q312" s="46">
        <v>228.76425036526683</v>
      </c>
      <c r="R312" s="46">
        <v>97.768213847123533</v>
      </c>
      <c r="S312" s="46">
        <v>65.382782616140389</v>
      </c>
      <c r="T312" s="46">
        <v>26.531227176749347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208709.88945206415</v>
      </c>
      <c r="N313" s="46">
        <v>119438.32985700409</v>
      </c>
      <c r="O313" s="46">
        <v>71728.619927467895</v>
      </c>
      <c r="P313" s="46">
        <v>39980.700624217054</v>
      </c>
      <c r="Q313" s="46">
        <v>21768.788040134677</v>
      </c>
      <c r="R313" s="46">
        <v>12336.793050788165</v>
      </c>
      <c r="S313" s="46">
        <v>6893.2254688688827</v>
      </c>
      <c r="T313" s="46">
        <v>3783.2498457271813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450841.71318837424</v>
      </c>
      <c r="N314" s="46">
        <v>354026.5849077421</v>
      </c>
      <c r="O314" s="46">
        <v>282588.19540282647</v>
      </c>
      <c r="P314" s="46">
        <v>211760.26425751354</v>
      </c>
      <c r="Q314" s="46">
        <v>162696.78055288948</v>
      </c>
      <c r="R314" s="46">
        <v>127574.95441469624</v>
      </c>
      <c r="S314" s="46">
        <v>99702.124680458204</v>
      </c>
      <c r="T314" s="46">
        <v>77608.07673357724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1175960.3900784124</v>
      </c>
      <c r="N315" s="46">
        <v>986862.32977864379</v>
      </c>
      <c r="O315" s="46">
        <v>832276.08085593139</v>
      </c>
      <c r="P315" s="46">
        <v>628177.34687393042</v>
      </c>
      <c r="Q315" s="46">
        <v>523986.20094619697</v>
      </c>
      <c r="R315" s="46">
        <v>453679.58207856846</v>
      </c>
      <c r="S315" s="46">
        <v>391458.89661988115</v>
      </c>
      <c r="T315" s="46">
        <v>323869.67248609907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314035.56156789506</v>
      </c>
      <c r="N316" s="46">
        <v>282775.13328838767</v>
      </c>
      <c r="O316" s="46">
        <v>254120.48102851881</v>
      </c>
      <c r="P316" s="46">
        <v>216200.42186300372</v>
      </c>
      <c r="Q316" s="46">
        <v>185760.43075793507</v>
      </c>
      <c r="R316" s="46">
        <v>162724.32585267824</v>
      </c>
      <c r="S316" s="46">
        <v>145956.81199921796</v>
      </c>
      <c r="T316" s="46">
        <v>127963.50232964622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4684060.2292505726</v>
      </c>
      <c r="N317" s="46">
        <v>4150169.3833761131</v>
      </c>
      <c r="O317" s="46">
        <v>3831094.2328435881</v>
      </c>
      <c r="P317" s="46">
        <v>3307660.3786981748</v>
      </c>
      <c r="Q317" s="46">
        <v>2769298.9907467854</v>
      </c>
      <c r="R317" s="46">
        <v>2421552.1811756901</v>
      </c>
      <c r="S317" s="46">
        <v>2114664.0821479834</v>
      </c>
      <c r="T317" s="46">
        <v>1701618.7882708197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8042545.8841707958</v>
      </c>
      <c r="N318" s="46">
        <v>7259967.511416032</v>
      </c>
      <c r="O318" s="46">
        <v>6584030.8351432541</v>
      </c>
      <c r="P318" s="46">
        <v>5533787.6643729145</v>
      </c>
      <c r="Q318" s="46">
        <v>4943364.9548769351</v>
      </c>
      <c r="R318" s="46">
        <v>4619121.4349997807</v>
      </c>
      <c r="S318" s="46">
        <v>4300199.5171134612</v>
      </c>
      <c r="T318" s="46">
        <v>3524281.0429076231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156816.86592063028</v>
      </c>
      <c r="N319" s="46">
        <v>143342.78354598439</v>
      </c>
      <c r="O319" s="46">
        <v>135472.15060569605</v>
      </c>
      <c r="P319" s="46">
        <v>120286.170583977</v>
      </c>
      <c r="Q319" s="46">
        <v>103050.30931492959</v>
      </c>
      <c r="R319" s="46">
        <v>90727.428171896434</v>
      </c>
      <c r="S319" s="46">
        <v>81323.749659216599</v>
      </c>
      <c r="T319" s="46">
        <v>70484.049539443702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919808.86041508021</v>
      </c>
      <c r="N320" s="46">
        <v>850553.59231575357</v>
      </c>
      <c r="O320" s="46">
        <v>807675.90579389909</v>
      </c>
      <c r="P320" s="46">
        <v>729825.04923912114</v>
      </c>
      <c r="Q320" s="46">
        <v>642810.10965754767</v>
      </c>
      <c r="R320" s="46">
        <v>580054.41412572353</v>
      </c>
      <c r="S320" s="46">
        <v>527371.05671235337</v>
      </c>
      <c r="T320" s="46">
        <v>460762.85615540983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188784.88882952835</v>
      </c>
      <c r="N321" s="46">
        <v>174096.29539569083</v>
      </c>
      <c r="O321" s="46">
        <v>165343.64913065426</v>
      </c>
      <c r="P321" s="46">
        <v>148831.32756171835</v>
      </c>
      <c r="Q321" s="46">
        <v>129701.65095286143</v>
      </c>
      <c r="R321" s="46">
        <v>115938.63682898393</v>
      </c>
      <c r="S321" s="46">
        <v>104688.17159567249</v>
      </c>
      <c r="T321" s="46">
        <v>91492.228295431603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563218.03830462461</v>
      </c>
      <c r="N322" s="46">
        <v>513553.4124345592</v>
      </c>
      <c r="O322" s="46">
        <v>484644.90355438</v>
      </c>
      <c r="P322" s="46">
        <v>424228.19908302074</v>
      </c>
      <c r="Q322" s="46">
        <v>363426.91882180562</v>
      </c>
      <c r="R322" s="46">
        <v>321480.45425813325</v>
      </c>
      <c r="S322" s="46">
        <v>286006.88807133917</v>
      </c>
      <c r="T322" s="46">
        <v>243883.66469779404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1010990.5663221953</v>
      </c>
      <c r="N323" s="46">
        <v>850874.63904090982</v>
      </c>
      <c r="O323" s="46">
        <v>751096.63654541387</v>
      </c>
      <c r="P323" s="46">
        <v>635387.8355770933</v>
      </c>
      <c r="Q323" s="46">
        <v>541230.07734142942</v>
      </c>
      <c r="R323" s="46">
        <v>477007.58041490999</v>
      </c>
      <c r="S323" s="46">
        <v>428081.21447703865</v>
      </c>
      <c r="T323" s="46">
        <v>373929.94285084284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894631.00148163352</v>
      </c>
      <c r="N324" s="46">
        <v>817198.32127529965</v>
      </c>
      <c r="O324" s="46">
        <v>773287.41997368739</v>
      </c>
      <c r="P324" s="46">
        <v>688203.41031101893</v>
      </c>
      <c r="Q324" s="46">
        <v>592475.66740693105</v>
      </c>
      <c r="R324" s="46">
        <v>526062.77807463915</v>
      </c>
      <c r="S324" s="46">
        <v>469888.00807037973</v>
      </c>
      <c r="T324" s="46">
        <v>402448.00871349138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474805.41076051415</v>
      </c>
      <c r="N325" s="46">
        <v>326161.15520057065</v>
      </c>
      <c r="O325" s="46">
        <v>252319.99161919384</v>
      </c>
      <c r="P325" s="46">
        <v>198333.87281330265</v>
      </c>
      <c r="Q325" s="46">
        <v>161053.15468042161</v>
      </c>
      <c r="R325" s="46">
        <v>138575.22490253748</v>
      </c>
      <c r="S325" s="46">
        <v>122398.75225714587</v>
      </c>
      <c r="T325" s="46">
        <v>106009.29398947343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1335803.6345707348</v>
      </c>
      <c r="N326" s="46">
        <v>1266849.3523969471</v>
      </c>
      <c r="O326" s="46">
        <v>1193374.5168404062</v>
      </c>
      <c r="P326" s="46">
        <v>993560.89176044555</v>
      </c>
      <c r="Q326" s="46">
        <v>924737.8672837835</v>
      </c>
      <c r="R326" s="46">
        <v>892010.14841110667</v>
      </c>
      <c r="S326" s="46">
        <v>915373.64990020311</v>
      </c>
      <c r="T326" s="46">
        <v>966336.0199347022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887578.96328883769</v>
      </c>
      <c r="N327" s="46">
        <v>828697.79440391215</v>
      </c>
      <c r="O327" s="46">
        <v>777736.357941019</v>
      </c>
      <c r="P327" s="46">
        <v>658505.83593107294</v>
      </c>
      <c r="Q327" s="46">
        <v>595866.05773139244</v>
      </c>
      <c r="R327" s="46">
        <v>555196.62869063905</v>
      </c>
      <c r="S327" s="46">
        <v>533525.00920878106</v>
      </c>
      <c r="T327" s="46">
        <v>509025.0085479698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42763.389556698618</v>
      </c>
      <c r="N328" s="46">
        <v>40232.933289125212</v>
      </c>
      <c r="O328" s="46">
        <v>38703.150055587714</v>
      </c>
      <c r="P328" s="46">
        <v>35194.869545492846</v>
      </c>
      <c r="Q328" s="46">
        <v>31134.522471597887</v>
      </c>
      <c r="R328" s="46">
        <v>28074.696771166902</v>
      </c>
      <c r="S328" s="46">
        <v>25639.291412499122</v>
      </c>
      <c r="T328" s="46">
        <v>22774.741487054271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1719484.0501977701</v>
      </c>
      <c r="N329" s="46">
        <v>1612618.3544466216</v>
      </c>
      <c r="O329" s="46">
        <v>1535447.9683024981</v>
      </c>
      <c r="P329" s="46">
        <v>1371082.3254602628</v>
      </c>
      <c r="Q329" s="46">
        <v>1218322.1954539982</v>
      </c>
      <c r="R329" s="46">
        <v>1103380.3372424841</v>
      </c>
      <c r="S329" s="46">
        <v>988360.31425663002</v>
      </c>
      <c r="T329" s="46">
        <v>824505.85095593554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979861.61071896995</v>
      </c>
      <c r="N330" s="46">
        <v>887035.82262456394</v>
      </c>
      <c r="O330" s="46">
        <v>821743.22644639877</v>
      </c>
      <c r="P330" s="46">
        <v>700061.81636726263</v>
      </c>
      <c r="Q330" s="46">
        <v>551766.06449218176</v>
      </c>
      <c r="R330" s="46">
        <v>453291.35430718737</v>
      </c>
      <c r="S330" s="46">
        <v>380633.97179231443</v>
      </c>
      <c r="T330" s="46">
        <v>301263.04913585517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10064118.557933262</v>
      </c>
      <c r="N331" s="46">
        <v>9206475.5217301585</v>
      </c>
      <c r="O331" s="46">
        <v>8009660.5793337701</v>
      </c>
      <c r="P331" s="46">
        <v>6276438.7451399146</v>
      </c>
      <c r="Q331" s="46">
        <v>5445275.689193516</v>
      </c>
      <c r="R331" s="46">
        <v>4921848.3787665982</v>
      </c>
      <c r="S331" s="46">
        <v>4338944.6472554049</v>
      </c>
      <c r="T331" s="46">
        <v>3187135.8709109407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994994.71253423905</v>
      </c>
      <c r="N332" s="46">
        <v>915714.55488720944</v>
      </c>
      <c r="O332" s="46">
        <v>849463.8501679363</v>
      </c>
      <c r="P332" s="46">
        <v>757996.9723014154</v>
      </c>
      <c r="Q332" s="46">
        <v>681518.60820780031</v>
      </c>
      <c r="R332" s="46">
        <v>628209.65610200854</v>
      </c>
      <c r="S332" s="46">
        <v>594621.95127234887</v>
      </c>
      <c r="T332" s="46">
        <v>550532.49136341817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16802.989979746068</v>
      </c>
      <c r="N333" s="46">
        <v>15407.406028213803</v>
      </c>
      <c r="O333" s="46">
        <v>14246.345437923854</v>
      </c>
      <c r="P333" s="46">
        <v>12592.508338768615</v>
      </c>
      <c r="Q333" s="46">
        <v>11196.38686628709</v>
      </c>
      <c r="R333" s="46">
        <v>10243.999631392042</v>
      </c>
      <c r="S333" s="46">
        <v>9628.1864935147951</v>
      </c>
      <c r="T333" s="46">
        <v>8824.8187740758895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100805.60455657831</v>
      </c>
      <c r="N334" s="46">
        <v>89058.861954143431</v>
      </c>
      <c r="O334" s="46">
        <v>83443.1526139614</v>
      </c>
      <c r="P334" s="46">
        <v>72796.124838293748</v>
      </c>
      <c r="Q334" s="46">
        <v>55172.797246094204</v>
      </c>
      <c r="R334" s="46">
        <v>43961.854648400098</v>
      </c>
      <c r="S334" s="46">
        <v>35252.893473134616</v>
      </c>
      <c r="T334" s="46">
        <v>26127.751124212147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1557987.3251684911</v>
      </c>
      <c r="N335" s="46">
        <v>1363936.9129186037</v>
      </c>
      <c r="O335" s="46">
        <v>1278901.4613740498</v>
      </c>
      <c r="P335" s="46">
        <v>1116809.0883828402</v>
      </c>
      <c r="Q335" s="46">
        <v>840318.94367284456</v>
      </c>
      <c r="R335" s="46">
        <v>664325.04714267689</v>
      </c>
      <c r="S335" s="46">
        <v>524851.15513471549</v>
      </c>
      <c r="T335" s="46">
        <v>377972.6799636815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5628.4450804432554</v>
      </c>
      <c r="N336" s="46">
        <v>5162.6264831836579</v>
      </c>
      <c r="O336" s="46">
        <v>4906.1023575727395</v>
      </c>
      <c r="P336" s="46">
        <v>4368.1026982541625</v>
      </c>
      <c r="Q336" s="46">
        <v>3576.1870579377101</v>
      </c>
      <c r="R336" s="46">
        <v>3041.8594256453475</v>
      </c>
      <c r="S336" s="46">
        <v>2687.320756722067</v>
      </c>
      <c r="T336" s="46">
        <v>2290.3696792622236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584084.60762004135</v>
      </c>
      <c r="N337" s="46">
        <v>554956.30948639323</v>
      </c>
      <c r="O337" s="46">
        <v>529507.70660521835</v>
      </c>
      <c r="P337" s="46">
        <v>471053.49275904056</v>
      </c>
      <c r="Q337" s="46">
        <v>410777.60015302262</v>
      </c>
      <c r="R337" s="46">
        <v>366311.64868448564</v>
      </c>
      <c r="S337" s="46">
        <v>338588.18876391993</v>
      </c>
      <c r="T337" s="46">
        <v>303412.40479943185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11217.37194309874</v>
      </c>
      <c r="N338" s="46">
        <v>10264.746015287457</v>
      </c>
      <c r="O338" s="46">
        <v>10230.956683684068</v>
      </c>
      <c r="P338" s="46">
        <v>9380.5592844985131</v>
      </c>
      <c r="Q338" s="46">
        <v>8086.2389558352297</v>
      </c>
      <c r="R338" s="46">
        <v>7206.8467030428465</v>
      </c>
      <c r="S338" s="46">
        <v>6347.7377887076036</v>
      </c>
      <c r="T338" s="46">
        <v>5520.4144761420512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418.27673897973392</v>
      </c>
      <c r="N339" s="46">
        <v>387.53085994202502</v>
      </c>
      <c r="O339" s="46">
        <v>374.49326829830619</v>
      </c>
      <c r="P339" s="46">
        <v>347.72207731149484</v>
      </c>
      <c r="Q339" s="46">
        <v>307.69811092796215</v>
      </c>
      <c r="R339" s="46">
        <v>281.02801711950178</v>
      </c>
      <c r="S339" s="46">
        <v>253.6470200504701</v>
      </c>
      <c r="T339" s="46">
        <v>228.07290506623104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278116.05723688978</v>
      </c>
      <c r="N340" s="46">
        <v>262694.84495601733</v>
      </c>
      <c r="O340" s="46">
        <v>255578.55268786527</v>
      </c>
      <c r="P340" s="46">
        <v>232087.61470024002</v>
      </c>
      <c r="Q340" s="46">
        <v>200201.50718568184</v>
      </c>
      <c r="R340" s="46">
        <v>175811.23132349053</v>
      </c>
      <c r="S340" s="46">
        <v>158928.38389131537</v>
      </c>
      <c r="T340" s="46">
        <v>138928.28875173334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112608.31792721234</v>
      </c>
      <c r="N341" s="46">
        <v>106777.4867645234</v>
      </c>
      <c r="O341" s="46">
        <v>103689.64594304831</v>
      </c>
      <c r="P341" s="46">
        <v>93331.227435718174</v>
      </c>
      <c r="Q341" s="46">
        <v>80631.165931227544</v>
      </c>
      <c r="R341" s="46">
        <v>70855.660158754792</v>
      </c>
      <c r="S341" s="46">
        <v>64232.210365524232</v>
      </c>
      <c r="T341" s="46">
        <v>56483.307180708827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276085.24641255336</v>
      </c>
      <c r="N342" s="46">
        <v>203145.8353062362</v>
      </c>
      <c r="O342" s="46">
        <v>164480.84112788606</v>
      </c>
      <c r="P342" s="46">
        <v>130148.49112160757</v>
      </c>
      <c r="Q342" s="46">
        <v>89156.040970693663</v>
      </c>
      <c r="R342" s="46">
        <v>64256.268899726136</v>
      </c>
      <c r="S342" s="46">
        <v>45000.894637574907</v>
      </c>
      <c r="T342" s="46">
        <v>30223.528604548719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728.03018986217637</v>
      </c>
      <c r="N343" s="46">
        <v>1139.6498310243387</v>
      </c>
      <c r="O343" s="46">
        <v>1385.9013067731671</v>
      </c>
      <c r="P343" s="46">
        <v>748.02379615426423</v>
      </c>
      <c r="Q343" s="46">
        <v>95.398119628086732</v>
      </c>
      <c r="R343" s="46">
        <v>13.769462292394321</v>
      </c>
      <c r="S343" s="46">
        <v>34.776524603496618</v>
      </c>
      <c r="T343" s="46">
        <v>3.7016886308276988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680455.91692605568</v>
      </c>
      <c r="N344" s="46">
        <v>490081.13739188417</v>
      </c>
      <c r="O344" s="46">
        <v>366730.2575611815</v>
      </c>
      <c r="P344" s="46">
        <v>260848.82422668731</v>
      </c>
      <c r="Q344" s="46">
        <v>181405.10789641907</v>
      </c>
      <c r="R344" s="46">
        <v>130112.67364646339</v>
      </c>
      <c r="S344" s="46">
        <v>92662.071206739784</v>
      </c>
      <c r="T344" s="46">
        <v>65410.151594117247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1810922.4387667475</v>
      </c>
      <c r="N345" s="46">
        <v>1680283.3594945176</v>
      </c>
      <c r="O345" s="46">
        <v>1580491.993031949</v>
      </c>
      <c r="P345" s="46">
        <v>1412775.7860730065</v>
      </c>
      <c r="Q345" s="46">
        <v>1229573.5494198424</v>
      </c>
      <c r="R345" s="46">
        <v>1098963.5631594027</v>
      </c>
      <c r="S345" s="46">
        <v>970470.46971048007</v>
      </c>
      <c r="T345" s="46">
        <v>805070.54707606672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4674172.0164006725</v>
      </c>
      <c r="N346" s="46">
        <v>4326723.7583300266</v>
      </c>
      <c r="O346" s="46">
        <v>4071517.5203722334</v>
      </c>
      <c r="P346" s="46">
        <v>3654294.8105052169</v>
      </c>
      <c r="Q346" s="46">
        <v>3214897.6662167786</v>
      </c>
      <c r="R346" s="46">
        <v>2895384.3286510441</v>
      </c>
      <c r="S346" s="46">
        <v>2496503.5077036652</v>
      </c>
      <c r="T346" s="46">
        <v>1924446.5537719245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1602048.556220284</v>
      </c>
      <c r="N347" s="46">
        <v>1473187.5223372469</v>
      </c>
      <c r="O347" s="46">
        <v>1373531.1307463788</v>
      </c>
      <c r="P347" s="46">
        <v>1206589.9341645264</v>
      </c>
      <c r="Q347" s="46">
        <v>1025799.9029429181</v>
      </c>
      <c r="R347" s="46">
        <v>900661.28537937079</v>
      </c>
      <c r="S347" s="46">
        <v>785325.12344406452</v>
      </c>
      <c r="T347" s="46">
        <v>647229.88374156062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1705294.706449013</v>
      </c>
      <c r="N348" s="46">
        <v>1602405.207280342</v>
      </c>
      <c r="O348" s="46">
        <v>1532575.6164299131</v>
      </c>
      <c r="P348" s="46">
        <v>1406740.6603908853</v>
      </c>
      <c r="Q348" s="46">
        <v>1260977.7005982918</v>
      </c>
      <c r="R348" s="46">
        <v>1150219.7727045021</v>
      </c>
      <c r="S348" s="46">
        <v>1027063.6633379458</v>
      </c>
      <c r="T348" s="46">
        <v>852884.01087657327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419891.77419601346</v>
      </c>
      <c r="N349" s="46">
        <v>379373.12481456599</v>
      </c>
      <c r="O349" s="46">
        <v>359429.32965055486</v>
      </c>
      <c r="P349" s="46">
        <v>325293.72180995037</v>
      </c>
      <c r="Q349" s="46">
        <v>268978.08112880873</v>
      </c>
      <c r="R349" s="46">
        <v>230865.19043310839</v>
      </c>
      <c r="S349" s="46">
        <v>196107.2908006426</v>
      </c>
      <c r="T349" s="46">
        <v>157887.19851628121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4.1824178165124945e-05</v>
      </c>
      <c r="O350" s="46">
        <v>0.00010429353761143581</v>
      </c>
      <c r="P350" s="46">
        <v>0.00012799278527311799</v>
      </c>
      <c r="Q350" s="46">
        <v>0.00012901566452455307</v>
      </c>
      <c r="R350" s="46">
        <v>0.00013682764188579285</v>
      </c>
      <c r="S350" s="46">
        <v>0.00015266140879045581</v>
      </c>
      <c r="T350" s="46">
        <v>0.00013117400825054328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198744.33912392057</v>
      </c>
      <c r="N351" s="46">
        <v>181485.2085055825</v>
      </c>
      <c r="O351" s="46">
        <v>173314.4284609</v>
      </c>
      <c r="P351" s="46">
        <v>156740.33237111909</v>
      </c>
      <c r="Q351" s="46">
        <v>131487.11749994635</v>
      </c>
      <c r="R351" s="46">
        <v>113824.80693300899</v>
      </c>
      <c r="S351" s="46">
        <v>98868.935516487007</v>
      </c>
      <c r="T351" s="46">
        <v>82301.628682653114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6.29003477746852e-05</v>
      </c>
      <c r="O352" s="46">
        <v>0.0001555903919970246</v>
      </c>
      <c r="P352" s="46">
        <v>0.00019067280385995315</v>
      </c>
      <c r="Q352" s="46">
        <v>0.00018018856239957197</v>
      </c>
      <c r="R352" s="46">
        <v>0.00018126481080221721</v>
      </c>
      <c r="S352" s="46">
        <v>0.00018839551391970654</v>
      </c>
      <c r="T352" s="46">
        <v>0.00014539456514519214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6792.2545872152532</v>
      </c>
      <c r="N353" s="46">
        <v>6285.5471037768148</v>
      </c>
      <c r="O353" s="46">
        <v>6059.590111856548</v>
      </c>
      <c r="P353" s="46">
        <v>5615.6746444309592</v>
      </c>
      <c r="Q353" s="46">
        <v>4847.4840909290233</v>
      </c>
      <c r="R353" s="46">
        <v>4294.9780590724213</v>
      </c>
      <c r="S353" s="46">
        <v>3841.9498417719797</v>
      </c>
      <c r="T353" s="46">
        <v>3329.0841705239691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5236062.9549269537</v>
      </c>
      <c r="N354" s="46">
        <v>4846549.965708917</v>
      </c>
      <c r="O354" s="46">
        <v>4462112.8409353811</v>
      </c>
      <c r="P354" s="46">
        <v>3854143.310530717</v>
      </c>
      <c r="Q354" s="46">
        <v>3329100.7550318455</v>
      </c>
      <c r="R354" s="46">
        <v>2948781.7044425528</v>
      </c>
      <c r="S354" s="46">
        <v>2559889.1248254124</v>
      </c>
      <c r="T354" s="46">
        <v>2021589.9451481707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1159021.4478646186</v>
      </c>
      <c r="N355" s="46">
        <v>1077148.6082387408</v>
      </c>
      <c r="O355" s="46">
        <v>989957.77029517968</v>
      </c>
      <c r="P355" s="46">
        <v>843728.02605780074</v>
      </c>
      <c r="Q355" s="46">
        <v>708800.05154420855</v>
      </c>
      <c r="R355" s="46">
        <v>610517.55192262947</v>
      </c>
      <c r="S355" s="46">
        <v>527664.70458008815</v>
      </c>
      <c r="T355" s="46">
        <v>435130.20635393163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2263515.3873413564</v>
      </c>
      <c r="N356" s="46">
        <v>2098512.6137958448</v>
      </c>
      <c r="O356" s="46">
        <v>1983662.7833410164</v>
      </c>
      <c r="P356" s="46">
        <v>1784429.7259875096</v>
      </c>
      <c r="Q356" s="46">
        <v>1538855.435998715</v>
      </c>
      <c r="R356" s="46">
        <v>1358280.9015279261</v>
      </c>
      <c r="S356" s="46">
        <v>1185560.3717168879</v>
      </c>
      <c r="T356" s="46">
        <v>967502.36937459663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495177.16905044549</v>
      </c>
      <c r="N357" s="46">
        <v>461576.51321359375</v>
      </c>
      <c r="O357" s="46">
        <v>440378.71117448166</v>
      </c>
      <c r="P357" s="46">
        <v>403698.22023843933</v>
      </c>
      <c r="Q357" s="46">
        <v>350795.5431036916</v>
      </c>
      <c r="R357" s="46">
        <v>311279.1577338879</v>
      </c>
      <c r="S357" s="46">
        <v>278225.84432143735</v>
      </c>
      <c r="T357" s="46">
        <v>239663.87386765936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819550.82802729902</v>
      </c>
      <c r="N358" s="46">
        <v>763835.75078287243</v>
      </c>
      <c r="O358" s="46">
        <v>732373.39569742326</v>
      </c>
      <c r="P358" s="46">
        <v>674436.91702337051</v>
      </c>
      <c r="Q358" s="46">
        <v>589185.11862195982</v>
      </c>
      <c r="R358" s="46">
        <v>525651.75714817259</v>
      </c>
      <c r="S358" s="46">
        <v>471001.35825701273</v>
      </c>
      <c r="T358" s="46">
        <v>404808.38648758922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45597.679149040407</v>
      </c>
      <c r="N359" s="46">
        <v>25433.788338414135</v>
      </c>
      <c r="O359" s="46">
        <v>14524.676162077594</v>
      </c>
      <c r="P359" s="46">
        <v>7867.9707740109134</v>
      </c>
      <c r="Q359" s="46">
        <v>4198.0695215848045</v>
      </c>
      <c r="R359" s="46">
        <v>2329.0831964340668</v>
      </c>
      <c r="S359" s="46">
        <v>1276.1688481104757</v>
      </c>
      <c r="T359" s="46">
        <v>686.66619239155852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4222994.046142865</v>
      </c>
      <c r="N360" s="46">
        <v>4000685.8917330829</v>
      </c>
      <c r="O360" s="46">
        <v>3724316.676009451</v>
      </c>
      <c r="P360" s="46">
        <v>3263130.4698193301</v>
      </c>
      <c r="Q360" s="46">
        <v>2942124.79175905</v>
      </c>
      <c r="R360" s="46">
        <v>2698884.162132245</v>
      </c>
      <c r="S360" s="46">
        <v>2464542.2612181543</v>
      </c>
      <c r="T360" s="46">
        <v>2086750.4244884986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2249926.9205709845</v>
      </c>
      <c r="N361" s="46">
        <v>2136869.025173726</v>
      </c>
      <c r="O361" s="46">
        <v>2058573.8407914878</v>
      </c>
      <c r="P361" s="46">
        <v>1833920.3779304307</v>
      </c>
      <c r="Q361" s="46">
        <v>1681091.2030692848</v>
      </c>
      <c r="R361" s="46">
        <v>1576215.5047866502</v>
      </c>
      <c r="S361" s="46">
        <v>1478710.0090132423</v>
      </c>
      <c r="T361" s="46">
        <v>1370215.7520851835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371191.21167467895</v>
      </c>
      <c r="N362" s="46">
        <v>348689.40881592513</v>
      </c>
      <c r="O362" s="46">
        <v>336495.18495353404</v>
      </c>
      <c r="P362" s="46">
        <v>305709.75148152176</v>
      </c>
      <c r="Q362" s="46">
        <v>274122.53175575589</v>
      </c>
      <c r="R362" s="46">
        <v>251151.20359744984</v>
      </c>
      <c r="S362" s="46">
        <v>231630.70741844538</v>
      </c>
      <c r="T362" s="46">
        <v>208034.42597710597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540455.01243019383</v>
      </c>
      <c r="N363" s="46">
        <v>398221.44020438526</v>
      </c>
      <c r="O363" s="46">
        <v>305688.86568853783</v>
      </c>
      <c r="P363" s="46">
        <v>221248.69311341926</v>
      </c>
      <c r="Q363" s="46">
        <v>156785.53319579695</v>
      </c>
      <c r="R363" s="46">
        <v>114968.52233409305</v>
      </c>
      <c r="S363" s="46">
        <v>83709.278120339572</v>
      </c>
      <c r="T363" s="46">
        <v>60320.012044092648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4669669.1865765229</v>
      </c>
      <c r="N364" s="46">
        <v>4129799.6072417055</v>
      </c>
      <c r="O364" s="46">
        <v>3714981.3029821464</v>
      </c>
      <c r="P364" s="46">
        <v>3106862.2924717302</v>
      </c>
      <c r="Q364" s="46">
        <v>2844246.6239575399</v>
      </c>
      <c r="R364" s="46">
        <v>2700913.9868020462</v>
      </c>
      <c r="S364" s="46">
        <v>2720909.399419005</v>
      </c>
      <c r="T364" s="46">
        <v>2744490.5410060077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187528.12080095336</v>
      </c>
      <c r="N365" s="46">
        <v>179309.02148427133</v>
      </c>
      <c r="O365" s="46">
        <v>175268.99747077926</v>
      </c>
      <c r="P365" s="46">
        <v>157555.36043577566</v>
      </c>
      <c r="Q365" s="46">
        <v>142258.04549039123</v>
      </c>
      <c r="R365" s="46">
        <v>130963.9706640384</v>
      </c>
      <c r="S365" s="46">
        <v>121508.60861304734</v>
      </c>
      <c r="T365" s="46">
        <v>110046.45933565515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96901.656455251679</v>
      </c>
      <c r="N366" s="46">
        <v>67892.071701707071</v>
      </c>
      <c r="O366" s="46">
        <v>54293.931102942683</v>
      </c>
      <c r="P366" s="46">
        <v>44932.324583230366</v>
      </c>
      <c r="Q366" s="46">
        <v>36211.026054281938</v>
      </c>
      <c r="R366" s="46">
        <v>30967.849946116257</v>
      </c>
      <c r="S366" s="46">
        <v>26920.357962730639</v>
      </c>
      <c r="T366" s="46">
        <v>22867.521560098747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387487.41599702224</v>
      </c>
      <c r="N367" s="46">
        <v>355719.38497186237</v>
      </c>
      <c r="O367" s="46">
        <v>346535.56746183662</v>
      </c>
      <c r="P367" s="46">
        <v>318435.37834494148</v>
      </c>
      <c r="Q367" s="46">
        <v>277079.03912583849</v>
      </c>
      <c r="R367" s="46">
        <v>251292.69113988959</v>
      </c>
      <c r="S367" s="46">
        <v>224624.84615780337</v>
      </c>
      <c r="T367" s="46">
        <v>196885.12203208939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1124.1943186873402</v>
      </c>
      <c r="N368" s="46">
        <v>10457.395201545316</v>
      </c>
      <c r="O368" s="46">
        <v>102044.17084669252</v>
      </c>
      <c r="P368" s="46">
        <v>164817.12382114393</v>
      </c>
      <c r="Q368" s="46">
        <v>144958.03370190569</v>
      </c>
      <c r="R368" s="46">
        <v>132350.3308549544</v>
      </c>
      <c r="S368" s="46">
        <v>119363.83952387617</v>
      </c>
      <c r="T368" s="46">
        <v>105927.29852650322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235346.64274197016</v>
      </c>
      <c r="N369" s="46">
        <v>218710.42140078539</v>
      </c>
      <c r="O369" s="46">
        <v>211363.78815220832</v>
      </c>
      <c r="P369" s="46">
        <v>193182.65328222097</v>
      </c>
      <c r="Q369" s="46">
        <v>168705.57094168826</v>
      </c>
      <c r="R369" s="46">
        <v>150883.93753719752</v>
      </c>
      <c r="S369" s="46">
        <v>136052.62374755251</v>
      </c>
      <c r="T369" s="46">
        <v>118395.86652751947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48384.44362649331</v>
      </c>
      <c r="N370" s="46">
        <v>45051.320678800665</v>
      </c>
      <c r="O370" s="46">
        <v>43487.994617797223</v>
      </c>
      <c r="P370" s="46">
        <v>39641.723764238195</v>
      </c>
      <c r="Q370" s="46">
        <v>34654.321295697715</v>
      </c>
      <c r="R370" s="46">
        <v>30995.70287100205</v>
      </c>
      <c r="S370" s="46">
        <v>28016.453468259155</v>
      </c>
      <c r="T370" s="46">
        <v>24540.686873545004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869654.63268176082</v>
      </c>
      <c r="N371" s="46">
        <v>665177.12876405683</v>
      </c>
      <c r="O371" s="46">
        <v>535343.71026576124</v>
      </c>
      <c r="P371" s="46">
        <v>410338.85971806297</v>
      </c>
      <c r="Q371" s="46">
        <v>304268.73905190569</v>
      </c>
      <c r="R371" s="46">
        <v>234548.09537018745</v>
      </c>
      <c r="S371" s="46">
        <v>181025.67562461464</v>
      </c>
      <c r="T371" s="46">
        <v>137908.82513382903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14163040.85435861</v>
      </c>
      <c r="N372" s="46">
        <v>11561231.018031837</v>
      </c>
      <c r="O372" s="46">
        <v>10127750.026982166</v>
      </c>
      <c r="P372" s="46">
        <v>8793758.0823900364</v>
      </c>
      <c r="Q372" s="46">
        <v>7595305.4610742163</v>
      </c>
      <c r="R372" s="46">
        <v>6703913.2184491446</v>
      </c>
      <c r="S372" s="46">
        <v>5542548.9918570416</v>
      </c>
      <c r="T372" s="46">
        <v>3966263.3127472452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46369648.909433812</v>
      </c>
      <c r="N373" s="46">
        <v>42055301.721889436</v>
      </c>
      <c r="O373" s="46">
        <v>39892640.153516158</v>
      </c>
      <c r="P373" s="46">
        <v>36793944.03374479</v>
      </c>
      <c r="Q373" s="46">
        <v>31881767.817991473</v>
      </c>
      <c r="R373" s="46">
        <v>28321571.518990863</v>
      </c>
      <c r="S373" s="46">
        <v>25664116.437486209</v>
      </c>
      <c r="T373" s="46">
        <v>22606589.148880508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4140240.4184051692</v>
      </c>
      <c r="N374" s="46">
        <v>3791288.7833176414</v>
      </c>
      <c r="O374" s="46">
        <v>3605284.7328971778</v>
      </c>
      <c r="P374" s="46">
        <v>3336005.2871886836</v>
      </c>
      <c r="Q374" s="46">
        <v>2930604.117057845</v>
      </c>
      <c r="R374" s="46">
        <v>2627338.4367561862</v>
      </c>
      <c r="S374" s="46">
        <v>2408883.4914075951</v>
      </c>
      <c r="T374" s="46">
        <v>2152436.925156265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1978467.8082508305</v>
      </c>
      <c r="N375" s="46">
        <v>1847384.2849582916</v>
      </c>
      <c r="O375" s="46">
        <v>1800605.0347339823</v>
      </c>
      <c r="P375" s="46">
        <v>1709359.5973760553</v>
      </c>
      <c r="Q375" s="46">
        <v>1510981.9087484253</v>
      </c>
      <c r="R375" s="46">
        <v>1361084.7358913734</v>
      </c>
      <c r="S375" s="46">
        <v>1205761.6321911325</v>
      </c>
      <c r="T375" s="46">
        <v>1006327.1513092872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981683.9907297059</v>
      </c>
      <c r="N376" s="46">
        <v>920416.4940639626</v>
      </c>
      <c r="O376" s="46">
        <v>893711.08908275934</v>
      </c>
      <c r="P376" s="46">
        <v>840539.37786845141</v>
      </c>
      <c r="Q376" s="46">
        <v>740803.43266890896</v>
      </c>
      <c r="R376" s="46">
        <v>668503.11808776797</v>
      </c>
      <c r="S376" s="46">
        <v>602518.20164705615</v>
      </c>
      <c r="T376" s="46">
        <v>520027.72404582176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2718577.8755130707</v>
      </c>
      <c r="N377" s="46">
        <v>2512323.3326948159</v>
      </c>
      <c r="O377" s="46">
        <v>2418382.1777274748</v>
      </c>
      <c r="P377" s="46">
        <v>2228547.9615521417</v>
      </c>
      <c r="Q377" s="46">
        <v>1923692.1457866561</v>
      </c>
      <c r="R377" s="46">
        <v>1710310.3977908606</v>
      </c>
      <c r="S377" s="46">
        <v>1497974.0070457824</v>
      </c>
      <c r="T377" s="46">
        <v>1228105.9884327785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4094070.3711781418</v>
      </c>
      <c r="N378" s="46">
        <v>3790991.2913935394</v>
      </c>
      <c r="O378" s="46">
        <v>3677395.527318201</v>
      </c>
      <c r="P378" s="46">
        <v>3485573.3896462121</v>
      </c>
      <c r="Q378" s="46">
        <v>3011833.3538402487</v>
      </c>
      <c r="R378" s="46">
        <v>2664579.1413821275</v>
      </c>
      <c r="S378" s="46">
        <v>2320254.8105160762</v>
      </c>
      <c r="T378" s="46">
        <v>1916286.4232794945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1236741.797788254</v>
      </c>
      <c r="N379" s="46">
        <v>1149097.9458832478</v>
      </c>
      <c r="O379" s="46">
        <v>1107251.0561405963</v>
      </c>
      <c r="P379" s="46">
        <v>1019792.8943212845</v>
      </c>
      <c r="Q379" s="46">
        <v>886361.2931019864</v>
      </c>
      <c r="R379" s="46">
        <v>792859.04931585351</v>
      </c>
      <c r="S379" s="46">
        <v>708261.99329323089</v>
      </c>
      <c r="T379" s="46">
        <v>603388.31933449011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805946.18032910104</v>
      </c>
      <c r="N380" s="46">
        <v>719044.430175293</v>
      </c>
      <c r="O380" s="46">
        <v>683601.6393200293</v>
      </c>
      <c r="P380" s="46">
        <v>635842.45434954762</v>
      </c>
      <c r="Q380" s="46">
        <v>530888.92451953259</v>
      </c>
      <c r="R380" s="46">
        <v>459843.37606731238</v>
      </c>
      <c r="S380" s="46">
        <v>396498.29617038992</v>
      </c>
      <c r="T380" s="46">
        <v>326281.90279368195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603984.48218625702</v>
      </c>
      <c r="N381" s="46">
        <v>565303.032993295</v>
      </c>
      <c r="O381" s="46">
        <v>541389.46911246656</v>
      </c>
      <c r="P381" s="46">
        <v>496378.5154013898</v>
      </c>
      <c r="Q381" s="46">
        <v>446126.70938938012</v>
      </c>
      <c r="R381" s="46">
        <v>410048.32609174243</v>
      </c>
      <c r="S381" s="46">
        <v>378243.74751684506</v>
      </c>
      <c r="T381" s="46">
        <v>339826.58639695874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2452750.8074087016</v>
      </c>
      <c r="N382" s="46">
        <v>2233971.8713979912</v>
      </c>
      <c r="O382" s="46">
        <v>2104718.922870527</v>
      </c>
      <c r="P382" s="46">
        <v>1897237.4600240693</v>
      </c>
      <c r="Q382" s="46">
        <v>1643853.8792859823</v>
      </c>
      <c r="R382" s="46">
        <v>1468390.7953706393</v>
      </c>
      <c r="S382" s="46">
        <v>1297669.5961594579</v>
      </c>
      <c r="T382" s="46">
        <v>1075020.2395888735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5843537.4330715304</v>
      </c>
      <c r="N383" s="46">
        <v>5192280.4021936674</v>
      </c>
      <c r="O383" s="46">
        <v>4845882.4187379638</v>
      </c>
      <c r="P383" s="46">
        <v>4320285.9426945234</v>
      </c>
      <c r="Q383" s="46">
        <v>3704624.7306197872</v>
      </c>
      <c r="R383" s="46">
        <v>3301201.5401192103</v>
      </c>
      <c r="S383" s="46">
        <v>2889334.9162376146</v>
      </c>
      <c r="T383" s="46">
        <v>2323997.0400590422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10375229.46109622</v>
      </c>
      <c r="N384" s="46">
        <v>9279295.2454881277</v>
      </c>
      <c r="O384" s="46">
        <v>8595269.1559249256</v>
      </c>
      <c r="P384" s="46">
        <v>7585235.9460739931</v>
      </c>
      <c r="Q384" s="46">
        <v>6500918.2747169798</v>
      </c>
      <c r="R384" s="46">
        <v>5745407.3164261309</v>
      </c>
      <c r="S384" s="46">
        <v>4775752.785841777</v>
      </c>
      <c r="T384" s="46">
        <v>3469734.6644430691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1270190.6543632164</v>
      </c>
      <c r="N385" s="46">
        <v>1134121.5891145309</v>
      </c>
      <c r="O385" s="46">
        <v>1072221.2950862804</v>
      </c>
      <c r="P385" s="46">
        <v>982476.63595748739</v>
      </c>
      <c r="Q385" s="46">
        <v>828168.59339789546</v>
      </c>
      <c r="R385" s="46">
        <v>723366.91024711914</v>
      </c>
      <c r="S385" s="46">
        <v>628363.03230564995</v>
      </c>
      <c r="T385" s="46">
        <v>518964.11170853808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254533.78679861003</v>
      </c>
      <c r="N386" s="46">
        <v>211535.16434382866</v>
      </c>
      <c r="O386" s="46">
        <v>191530.71330149096</v>
      </c>
      <c r="P386" s="46">
        <v>171396.0172842374</v>
      </c>
      <c r="Q386" s="46">
        <v>150339.81302083848</v>
      </c>
      <c r="R386" s="46">
        <v>135555.24204353656</v>
      </c>
      <c r="S386" s="46">
        <v>124106.26887616048</v>
      </c>
      <c r="T386" s="46">
        <v>110470.04382746355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6364512.7183874501</v>
      </c>
      <c r="N387" s="46">
        <v>5754950.4367216714</v>
      </c>
      <c r="O387" s="46">
        <v>5488918.9335339824</v>
      </c>
      <c r="P387" s="46">
        <v>5014578.3327289736</v>
      </c>
      <c r="Q387" s="46">
        <v>4217957.5548724988</v>
      </c>
      <c r="R387" s="46">
        <v>3616674.3770998949</v>
      </c>
      <c r="S387" s="46">
        <v>2884750.0096262391</v>
      </c>
      <c r="T387" s="46">
        <v>2021313.2083266589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2606980.0579650751</v>
      </c>
      <c r="N388" s="46">
        <v>2369098.9166089729</v>
      </c>
      <c r="O388" s="46">
        <v>2239530.7842550734</v>
      </c>
      <c r="P388" s="46">
        <v>2011486.536865074</v>
      </c>
      <c r="Q388" s="46">
        <v>1707367.4034429956</v>
      </c>
      <c r="R388" s="46">
        <v>1504305.892572629</v>
      </c>
      <c r="S388" s="46">
        <v>1315657.4224792942</v>
      </c>
      <c r="T388" s="46">
        <v>1081534.6055911691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181247.23406256628</v>
      </c>
      <c r="N389" s="46">
        <v>169470.80437635351</v>
      </c>
      <c r="O389" s="46">
        <v>163042.39501151664</v>
      </c>
      <c r="P389" s="46">
        <v>151975.55656106328</v>
      </c>
      <c r="Q389" s="46">
        <v>136078.64154295702</v>
      </c>
      <c r="R389" s="46">
        <v>124178.42021836089</v>
      </c>
      <c r="S389" s="46">
        <v>114769.98906405903</v>
      </c>
      <c r="T389" s="46">
        <v>103190.09420688648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1911216.8081141724</v>
      </c>
      <c r="N390" s="46">
        <v>1774706.4310862315</v>
      </c>
      <c r="O390" s="46">
        <v>1702570.3679327597</v>
      </c>
      <c r="P390" s="46">
        <v>1576934.9292923429</v>
      </c>
      <c r="Q390" s="46">
        <v>1400869.5445308012</v>
      </c>
      <c r="R390" s="46">
        <v>1266395.6527659257</v>
      </c>
      <c r="S390" s="46">
        <v>1143221.9149321604</v>
      </c>
      <c r="T390" s="46">
        <v>975951.144418629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8.3305547430433466e-05</v>
      </c>
      <c r="O391" s="46">
        <v>0.00020760558746267763</v>
      </c>
      <c r="P391" s="46">
        <v>0.00023200743693269917</v>
      </c>
      <c r="Q391" s="46">
        <v>0.00024105901315283853</v>
      </c>
      <c r="R391" s="46">
        <v>0.00026138722423109086</v>
      </c>
      <c r="S391" s="46">
        <v>0.00030050496638178812</v>
      </c>
      <c r="T391" s="46">
        <v>0.00027537212505968382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35834.770874057547</v>
      </c>
      <c r="N392" s="46">
        <v>24213.444672353147</v>
      </c>
      <c r="O392" s="46">
        <v>22603.592276884439</v>
      </c>
      <c r="P392" s="46">
        <v>21471.085172308838</v>
      </c>
      <c r="Q392" s="46">
        <v>18924.313447430766</v>
      </c>
      <c r="R392" s="46">
        <v>17105.518508121673</v>
      </c>
      <c r="S392" s="46">
        <v>16210.987857084592</v>
      </c>
      <c r="T392" s="46">
        <v>14890.145704576311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DirectEmission</v>
      </c>
      <c r="B1" s="13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DirectEmission</v>
      </c>
      <c r="L1" s="13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0</v>
      </c>
      <c r="E3" s="46">
        <v>0</v>
      </c>
      <c r="F3" s="46">
        <v>0</v>
      </c>
      <c r="G3" s="46">
        <v>0</v>
      </c>
      <c r="H3" s="46">
        <v>0</v>
      </c>
      <c r="I3" s="46">
        <v>0</v>
      </c>
      <c r="J3" s="46">
        <v>0</v>
      </c>
      <c r="K3" s="6">
        <v>1</v>
      </c>
      <c r="L3" s="7" t="s">
        <v>16</v>
      </c>
      <c r="M3" s="46">
        <v>0</v>
      </c>
      <c r="N3" s="46">
        <v>0</v>
      </c>
      <c r="O3" s="46">
        <v>0</v>
      </c>
      <c r="P3" s="46">
        <v>0</v>
      </c>
      <c r="Q3" s="46">
        <v>0</v>
      </c>
      <c r="R3" s="46">
        <v>0</v>
      </c>
      <c r="S3" s="46">
        <v>0</v>
      </c>
      <c r="T3" s="46">
        <v>0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</v>
      </c>
      <c r="E4" s="46">
        <v>0</v>
      </c>
      <c r="F4" s="46">
        <v>0</v>
      </c>
      <c r="G4" s="46">
        <v>0</v>
      </c>
      <c r="H4" s="46">
        <v>0</v>
      </c>
      <c r="I4" s="46">
        <v>0</v>
      </c>
      <c r="J4" s="46">
        <v>0</v>
      </c>
      <c r="K4" s="6">
        <v>2</v>
      </c>
      <c r="L4" s="7" t="s">
        <v>94</v>
      </c>
      <c r="M4" s="46">
        <v>0</v>
      </c>
      <c r="N4" s="46">
        <v>0</v>
      </c>
      <c r="O4" s="46">
        <v>0</v>
      </c>
      <c r="P4" s="46">
        <v>0</v>
      </c>
      <c r="Q4" s="46">
        <v>0</v>
      </c>
      <c r="R4" s="46">
        <v>0</v>
      </c>
      <c r="S4" s="46">
        <v>0</v>
      </c>
      <c r="T4" s="46">
        <v>0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  <c r="H5" s="46">
        <v>0</v>
      </c>
      <c r="I5" s="46">
        <v>0</v>
      </c>
      <c r="J5" s="46">
        <v>0</v>
      </c>
      <c r="K5" s="6">
        <v>3</v>
      </c>
      <c r="L5" s="7" t="s">
        <v>95</v>
      </c>
      <c r="M5" s="46">
        <v>0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61246093.775381193</v>
      </c>
      <c r="D6" s="46">
        <v>44854195.288149349</v>
      </c>
      <c r="E6" s="46">
        <v>33541194.778868515</v>
      </c>
      <c r="F6" s="46">
        <v>26218751.603768326</v>
      </c>
      <c r="G6" s="46">
        <v>27970552.763407856</v>
      </c>
      <c r="H6" s="46">
        <v>29277853.080975719</v>
      </c>
      <c r="I6" s="46">
        <v>36587897.433694057</v>
      </c>
      <c r="J6" s="46">
        <v>51103949.170118988</v>
      </c>
      <c r="K6" s="6">
        <v>4</v>
      </c>
      <c r="L6" s="7" t="s">
        <v>96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56393248.77318804</v>
      </c>
      <c r="D7" s="46">
        <v>55390101.005865104</v>
      </c>
      <c r="E7" s="46">
        <v>52584344.655934036</v>
      </c>
      <c r="F7" s="46">
        <v>49541188.907257929</v>
      </c>
      <c r="G7" s="46">
        <v>41126433.991936103</v>
      </c>
      <c r="H7" s="46">
        <v>33221929.654037777</v>
      </c>
      <c r="I7" s="46">
        <v>24907839.074639998</v>
      </c>
      <c r="J7" s="46">
        <v>22552154.27463438</v>
      </c>
      <c r="K7" s="6">
        <v>5</v>
      </c>
      <c r="L7" s="7" t="s">
        <v>97</v>
      </c>
      <c r="M7" s="46">
        <v>0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6">
        <v>6</v>
      </c>
      <c r="L8" s="7" t="s">
        <v>98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  <c r="H9" s="46">
        <v>0</v>
      </c>
      <c r="I9" s="46">
        <v>0</v>
      </c>
      <c r="J9" s="46">
        <v>0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0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6">
        <v>9</v>
      </c>
      <c r="L11" s="7" t="s">
        <v>101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30144566.13657432</v>
      </c>
      <c r="D12" s="47">
        <v>28490367.431422733</v>
      </c>
      <c r="E12" s="47">
        <v>24314968.27983927</v>
      </c>
      <c r="F12" s="47">
        <v>20969752.074009441</v>
      </c>
      <c r="G12" s="47">
        <v>13270528.546507703</v>
      </c>
      <c r="H12" s="47">
        <v>11082691.263533007</v>
      </c>
      <c r="I12" s="47">
        <v>9981127.9038340356</v>
      </c>
      <c r="J12" s="47">
        <v>11213827.936138369</v>
      </c>
      <c r="K12" s="6">
        <v>10</v>
      </c>
      <c r="L12" s="7" t="s">
        <v>102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</v>
      </c>
      <c r="S12" s="46">
        <v>0</v>
      </c>
      <c r="T12" s="46">
        <v>0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147783908.68514356</v>
      </c>
      <c r="D13" s="48">
        <f t="shared" ref="D13:J13" si="0">SUM(D3:D12)</f>
        <v>138347357.68265811</v>
      </c>
      <c r="E13" s="48">
        <f t="shared" si="0"/>
        <v>119218851.50340042</v>
      </c>
      <c r="F13" s="48">
        <f t="shared" si="0"/>
        <v>99897777.736551136</v>
      </c>
      <c r="G13" s="48">
        <f t="shared" si="0"/>
        <v>80318979.56478402</v>
      </c>
      <c r="H13" s="48">
        <f t="shared" si="0"/>
        <v>61206941.448045596</v>
      </c>
      <c r="I13" s="48">
        <f t="shared" si="0"/>
        <v>52044393.36937274</v>
      </c>
      <c r="J13" s="48">
        <f t="shared" si="0"/>
        <v>42898900.304164916</v>
      </c>
      <c r="K13" s="6">
        <v>11</v>
      </c>
      <c r="L13" s="6" t="s">
        <v>104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6">
        <v>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</v>
      </c>
      <c r="S25" s="46">
        <v>0</v>
      </c>
      <c r="T25" s="46">
        <v>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6">
        <v>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3925.5641465988724</v>
      </c>
      <c r="N30" s="46">
        <v>3957.9851869623394</v>
      </c>
      <c r="O30" s="46">
        <v>3951.7102874654793</v>
      </c>
      <c r="P30" s="46">
        <v>3916.7865374149915</v>
      </c>
      <c r="Q30" s="46">
        <v>3825.0139213121993</v>
      </c>
      <c r="R30" s="46">
        <v>3706.7495053794987</v>
      </c>
      <c r="S30" s="46">
        <v>3636.0374558240746</v>
      </c>
      <c r="T30" s="46">
        <v>3498.5192197328679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0</v>
      </c>
      <c r="T31" s="46">
        <v>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</v>
      </c>
      <c r="O34" s="46">
        <v>0</v>
      </c>
      <c r="P34" s="46">
        <v>0</v>
      </c>
      <c r="Q34" s="46">
        <v>0</v>
      </c>
      <c r="R34" s="46">
        <v>0</v>
      </c>
      <c r="S34" s="46">
        <v>0</v>
      </c>
      <c r="T34" s="46">
        <v>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  <c r="T36" s="46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</v>
      </c>
      <c r="O38" s="46">
        <v>0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</v>
      </c>
      <c r="O41" s="46">
        <v>0</v>
      </c>
      <c r="P41" s="46">
        <v>0</v>
      </c>
      <c r="Q41" s="46">
        <v>0</v>
      </c>
      <c r="R41" s="46">
        <v>0</v>
      </c>
      <c r="S41" s="46">
        <v>0</v>
      </c>
      <c r="T41" s="46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  <c r="T44" s="46">
        <v>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0</v>
      </c>
      <c r="T45" s="46">
        <v>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</v>
      </c>
      <c r="O47" s="46">
        <v>0</v>
      </c>
      <c r="P47" s="46">
        <v>0</v>
      </c>
      <c r="Q47" s="46">
        <v>0</v>
      </c>
      <c r="R47" s="46">
        <v>0</v>
      </c>
      <c r="S47" s="46">
        <v>0</v>
      </c>
      <c r="T47" s="46">
        <v>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</v>
      </c>
      <c r="O50" s="46">
        <v>0</v>
      </c>
      <c r="P50" s="46">
        <v>0</v>
      </c>
      <c r="Q50" s="46">
        <v>0</v>
      </c>
      <c r="R50" s="46">
        <v>0</v>
      </c>
      <c r="S50" s="46">
        <v>0</v>
      </c>
      <c r="T50" s="46">
        <v>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6">
        <v>0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</v>
      </c>
      <c r="O55" s="46">
        <v>0</v>
      </c>
      <c r="P55" s="46">
        <v>0</v>
      </c>
      <c r="Q55" s="46">
        <v>0</v>
      </c>
      <c r="R55" s="46">
        <v>0</v>
      </c>
      <c r="S55" s="46">
        <v>0</v>
      </c>
      <c r="T55" s="46">
        <v>0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0</v>
      </c>
      <c r="T56" s="46">
        <v>0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0</v>
      </c>
      <c r="T57" s="46">
        <v>0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0</v>
      </c>
      <c r="T58" s="46">
        <v>0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</v>
      </c>
      <c r="O59" s="46">
        <v>0</v>
      </c>
      <c r="P59" s="46">
        <v>0</v>
      </c>
      <c r="Q59" s="46">
        <v>0</v>
      </c>
      <c r="R59" s="46">
        <v>0</v>
      </c>
      <c r="S59" s="46">
        <v>0</v>
      </c>
      <c r="T59" s="46">
        <v>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0</v>
      </c>
      <c r="T64" s="46">
        <v>0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0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0</v>
      </c>
      <c r="T67" s="46">
        <v>0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</v>
      </c>
      <c r="O77" s="46">
        <v>0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0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6">
        <v>0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0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0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0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</v>
      </c>
      <c r="O88" s="46">
        <v>0</v>
      </c>
      <c r="P88" s="46">
        <v>0</v>
      </c>
      <c r="Q88" s="46">
        <v>0</v>
      </c>
      <c r="R88" s="46">
        <v>0</v>
      </c>
      <c r="S88" s="46">
        <v>0</v>
      </c>
      <c r="T88" s="46">
        <v>0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0</v>
      </c>
      <c r="T91" s="46">
        <v>0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</v>
      </c>
      <c r="O92" s="46">
        <v>0</v>
      </c>
      <c r="P92" s="46">
        <v>0</v>
      </c>
      <c r="Q92" s="46">
        <v>0</v>
      </c>
      <c r="R92" s="46">
        <v>0</v>
      </c>
      <c r="S92" s="46">
        <v>0</v>
      </c>
      <c r="T92" s="46">
        <v>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</v>
      </c>
      <c r="O93" s="46">
        <v>0</v>
      </c>
      <c r="P93" s="46">
        <v>0</v>
      </c>
      <c r="Q93" s="46">
        <v>0</v>
      </c>
      <c r="R93" s="46">
        <v>0</v>
      </c>
      <c r="S93" s="46">
        <v>0</v>
      </c>
      <c r="T93" s="46">
        <v>0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0</v>
      </c>
      <c r="T94" s="46">
        <v>0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0</v>
      </c>
      <c r="T95" s="46">
        <v>0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</v>
      </c>
      <c r="O96" s="46">
        <v>0</v>
      </c>
      <c r="P96" s="46">
        <v>0</v>
      </c>
      <c r="Q96" s="46">
        <v>0</v>
      </c>
      <c r="R96" s="46">
        <v>0</v>
      </c>
      <c r="S96" s="46">
        <v>0</v>
      </c>
      <c r="T96" s="46">
        <v>0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</v>
      </c>
      <c r="O103" s="46">
        <v>0</v>
      </c>
      <c r="P103" s="46">
        <v>0</v>
      </c>
      <c r="Q103" s="46">
        <v>0</v>
      </c>
      <c r="R103" s="46">
        <v>0</v>
      </c>
      <c r="S103" s="46">
        <v>0</v>
      </c>
      <c r="T103" s="46">
        <v>0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6">
        <v>0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0</v>
      </c>
      <c r="T105" s="46">
        <v>0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0</v>
      </c>
      <c r="T106" s="46">
        <v>0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0</v>
      </c>
      <c r="T108" s="46">
        <v>0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6">
        <v>0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0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</v>
      </c>
      <c r="O111" s="46">
        <v>0</v>
      </c>
      <c r="P111" s="46">
        <v>0</v>
      </c>
      <c r="Q111" s="46">
        <v>0</v>
      </c>
      <c r="R111" s="46">
        <v>0</v>
      </c>
      <c r="S111" s="46">
        <v>0</v>
      </c>
      <c r="T111" s="46">
        <v>0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6">
        <v>0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0</v>
      </c>
      <c r="T114" s="46">
        <v>0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0</v>
      </c>
      <c r="T115" s="46">
        <v>0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0</v>
      </c>
      <c r="T116" s="46">
        <v>0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0</v>
      </c>
      <c r="T117" s="46">
        <v>0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</v>
      </c>
      <c r="O119" s="46">
        <v>0</v>
      </c>
      <c r="P119" s="46">
        <v>0</v>
      </c>
      <c r="Q119" s="46">
        <v>0</v>
      </c>
      <c r="R119" s="46">
        <v>0</v>
      </c>
      <c r="S119" s="46">
        <v>0</v>
      </c>
      <c r="T119" s="46">
        <v>0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0</v>
      </c>
      <c r="T120" s="46">
        <v>0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0</v>
      </c>
      <c r="T121" s="46">
        <v>0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0</v>
      </c>
      <c r="T122" s="46">
        <v>0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0</v>
      </c>
      <c r="T123" s="46">
        <v>0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</v>
      </c>
      <c r="O124" s="46">
        <v>0</v>
      </c>
      <c r="P124" s="46">
        <v>0</v>
      </c>
      <c r="Q124" s="46">
        <v>0</v>
      </c>
      <c r="R124" s="46">
        <v>0</v>
      </c>
      <c r="S124" s="46">
        <v>0</v>
      </c>
      <c r="T124" s="46">
        <v>0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133729.30157165258</v>
      </c>
      <c r="N125" s="46">
        <v>131319.87085630681</v>
      </c>
      <c r="O125" s="46">
        <v>127789.45608152958</v>
      </c>
      <c r="P125" s="46">
        <v>124112.57025872653</v>
      </c>
      <c r="Q125" s="46">
        <v>120043.07076904277</v>
      </c>
      <c r="R125" s="46">
        <v>115062.26398807192</v>
      </c>
      <c r="S125" s="46">
        <v>111375.32707566573</v>
      </c>
      <c r="T125" s="46">
        <v>104181.00432887874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22672101.741192274</v>
      </c>
      <c r="N126" s="46">
        <v>20970071.485229023</v>
      </c>
      <c r="O126" s="46">
        <v>16879032.890462011</v>
      </c>
      <c r="P126" s="46">
        <v>13736131.117064001</v>
      </c>
      <c r="Q126" s="46">
        <v>5921691.0388010843</v>
      </c>
      <c r="R126" s="46">
        <v>3414130.8801517324</v>
      </c>
      <c r="S126" s="46">
        <v>1037857.9527509051</v>
      </c>
      <c r="T126" s="46">
        <v>639109.68872893183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</v>
      </c>
      <c r="T128" s="46">
        <v>0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</v>
      </c>
      <c r="O131" s="46">
        <v>0</v>
      </c>
      <c r="P131" s="46">
        <v>0</v>
      </c>
      <c r="Q131" s="46">
        <v>0</v>
      </c>
      <c r="R131" s="46">
        <v>0</v>
      </c>
      <c r="S131" s="46">
        <v>0</v>
      </c>
      <c r="T131" s="46">
        <v>0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6">
        <v>0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</v>
      </c>
      <c r="O143" s="46">
        <v>0</v>
      </c>
      <c r="P143" s="46">
        <v>0</v>
      </c>
      <c r="Q143" s="46">
        <v>0</v>
      </c>
      <c r="R143" s="46">
        <v>0</v>
      </c>
      <c r="S143" s="46">
        <v>0</v>
      </c>
      <c r="T143" s="46">
        <v>0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  <c r="T145" s="46">
        <v>0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</v>
      </c>
      <c r="O146" s="46">
        <v>0</v>
      </c>
      <c r="P146" s="46">
        <v>0</v>
      </c>
      <c r="Q146" s="46">
        <v>0</v>
      </c>
      <c r="R146" s="46">
        <v>0</v>
      </c>
      <c r="S146" s="46">
        <v>0</v>
      </c>
      <c r="T146" s="46">
        <v>0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46">
        <v>0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0</v>
      </c>
      <c r="S152" s="46">
        <v>0</v>
      </c>
      <c r="T152" s="46">
        <v>0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</v>
      </c>
      <c r="O155" s="46">
        <v>0</v>
      </c>
      <c r="P155" s="46">
        <v>0</v>
      </c>
      <c r="Q155" s="46">
        <v>0</v>
      </c>
      <c r="R155" s="46">
        <v>0</v>
      </c>
      <c r="S155" s="46">
        <v>0</v>
      </c>
      <c r="T155" s="46">
        <v>0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0</v>
      </c>
      <c r="S156" s="46">
        <v>0</v>
      </c>
      <c r="T156" s="46">
        <v>0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6">
        <v>0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</v>
      </c>
      <c r="O158" s="46">
        <v>0</v>
      </c>
      <c r="P158" s="46">
        <v>0</v>
      </c>
      <c r="Q158" s="46">
        <v>0</v>
      </c>
      <c r="R158" s="46">
        <v>0</v>
      </c>
      <c r="S158" s="46">
        <v>0</v>
      </c>
      <c r="T158" s="46">
        <v>0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</v>
      </c>
      <c r="T159" s="46">
        <v>0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</v>
      </c>
      <c r="O160" s="46">
        <v>0</v>
      </c>
      <c r="P160" s="46">
        <v>0</v>
      </c>
      <c r="Q160" s="46">
        <v>0</v>
      </c>
      <c r="R160" s="46">
        <v>0</v>
      </c>
      <c r="S160" s="46">
        <v>0</v>
      </c>
      <c r="T160" s="46">
        <v>0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6">
        <v>0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</v>
      </c>
      <c r="O163" s="46">
        <v>0</v>
      </c>
      <c r="P163" s="46">
        <v>0</v>
      </c>
      <c r="Q163" s="46">
        <v>0</v>
      </c>
      <c r="R163" s="46">
        <v>0</v>
      </c>
      <c r="S163" s="46">
        <v>0</v>
      </c>
      <c r="T163" s="46">
        <v>0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</v>
      </c>
      <c r="O166" s="46">
        <v>0</v>
      </c>
      <c r="P166" s="46">
        <v>0</v>
      </c>
      <c r="Q166" s="46">
        <v>0</v>
      </c>
      <c r="R166" s="46">
        <v>0</v>
      </c>
      <c r="S166" s="46">
        <v>0</v>
      </c>
      <c r="T166" s="46">
        <v>0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</v>
      </c>
      <c r="O167" s="46">
        <v>0</v>
      </c>
      <c r="P167" s="46">
        <v>0</v>
      </c>
      <c r="Q167" s="46">
        <v>0</v>
      </c>
      <c r="R167" s="46">
        <v>0</v>
      </c>
      <c r="S167" s="46">
        <v>0</v>
      </c>
      <c r="T167" s="46">
        <v>0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</v>
      </c>
      <c r="O168" s="46">
        <v>0</v>
      </c>
      <c r="P168" s="46">
        <v>0</v>
      </c>
      <c r="Q168" s="46">
        <v>0</v>
      </c>
      <c r="R168" s="46">
        <v>0</v>
      </c>
      <c r="S168" s="46">
        <v>0</v>
      </c>
      <c r="T168" s="46">
        <v>0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</v>
      </c>
      <c r="O169" s="46">
        <v>0</v>
      </c>
      <c r="P169" s="46">
        <v>0</v>
      </c>
      <c r="Q169" s="46">
        <v>0</v>
      </c>
      <c r="R169" s="46">
        <v>0</v>
      </c>
      <c r="S169" s="46">
        <v>0</v>
      </c>
      <c r="T169" s="46">
        <v>0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46">
        <v>0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</v>
      </c>
      <c r="O171" s="46">
        <v>0</v>
      </c>
      <c r="P171" s="46">
        <v>0</v>
      </c>
      <c r="Q171" s="46">
        <v>0</v>
      </c>
      <c r="R171" s="46">
        <v>0</v>
      </c>
      <c r="S171" s="46">
        <v>0</v>
      </c>
      <c r="T171" s="46">
        <v>0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</v>
      </c>
      <c r="O172" s="46">
        <v>0</v>
      </c>
      <c r="P172" s="46">
        <v>0</v>
      </c>
      <c r="Q172" s="46">
        <v>0</v>
      </c>
      <c r="R172" s="46">
        <v>0</v>
      </c>
      <c r="S172" s="46">
        <v>0</v>
      </c>
      <c r="T172" s="46">
        <v>0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</v>
      </c>
      <c r="T173" s="46">
        <v>0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</v>
      </c>
      <c r="O174" s="46">
        <v>0</v>
      </c>
      <c r="P174" s="46">
        <v>0</v>
      </c>
      <c r="Q174" s="46">
        <v>0</v>
      </c>
      <c r="R174" s="46">
        <v>0</v>
      </c>
      <c r="S174" s="46">
        <v>0</v>
      </c>
      <c r="T174" s="46">
        <v>0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</v>
      </c>
      <c r="O175" s="46">
        <v>0</v>
      </c>
      <c r="P175" s="46">
        <v>0</v>
      </c>
      <c r="Q175" s="46">
        <v>0</v>
      </c>
      <c r="R175" s="46">
        <v>0</v>
      </c>
      <c r="S175" s="46">
        <v>0</v>
      </c>
      <c r="T175" s="46">
        <v>0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</v>
      </c>
      <c r="O176" s="46">
        <v>0</v>
      </c>
      <c r="P176" s="46">
        <v>0</v>
      </c>
      <c r="Q176" s="46">
        <v>0</v>
      </c>
      <c r="R176" s="46">
        <v>0</v>
      </c>
      <c r="S176" s="46">
        <v>0</v>
      </c>
      <c r="T176" s="46">
        <v>0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0</v>
      </c>
      <c r="T177" s="46">
        <v>0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</v>
      </c>
      <c r="O178" s="46">
        <v>0</v>
      </c>
      <c r="P178" s="46">
        <v>0</v>
      </c>
      <c r="Q178" s="46">
        <v>0</v>
      </c>
      <c r="R178" s="46">
        <v>0</v>
      </c>
      <c r="S178" s="46">
        <v>0</v>
      </c>
      <c r="T178" s="46">
        <v>0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</v>
      </c>
      <c r="O179" s="46">
        <v>0</v>
      </c>
      <c r="P179" s="46">
        <v>0</v>
      </c>
      <c r="Q179" s="46">
        <v>0</v>
      </c>
      <c r="R179" s="46">
        <v>0</v>
      </c>
      <c r="S179" s="46">
        <v>0</v>
      </c>
      <c r="T179" s="46">
        <v>0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</v>
      </c>
      <c r="O180" s="46">
        <v>0</v>
      </c>
      <c r="P180" s="46">
        <v>0</v>
      </c>
      <c r="Q180" s="46">
        <v>0</v>
      </c>
      <c r="R180" s="46">
        <v>0</v>
      </c>
      <c r="S180" s="46">
        <v>0</v>
      </c>
      <c r="T180" s="46">
        <v>0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</v>
      </c>
      <c r="O181" s="46">
        <v>0</v>
      </c>
      <c r="P181" s="46">
        <v>0</v>
      </c>
      <c r="Q181" s="46">
        <v>0</v>
      </c>
      <c r="R181" s="46">
        <v>0</v>
      </c>
      <c r="S181" s="46">
        <v>0</v>
      </c>
      <c r="T181" s="46">
        <v>0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</v>
      </c>
      <c r="O182" s="46">
        <v>0</v>
      </c>
      <c r="P182" s="46">
        <v>0</v>
      </c>
      <c r="Q182" s="46">
        <v>0</v>
      </c>
      <c r="R182" s="46">
        <v>0</v>
      </c>
      <c r="S182" s="46">
        <v>0</v>
      </c>
      <c r="T182" s="46">
        <v>0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</v>
      </c>
      <c r="O183" s="46">
        <v>0</v>
      </c>
      <c r="P183" s="46">
        <v>0</v>
      </c>
      <c r="Q183" s="46">
        <v>0</v>
      </c>
      <c r="R183" s="46">
        <v>0</v>
      </c>
      <c r="S183" s="46">
        <v>0</v>
      </c>
      <c r="T183" s="46">
        <v>0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</v>
      </c>
      <c r="O184" s="46">
        <v>0</v>
      </c>
      <c r="P184" s="46">
        <v>0</v>
      </c>
      <c r="Q184" s="46">
        <v>0</v>
      </c>
      <c r="R184" s="46">
        <v>0</v>
      </c>
      <c r="S184" s="46">
        <v>0</v>
      </c>
      <c r="T184" s="46">
        <v>0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6">
        <v>0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</v>
      </c>
      <c r="O186" s="46">
        <v>0</v>
      </c>
      <c r="P186" s="46">
        <v>0</v>
      </c>
      <c r="Q186" s="46">
        <v>0</v>
      </c>
      <c r="R186" s="46">
        <v>0</v>
      </c>
      <c r="S186" s="46">
        <v>0</v>
      </c>
      <c r="T186" s="46">
        <v>0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</v>
      </c>
      <c r="O187" s="46">
        <v>0</v>
      </c>
      <c r="P187" s="46">
        <v>0</v>
      </c>
      <c r="Q187" s="46">
        <v>0</v>
      </c>
      <c r="R187" s="46">
        <v>0</v>
      </c>
      <c r="S187" s="46">
        <v>0</v>
      </c>
      <c r="T187" s="46">
        <v>0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</v>
      </c>
      <c r="O188" s="46">
        <v>0</v>
      </c>
      <c r="P188" s="46">
        <v>0</v>
      </c>
      <c r="Q188" s="46">
        <v>0</v>
      </c>
      <c r="R188" s="46">
        <v>0</v>
      </c>
      <c r="S188" s="46">
        <v>0</v>
      </c>
      <c r="T188" s="46">
        <v>0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6">
        <v>0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</v>
      </c>
      <c r="O190" s="46">
        <v>0</v>
      </c>
      <c r="P190" s="46">
        <v>0</v>
      </c>
      <c r="Q190" s="46">
        <v>0</v>
      </c>
      <c r="R190" s="46">
        <v>0</v>
      </c>
      <c r="S190" s="46">
        <v>0</v>
      </c>
      <c r="T190" s="46">
        <v>0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</v>
      </c>
      <c r="O191" s="46">
        <v>0</v>
      </c>
      <c r="P191" s="46">
        <v>0</v>
      </c>
      <c r="Q191" s="46">
        <v>0</v>
      </c>
      <c r="R191" s="46">
        <v>0</v>
      </c>
      <c r="S191" s="46">
        <v>0</v>
      </c>
      <c r="T191" s="46">
        <v>0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</v>
      </c>
      <c r="O192" s="46">
        <v>0</v>
      </c>
      <c r="P192" s="46">
        <v>0</v>
      </c>
      <c r="Q192" s="46">
        <v>0</v>
      </c>
      <c r="R192" s="46">
        <v>0</v>
      </c>
      <c r="S192" s="46">
        <v>0</v>
      </c>
      <c r="T192" s="46">
        <v>0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6">
        <v>0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</v>
      </c>
      <c r="O194" s="46">
        <v>0</v>
      </c>
      <c r="P194" s="46">
        <v>0</v>
      </c>
      <c r="Q194" s="46">
        <v>0</v>
      </c>
      <c r="R194" s="46">
        <v>0</v>
      </c>
      <c r="S194" s="46">
        <v>0</v>
      </c>
      <c r="T194" s="46">
        <v>0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6">
        <v>0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</v>
      </c>
      <c r="O196" s="46">
        <v>0</v>
      </c>
      <c r="P196" s="46">
        <v>0</v>
      </c>
      <c r="Q196" s="46">
        <v>0</v>
      </c>
      <c r="R196" s="46">
        <v>0</v>
      </c>
      <c r="S196" s="46">
        <v>0</v>
      </c>
      <c r="T196" s="46">
        <v>0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</v>
      </c>
      <c r="O197" s="46">
        <v>0</v>
      </c>
      <c r="P197" s="46">
        <v>0</v>
      </c>
      <c r="Q197" s="46">
        <v>0</v>
      </c>
      <c r="R197" s="46">
        <v>0</v>
      </c>
      <c r="S197" s="46">
        <v>0</v>
      </c>
      <c r="T197" s="46">
        <v>0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</v>
      </c>
      <c r="O198" s="46">
        <v>0</v>
      </c>
      <c r="P198" s="46">
        <v>0</v>
      </c>
      <c r="Q198" s="46">
        <v>0</v>
      </c>
      <c r="R198" s="46">
        <v>0</v>
      </c>
      <c r="S198" s="46">
        <v>0</v>
      </c>
      <c r="T198" s="46">
        <v>0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</v>
      </c>
      <c r="O199" s="46">
        <v>0</v>
      </c>
      <c r="P199" s="46">
        <v>0</v>
      </c>
      <c r="Q199" s="46">
        <v>0</v>
      </c>
      <c r="R199" s="46">
        <v>0</v>
      </c>
      <c r="S199" s="46">
        <v>0</v>
      </c>
      <c r="T199" s="46">
        <v>0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</v>
      </c>
      <c r="O200" s="46">
        <v>0</v>
      </c>
      <c r="P200" s="46">
        <v>0</v>
      </c>
      <c r="Q200" s="46">
        <v>0</v>
      </c>
      <c r="R200" s="46">
        <v>0</v>
      </c>
      <c r="S200" s="46">
        <v>0</v>
      </c>
      <c r="T200" s="46">
        <v>0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</v>
      </c>
      <c r="O201" s="46">
        <v>0</v>
      </c>
      <c r="P201" s="46">
        <v>0</v>
      </c>
      <c r="Q201" s="46">
        <v>0</v>
      </c>
      <c r="R201" s="46">
        <v>0</v>
      </c>
      <c r="S201" s="46">
        <v>0</v>
      </c>
      <c r="T201" s="46">
        <v>0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6">
        <v>0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</v>
      </c>
      <c r="O203" s="46">
        <v>0</v>
      </c>
      <c r="P203" s="46">
        <v>0</v>
      </c>
      <c r="Q203" s="46">
        <v>0</v>
      </c>
      <c r="R203" s="46">
        <v>0</v>
      </c>
      <c r="S203" s="46">
        <v>0</v>
      </c>
      <c r="T203" s="46">
        <v>0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</v>
      </c>
      <c r="O204" s="46">
        <v>0</v>
      </c>
      <c r="P204" s="46">
        <v>0</v>
      </c>
      <c r="Q204" s="46">
        <v>0</v>
      </c>
      <c r="R204" s="46">
        <v>0</v>
      </c>
      <c r="S204" s="46">
        <v>0</v>
      </c>
      <c r="T204" s="46">
        <v>0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</v>
      </c>
      <c r="O205" s="46">
        <v>0</v>
      </c>
      <c r="P205" s="46">
        <v>0</v>
      </c>
      <c r="Q205" s="46">
        <v>0</v>
      </c>
      <c r="R205" s="46">
        <v>0</v>
      </c>
      <c r="S205" s="46">
        <v>0</v>
      </c>
      <c r="T205" s="46">
        <v>0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</v>
      </c>
      <c r="O206" s="46">
        <v>0</v>
      </c>
      <c r="P206" s="46">
        <v>0</v>
      </c>
      <c r="Q206" s="46">
        <v>0</v>
      </c>
      <c r="R206" s="46">
        <v>0</v>
      </c>
      <c r="S206" s="46">
        <v>0</v>
      </c>
      <c r="T206" s="46">
        <v>0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</v>
      </c>
      <c r="O207" s="46">
        <v>0</v>
      </c>
      <c r="P207" s="46">
        <v>0</v>
      </c>
      <c r="Q207" s="46">
        <v>0</v>
      </c>
      <c r="R207" s="46">
        <v>0</v>
      </c>
      <c r="S207" s="46">
        <v>0</v>
      </c>
      <c r="T207" s="46">
        <v>0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</v>
      </c>
      <c r="O208" s="46">
        <v>0</v>
      </c>
      <c r="P208" s="46">
        <v>0</v>
      </c>
      <c r="Q208" s="46">
        <v>0</v>
      </c>
      <c r="R208" s="46">
        <v>0</v>
      </c>
      <c r="S208" s="46">
        <v>0</v>
      </c>
      <c r="T208" s="46">
        <v>0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</v>
      </c>
      <c r="O209" s="46">
        <v>0</v>
      </c>
      <c r="P209" s="46">
        <v>0</v>
      </c>
      <c r="Q209" s="46">
        <v>0</v>
      </c>
      <c r="R209" s="46">
        <v>0</v>
      </c>
      <c r="S209" s="46">
        <v>0</v>
      </c>
      <c r="T209" s="46">
        <v>0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</v>
      </c>
      <c r="O210" s="46">
        <v>0</v>
      </c>
      <c r="P210" s="46">
        <v>0</v>
      </c>
      <c r="Q210" s="46">
        <v>0</v>
      </c>
      <c r="R210" s="46">
        <v>0</v>
      </c>
      <c r="S210" s="46">
        <v>0</v>
      </c>
      <c r="T210" s="46">
        <v>0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</v>
      </c>
      <c r="O211" s="46">
        <v>0</v>
      </c>
      <c r="P211" s="46">
        <v>0</v>
      </c>
      <c r="Q211" s="46">
        <v>0</v>
      </c>
      <c r="R211" s="46">
        <v>0</v>
      </c>
      <c r="S211" s="46">
        <v>0</v>
      </c>
      <c r="T211" s="46">
        <v>0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</v>
      </c>
      <c r="O212" s="46">
        <v>0</v>
      </c>
      <c r="P212" s="46">
        <v>0</v>
      </c>
      <c r="Q212" s="46">
        <v>0</v>
      </c>
      <c r="R212" s="46">
        <v>0</v>
      </c>
      <c r="S212" s="46">
        <v>0</v>
      </c>
      <c r="T212" s="46">
        <v>0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6">
        <v>0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</v>
      </c>
      <c r="O214" s="46">
        <v>0</v>
      </c>
      <c r="P214" s="46">
        <v>0</v>
      </c>
      <c r="Q214" s="46">
        <v>0</v>
      </c>
      <c r="R214" s="46">
        <v>0</v>
      </c>
      <c r="S214" s="46">
        <v>0</v>
      </c>
      <c r="T214" s="46">
        <v>0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</v>
      </c>
      <c r="O215" s="46">
        <v>0</v>
      </c>
      <c r="P215" s="46">
        <v>0</v>
      </c>
      <c r="Q215" s="46">
        <v>0</v>
      </c>
      <c r="R215" s="46">
        <v>0</v>
      </c>
      <c r="S215" s="46">
        <v>0</v>
      </c>
      <c r="T215" s="46">
        <v>0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</v>
      </c>
      <c r="O216" s="46">
        <v>0</v>
      </c>
      <c r="P216" s="46">
        <v>0</v>
      </c>
      <c r="Q216" s="46">
        <v>0</v>
      </c>
      <c r="R216" s="46">
        <v>0</v>
      </c>
      <c r="S216" s="46">
        <v>0</v>
      </c>
      <c r="T216" s="46">
        <v>0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</v>
      </c>
      <c r="T217" s="46">
        <v>0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</v>
      </c>
      <c r="O218" s="46">
        <v>0</v>
      </c>
      <c r="P218" s="46">
        <v>0</v>
      </c>
      <c r="Q218" s="46">
        <v>0</v>
      </c>
      <c r="R218" s="46">
        <v>0</v>
      </c>
      <c r="S218" s="46">
        <v>0</v>
      </c>
      <c r="T218" s="46">
        <v>0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0</v>
      </c>
      <c r="O219" s="46">
        <v>0</v>
      </c>
      <c r="P219" s="46">
        <v>0</v>
      </c>
      <c r="Q219" s="46">
        <v>0</v>
      </c>
      <c r="R219" s="46">
        <v>0</v>
      </c>
      <c r="S219" s="46">
        <v>0</v>
      </c>
      <c r="T219" s="46">
        <v>0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6">
        <v>0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7315511.6549796257</v>
      </c>
      <c r="N221" s="46">
        <v>7365605.7397458535</v>
      </c>
      <c r="O221" s="46">
        <v>7285064.1825186769</v>
      </c>
      <c r="P221" s="46">
        <v>7087074.6350044096</v>
      </c>
      <c r="Q221" s="46">
        <v>7205973.5454381118</v>
      </c>
      <c r="R221" s="46">
        <v>7529747.351584089</v>
      </c>
      <c r="S221" s="46">
        <v>8804309.7906267364</v>
      </c>
      <c r="T221" s="46">
        <v>10441521.122502487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19297.874684167466</v>
      </c>
      <c r="N222" s="46">
        <v>19412.350404589692</v>
      </c>
      <c r="O222" s="46">
        <v>19130.040489586874</v>
      </c>
      <c r="P222" s="46">
        <v>18516.965144889942</v>
      </c>
      <c r="Q222" s="46">
        <v>18995.877578152536</v>
      </c>
      <c r="R222" s="46">
        <v>20044.018303735251</v>
      </c>
      <c r="S222" s="46">
        <v>23948.795924904312</v>
      </c>
      <c r="T222" s="46">
        <v>25517.601358338514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</v>
      </c>
      <c r="O223" s="46">
        <v>0</v>
      </c>
      <c r="P223" s="46">
        <v>0</v>
      </c>
      <c r="Q223" s="46">
        <v>0</v>
      </c>
      <c r="R223" s="46">
        <v>0</v>
      </c>
      <c r="S223" s="46">
        <v>0</v>
      </c>
      <c r="T223" s="46">
        <v>0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</v>
      </c>
      <c r="T224" s="46">
        <v>0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</v>
      </c>
      <c r="O225" s="46">
        <v>0</v>
      </c>
      <c r="P225" s="46">
        <v>0</v>
      </c>
      <c r="Q225" s="46">
        <v>0</v>
      </c>
      <c r="R225" s="46">
        <v>0</v>
      </c>
      <c r="S225" s="46">
        <v>0</v>
      </c>
      <c r="T225" s="46">
        <v>0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</v>
      </c>
      <c r="O226" s="46">
        <v>0</v>
      </c>
      <c r="P226" s="46">
        <v>0</v>
      </c>
      <c r="Q226" s="46">
        <v>0</v>
      </c>
      <c r="R226" s="46">
        <v>0</v>
      </c>
      <c r="S226" s="46">
        <v>0</v>
      </c>
      <c r="T226" s="46">
        <v>0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</v>
      </c>
      <c r="O227" s="46">
        <v>0</v>
      </c>
      <c r="P227" s="46">
        <v>0</v>
      </c>
      <c r="Q227" s="46">
        <v>0</v>
      </c>
      <c r="R227" s="46">
        <v>0</v>
      </c>
      <c r="S227" s="46">
        <v>0</v>
      </c>
      <c r="T227" s="46">
        <v>0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6">
        <v>0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6">
        <v>0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6">
        <v>0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6">
        <v>0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</v>
      </c>
      <c r="O233" s="46">
        <v>0</v>
      </c>
      <c r="P233" s="46">
        <v>0</v>
      </c>
      <c r="Q233" s="46">
        <v>0</v>
      </c>
      <c r="R233" s="46">
        <v>0</v>
      </c>
      <c r="S233" s="46">
        <v>0</v>
      </c>
      <c r="T233" s="46">
        <v>0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</v>
      </c>
      <c r="O234" s="46">
        <v>0</v>
      </c>
      <c r="P234" s="46">
        <v>0</v>
      </c>
      <c r="Q234" s="46">
        <v>0</v>
      </c>
      <c r="R234" s="46">
        <v>0</v>
      </c>
      <c r="S234" s="46">
        <v>0</v>
      </c>
      <c r="T234" s="46">
        <v>0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</v>
      </c>
      <c r="O235" s="46">
        <v>0</v>
      </c>
      <c r="P235" s="46">
        <v>0</v>
      </c>
      <c r="Q235" s="46">
        <v>0</v>
      </c>
      <c r="R235" s="46">
        <v>0</v>
      </c>
      <c r="S235" s="46">
        <v>0</v>
      </c>
      <c r="T235" s="46">
        <v>0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</v>
      </c>
      <c r="O236" s="46">
        <v>0</v>
      </c>
      <c r="P236" s="46">
        <v>0</v>
      </c>
      <c r="Q236" s="46">
        <v>0</v>
      </c>
      <c r="R236" s="46">
        <v>0</v>
      </c>
      <c r="S236" s="46">
        <v>0</v>
      </c>
      <c r="T236" s="46">
        <v>0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6">
        <v>0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6">
        <v>0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61246093.775381193</v>
      </c>
      <c r="N239" s="46">
        <v>44854195.288149349</v>
      </c>
      <c r="O239" s="46">
        <v>33541194.778868515</v>
      </c>
      <c r="P239" s="46">
        <v>26218751.603768326</v>
      </c>
      <c r="Q239" s="46">
        <v>27970552.763407856</v>
      </c>
      <c r="R239" s="46">
        <v>29277853.080975719</v>
      </c>
      <c r="S239" s="46">
        <v>36587897.433694057</v>
      </c>
      <c r="T239" s="46">
        <v>51103949.170118988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</v>
      </c>
      <c r="O240" s="46">
        <v>0</v>
      </c>
      <c r="P240" s="46">
        <v>0</v>
      </c>
      <c r="Q240" s="46">
        <v>0</v>
      </c>
      <c r="R240" s="46">
        <v>0</v>
      </c>
      <c r="S240" s="46">
        <v>0</v>
      </c>
      <c r="T240" s="46">
        <v>0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</v>
      </c>
      <c r="O241" s="46">
        <v>0</v>
      </c>
      <c r="P241" s="46">
        <v>0</v>
      </c>
      <c r="Q241" s="46">
        <v>0</v>
      </c>
      <c r="R241" s="46">
        <v>0</v>
      </c>
      <c r="S241" s="46">
        <v>0</v>
      </c>
      <c r="T241" s="46">
        <v>0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</v>
      </c>
      <c r="O242" s="46">
        <v>0</v>
      </c>
      <c r="P242" s="46">
        <v>0</v>
      </c>
      <c r="Q242" s="46">
        <v>0</v>
      </c>
      <c r="R242" s="46">
        <v>0</v>
      </c>
      <c r="S242" s="46">
        <v>0</v>
      </c>
      <c r="T242" s="46">
        <v>0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</v>
      </c>
      <c r="O243" s="46">
        <v>0</v>
      </c>
      <c r="P243" s="46">
        <v>0</v>
      </c>
      <c r="Q243" s="46">
        <v>0</v>
      </c>
      <c r="R243" s="46">
        <v>0</v>
      </c>
      <c r="S243" s="46">
        <v>0</v>
      </c>
      <c r="T243" s="46">
        <v>0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</v>
      </c>
      <c r="O244" s="46">
        <v>0</v>
      </c>
      <c r="P244" s="46">
        <v>0</v>
      </c>
      <c r="Q244" s="46">
        <v>0</v>
      </c>
      <c r="R244" s="46">
        <v>0</v>
      </c>
      <c r="S244" s="46">
        <v>0</v>
      </c>
      <c r="T244" s="46">
        <v>0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</v>
      </c>
      <c r="O245" s="46">
        <v>0</v>
      </c>
      <c r="P245" s="46">
        <v>0</v>
      </c>
      <c r="Q245" s="46">
        <v>0</v>
      </c>
      <c r="R245" s="46">
        <v>0</v>
      </c>
      <c r="S245" s="46">
        <v>0</v>
      </c>
      <c r="T245" s="46">
        <v>0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</v>
      </c>
      <c r="O246" s="46">
        <v>0</v>
      </c>
      <c r="P246" s="46">
        <v>0</v>
      </c>
      <c r="Q246" s="46">
        <v>0</v>
      </c>
      <c r="R246" s="46">
        <v>0</v>
      </c>
      <c r="S246" s="46">
        <v>0</v>
      </c>
      <c r="T246" s="46">
        <v>0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6">
        <v>0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</v>
      </c>
      <c r="O248" s="46">
        <v>0</v>
      </c>
      <c r="P248" s="46">
        <v>0</v>
      </c>
      <c r="Q248" s="46">
        <v>0</v>
      </c>
      <c r="R248" s="46">
        <v>0</v>
      </c>
      <c r="S248" s="46">
        <v>0</v>
      </c>
      <c r="T248" s="46">
        <v>0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46">
        <v>0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</v>
      </c>
      <c r="O250" s="46">
        <v>0</v>
      </c>
      <c r="P250" s="46">
        <v>0</v>
      </c>
      <c r="Q250" s="46">
        <v>0</v>
      </c>
      <c r="R250" s="46">
        <v>0</v>
      </c>
      <c r="S250" s="46">
        <v>0</v>
      </c>
      <c r="T250" s="46">
        <v>0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6">
        <v>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6">
        <v>0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</v>
      </c>
      <c r="O253" s="46">
        <v>0</v>
      </c>
      <c r="P253" s="46">
        <v>0</v>
      </c>
      <c r="Q253" s="46">
        <v>0</v>
      </c>
      <c r="R253" s="46">
        <v>0</v>
      </c>
      <c r="S253" s="46">
        <v>0</v>
      </c>
      <c r="T253" s="46">
        <v>0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</v>
      </c>
      <c r="O254" s="46">
        <v>0</v>
      </c>
      <c r="P254" s="46">
        <v>0</v>
      </c>
      <c r="Q254" s="46">
        <v>0</v>
      </c>
      <c r="R254" s="46">
        <v>0</v>
      </c>
      <c r="S254" s="46">
        <v>0</v>
      </c>
      <c r="T254" s="46">
        <v>0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</v>
      </c>
      <c r="O255" s="46">
        <v>0</v>
      </c>
      <c r="P255" s="46">
        <v>0</v>
      </c>
      <c r="Q255" s="46">
        <v>0</v>
      </c>
      <c r="R255" s="46">
        <v>0</v>
      </c>
      <c r="S255" s="46">
        <v>0</v>
      </c>
      <c r="T255" s="46">
        <v>0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</v>
      </c>
      <c r="O256" s="46">
        <v>0</v>
      </c>
      <c r="P256" s="46">
        <v>0</v>
      </c>
      <c r="Q256" s="46">
        <v>0</v>
      </c>
      <c r="R256" s="46">
        <v>0</v>
      </c>
      <c r="S256" s="46">
        <v>0</v>
      </c>
      <c r="T256" s="46">
        <v>0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</v>
      </c>
      <c r="O257" s="46">
        <v>0</v>
      </c>
      <c r="P257" s="46">
        <v>0</v>
      </c>
      <c r="Q257" s="46">
        <v>0</v>
      </c>
      <c r="R257" s="46">
        <v>0</v>
      </c>
      <c r="S257" s="46">
        <v>0</v>
      </c>
      <c r="T257" s="46">
        <v>0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</v>
      </c>
      <c r="O258" s="46">
        <v>0</v>
      </c>
      <c r="P258" s="46">
        <v>0</v>
      </c>
      <c r="Q258" s="46">
        <v>0</v>
      </c>
      <c r="R258" s="46">
        <v>0</v>
      </c>
      <c r="S258" s="46">
        <v>0</v>
      </c>
      <c r="T258" s="46">
        <v>0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</v>
      </c>
      <c r="O259" s="46">
        <v>0</v>
      </c>
      <c r="P259" s="46">
        <v>0</v>
      </c>
      <c r="Q259" s="46">
        <v>0</v>
      </c>
      <c r="R259" s="46">
        <v>0</v>
      </c>
      <c r="S259" s="46">
        <v>0</v>
      </c>
      <c r="T259" s="46">
        <v>0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6">
        <v>0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46">
        <v>0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</v>
      </c>
      <c r="O262" s="46">
        <v>0</v>
      </c>
      <c r="P262" s="46">
        <v>0</v>
      </c>
      <c r="Q262" s="46">
        <v>0</v>
      </c>
      <c r="R262" s="46">
        <v>0</v>
      </c>
      <c r="S262" s="46">
        <v>0</v>
      </c>
      <c r="T262" s="46">
        <v>0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46">
        <v>0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46">
        <v>0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46">
        <v>0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46">
        <v>0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46">
        <v>0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46">
        <v>0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46">
        <v>0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6">
        <v>0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46">
        <v>0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46">
        <v>0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46">
        <v>0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46">
        <v>0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46">
        <v>0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</v>
      </c>
      <c r="O276" s="46">
        <v>0</v>
      </c>
      <c r="P276" s="46">
        <v>0</v>
      </c>
      <c r="Q276" s="46">
        <v>0</v>
      </c>
      <c r="R276" s="46">
        <v>0</v>
      </c>
      <c r="S276" s="46">
        <v>0</v>
      </c>
      <c r="T276" s="46">
        <v>0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46">
        <v>0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33501244.460013457</v>
      </c>
      <c r="N278" s="46">
        <v>32314745.285941824</v>
      </c>
      <c r="O278" s="46">
        <v>29552546.271553867</v>
      </c>
      <c r="P278" s="46">
        <v>26721305.493603997</v>
      </c>
      <c r="Q278" s="46">
        <v>18846373.934208114</v>
      </c>
      <c r="R278" s="46">
        <v>11639195.094478138</v>
      </c>
      <c r="S278" s="46">
        <v>3762470.1068840018</v>
      </c>
      <c r="T278" s="46">
        <v>2252621.3952850397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22672101.741192274</v>
      </c>
      <c r="N279" s="46">
        <v>22858740.44661497</v>
      </c>
      <c r="O279" s="46">
        <v>22820533.357294835</v>
      </c>
      <c r="P279" s="46">
        <v>22615230.855055165</v>
      </c>
      <c r="Q279" s="46">
        <v>22082121.460530121</v>
      </c>
      <c r="R279" s="46">
        <v>21392401.74462356</v>
      </c>
      <c r="S279" s="46">
        <v>20960559.625518907</v>
      </c>
      <c r="T279" s="46">
        <v>20125713.105898064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</v>
      </c>
      <c r="O280" s="46">
        <v>0</v>
      </c>
      <c r="P280" s="46">
        <v>0</v>
      </c>
      <c r="Q280" s="46">
        <v>0</v>
      </c>
      <c r="R280" s="46">
        <v>0</v>
      </c>
      <c r="S280" s="46">
        <v>0</v>
      </c>
      <c r="T280" s="46">
        <v>0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46">
        <v>0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</v>
      </c>
      <c r="O282" s="46">
        <v>0</v>
      </c>
      <c r="P282" s="46">
        <v>0</v>
      </c>
      <c r="Q282" s="46">
        <v>0</v>
      </c>
      <c r="R282" s="46">
        <v>0</v>
      </c>
      <c r="S282" s="46">
        <v>0</v>
      </c>
      <c r="T282" s="46">
        <v>0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</v>
      </c>
      <c r="O283" s="46">
        <v>0</v>
      </c>
      <c r="P283" s="46">
        <v>0</v>
      </c>
      <c r="Q283" s="46">
        <v>0</v>
      </c>
      <c r="R283" s="46">
        <v>0</v>
      </c>
      <c r="S283" s="46">
        <v>0</v>
      </c>
      <c r="T283" s="46">
        <v>0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219902.57198230896</v>
      </c>
      <c r="N284" s="46">
        <v>216615.27330831037</v>
      </c>
      <c r="O284" s="46">
        <v>211265.02708532984</v>
      </c>
      <c r="P284" s="46">
        <v>204652.55859876354</v>
      </c>
      <c r="Q284" s="46">
        <v>197938.59719787035</v>
      </c>
      <c r="R284" s="46">
        <v>190332.8149360778</v>
      </c>
      <c r="S284" s="46">
        <v>184809.34223708874</v>
      </c>
      <c r="T284" s="46">
        <v>173819.77345127697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6">
        <v>0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</v>
      </c>
      <c r="O286" s="46">
        <v>0</v>
      </c>
      <c r="P286" s="46">
        <v>0</v>
      </c>
      <c r="Q286" s="46">
        <v>0</v>
      </c>
      <c r="R286" s="46">
        <v>0</v>
      </c>
      <c r="S286" s="46">
        <v>0</v>
      </c>
      <c r="T286" s="46">
        <v>0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</v>
      </c>
      <c r="O287" s="46">
        <v>0</v>
      </c>
      <c r="P287" s="46">
        <v>0</v>
      </c>
      <c r="Q287" s="46">
        <v>0</v>
      </c>
      <c r="R287" s="46">
        <v>0</v>
      </c>
      <c r="S287" s="46">
        <v>0</v>
      </c>
      <c r="T287" s="46">
        <v>0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46">
        <v>0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</v>
      </c>
      <c r="O289" s="46">
        <v>0</v>
      </c>
      <c r="P289" s="46">
        <v>0</v>
      </c>
      <c r="Q289" s="46">
        <v>0</v>
      </c>
      <c r="R289" s="46">
        <v>0</v>
      </c>
      <c r="S289" s="46">
        <v>0</v>
      </c>
      <c r="T289" s="46">
        <v>0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</v>
      </c>
      <c r="O290" s="46">
        <v>0</v>
      </c>
      <c r="P290" s="46">
        <v>0</v>
      </c>
      <c r="Q290" s="46">
        <v>0</v>
      </c>
      <c r="R290" s="46">
        <v>0</v>
      </c>
      <c r="S290" s="46">
        <v>0</v>
      </c>
      <c r="T290" s="46">
        <v>0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</v>
      </c>
      <c r="O291" s="46">
        <v>0</v>
      </c>
      <c r="P291" s="46">
        <v>0</v>
      </c>
      <c r="Q291" s="46">
        <v>0</v>
      </c>
      <c r="R291" s="46">
        <v>0</v>
      </c>
      <c r="S291" s="46">
        <v>0</v>
      </c>
      <c r="T291" s="46">
        <v>0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</v>
      </c>
      <c r="O292" s="46">
        <v>0</v>
      </c>
      <c r="P292" s="46">
        <v>0</v>
      </c>
      <c r="Q292" s="46">
        <v>0</v>
      </c>
      <c r="R292" s="46">
        <v>0</v>
      </c>
      <c r="S292" s="46">
        <v>0</v>
      </c>
      <c r="T292" s="46">
        <v>0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</v>
      </c>
      <c r="O294" s="46">
        <v>0</v>
      </c>
      <c r="P294" s="46">
        <v>0</v>
      </c>
      <c r="Q294" s="46">
        <v>0</v>
      </c>
      <c r="R294" s="46">
        <v>0</v>
      </c>
      <c r="S294" s="46">
        <v>0</v>
      </c>
      <c r="T294" s="46">
        <v>0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6">
        <v>0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</v>
      </c>
      <c r="O296" s="46">
        <v>0</v>
      </c>
      <c r="P296" s="46">
        <v>0</v>
      </c>
      <c r="Q296" s="46">
        <v>0</v>
      </c>
      <c r="R296" s="46">
        <v>0</v>
      </c>
      <c r="S296" s="46">
        <v>0</v>
      </c>
      <c r="T296" s="46">
        <v>0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</v>
      </c>
      <c r="O297" s="46">
        <v>0</v>
      </c>
      <c r="P297" s="46">
        <v>0</v>
      </c>
      <c r="Q297" s="46">
        <v>0</v>
      </c>
      <c r="R297" s="46">
        <v>0</v>
      </c>
      <c r="S297" s="46">
        <v>0</v>
      </c>
      <c r="T297" s="46">
        <v>0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</v>
      </c>
      <c r="O298" s="46">
        <v>0</v>
      </c>
      <c r="P298" s="46">
        <v>0</v>
      </c>
      <c r="Q298" s="46">
        <v>0</v>
      </c>
      <c r="R298" s="46">
        <v>0</v>
      </c>
      <c r="S298" s="46">
        <v>0</v>
      </c>
      <c r="T298" s="46">
        <v>0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46">
        <v>0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46">
        <v>0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6">
        <v>0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6">
        <v>0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</v>
      </c>
      <c r="O303" s="46">
        <v>0</v>
      </c>
      <c r="P303" s="46">
        <v>0</v>
      </c>
      <c r="Q303" s="46">
        <v>0</v>
      </c>
      <c r="R303" s="46">
        <v>0</v>
      </c>
      <c r="S303" s="46">
        <v>0</v>
      </c>
      <c r="T303" s="46">
        <v>0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</v>
      </c>
      <c r="O304" s="46">
        <v>0</v>
      </c>
      <c r="P304" s="46">
        <v>0</v>
      </c>
      <c r="Q304" s="46">
        <v>0</v>
      </c>
      <c r="R304" s="46">
        <v>0</v>
      </c>
      <c r="S304" s="46">
        <v>0</v>
      </c>
      <c r="T304" s="46">
        <v>0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</v>
      </c>
      <c r="O305" s="46">
        <v>0</v>
      </c>
      <c r="P305" s="46">
        <v>0</v>
      </c>
      <c r="Q305" s="46">
        <v>0</v>
      </c>
      <c r="R305" s="46">
        <v>0</v>
      </c>
      <c r="S305" s="46">
        <v>0</v>
      </c>
      <c r="T305" s="46">
        <v>0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</v>
      </c>
      <c r="O306" s="46">
        <v>0</v>
      </c>
      <c r="P306" s="46">
        <v>0</v>
      </c>
      <c r="Q306" s="46">
        <v>0</v>
      </c>
      <c r="R306" s="46">
        <v>0</v>
      </c>
      <c r="S306" s="46">
        <v>0</v>
      </c>
      <c r="T306" s="46">
        <v>0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</v>
      </c>
      <c r="O307" s="46">
        <v>0</v>
      </c>
      <c r="P307" s="46">
        <v>0</v>
      </c>
      <c r="Q307" s="46">
        <v>0</v>
      </c>
      <c r="R307" s="46">
        <v>0</v>
      </c>
      <c r="S307" s="46">
        <v>0</v>
      </c>
      <c r="T307" s="46">
        <v>0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</v>
      </c>
      <c r="O308" s="46">
        <v>0</v>
      </c>
      <c r="P308" s="46">
        <v>0</v>
      </c>
      <c r="Q308" s="46">
        <v>0</v>
      </c>
      <c r="R308" s="46">
        <v>0</v>
      </c>
      <c r="S308" s="46">
        <v>0</v>
      </c>
      <c r="T308" s="46">
        <v>0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</v>
      </c>
      <c r="O309" s="46">
        <v>0</v>
      </c>
      <c r="P309" s="46">
        <v>0</v>
      </c>
      <c r="Q309" s="46">
        <v>0</v>
      </c>
      <c r="R309" s="46">
        <v>0</v>
      </c>
      <c r="S309" s="46">
        <v>0</v>
      </c>
      <c r="T309" s="46">
        <v>0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</v>
      </c>
      <c r="O310" s="46">
        <v>0</v>
      </c>
      <c r="P310" s="46">
        <v>0</v>
      </c>
      <c r="Q310" s="46">
        <v>0</v>
      </c>
      <c r="R310" s="46">
        <v>0</v>
      </c>
      <c r="S310" s="46">
        <v>0</v>
      </c>
      <c r="T310" s="46">
        <v>0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</v>
      </c>
      <c r="O311" s="46">
        <v>0</v>
      </c>
      <c r="P311" s="46">
        <v>0</v>
      </c>
      <c r="Q311" s="46">
        <v>0</v>
      </c>
      <c r="R311" s="46">
        <v>0</v>
      </c>
      <c r="S311" s="46">
        <v>0</v>
      </c>
      <c r="T311" s="46">
        <v>0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</v>
      </c>
      <c r="O312" s="46">
        <v>0</v>
      </c>
      <c r="P312" s="46">
        <v>0</v>
      </c>
      <c r="Q312" s="46">
        <v>0</v>
      </c>
      <c r="R312" s="46">
        <v>0</v>
      </c>
      <c r="S312" s="46">
        <v>0</v>
      </c>
      <c r="T312" s="46">
        <v>0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</v>
      </c>
      <c r="O313" s="46">
        <v>0</v>
      </c>
      <c r="P313" s="46">
        <v>0</v>
      </c>
      <c r="Q313" s="46">
        <v>0</v>
      </c>
      <c r="R313" s="46">
        <v>0</v>
      </c>
      <c r="S313" s="46">
        <v>0</v>
      </c>
      <c r="T313" s="46">
        <v>0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</v>
      </c>
      <c r="O314" s="46">
        <v>0</v>
      </c>
      <c r="P314" s="46">
        <v>0</v>
      </c>
      <c r="Q314" s="46">
        <v>0</v>
      </c>
      <c r="R314" s="46">
        <v>0</v>
      </c>
      <c r="S314" s="46">
        <v>0</v>
      </c>
      <c r="T314" s="46">
        <v>0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</v>
      </c>
      <c r="O315" s="46">
        <v>0</v>
      </c>
      <c r="P315" s="46">
        <v>0</v>
      </c>
      <c r="Q315" s="46">
        <v>0</v>
      </c>
      <c r="R315" s="46">
        <v>0</v>
      </c>
      <c r="S315" s="46">
        <v>0</v>
      </c>
      <c r="T315" s="46">
        <v>0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</v>
      </c>
      <c r="O316" s="46">
        <v>0</v>
      </c>
      <c r="P316" s="46">
        <v>0</v>
      </c>
      <c r="Q316" s="46">
        <v>0</v>
      </c>
      <c r="R316" s="46">
        <v>0</v>
      </c>
      <c r="S316" s="46">
        <v>0</v>
      </c>
      <c r="T316" s="46">
        <v>0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</v>
      </c>
      <c r="O317" s="46">
        <v>0</v>
      </c>
      <c r="P317" s="46">
        <v>0</v>
      </c>
      <c r="Q317" s="46">
        <v>0</v>
      </c>
      <c r="R317" s="46">
        <v>0</v>
      </c>
      <c r="S317" s="46">
        <v>0</v>
      </c>
      <c r="T317" s="46">
        <v>0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</v>
      </c>
      <c r="O318" s="46">
        <v>0</v>
      </c>
      <c r="P318" s="46">
        <v>0</v>
      </c>
      <c r="Q318" s="46">
        <v>0</v>
      </c>
      <c r="R318" s="46">
        <v>0</v>
      </c>
      <c r="S318" s="46">
        <v>0</v>
      </c>
      <c r="T318" s="46">
        <v>0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46">
        <v>0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6">
        <v>0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0</v>
      </c>
      <c r="S321" s="46">
        <v>0</v>
      </c>
      <c r="T321" s="46">
        <v>0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0</v>
      </c>
      <c r="S322" s="46">
        <v>0</v>
      </c>
      <c r="T322" s="46">
        <v>0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0</v>
      </c>
      <c r="S323" s="46">
        <v>0</v>
      </c>
      <c r="T323" s="46">
        <v>0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0</v>
      </c>
      <c r="S324" s="46">
        <v>0</v>
      </c>
      <c r="T324" s="46">
        <v>0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0</v>
      </c>
      <c r="S325" s="46">
        <v>0</v>
      </c>
      <c r="T325" s="46">
        <v>0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0</v>
      </c>
      <c r="S326" s="46">
        <v>0</v>
      </c>
      <c r="T326" s="46">
        <v>0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0</v>
      </c>
      <c r="S327" s="46">
        <v>0</v>
      </c>
      <c r="T327" s="46">
        <v>0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46">
        <v>0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6">
        <v>0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6">
        <v>0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46">
        <v>0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46">
        <v>0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46">
        <v>0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0</v>
      </c>
      <c r="S334" s="46">
        <v>0</v>
      </c>
      <c r="T334" s="46">
        <v>0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0</v>
      </c>
      <c r="S335" s="46">
        <v>0</v>
      </c>
      <c r="T335" s="46">
        <v>0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46">
        <v>0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0</v>
      </c>
      <c r="S337" s="46">
        <v>0</v>
      </c>
      <c r="T337" s="46">
        <v>0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0</v>
      </c>
      <c r="S338" s="46">
        <v>0</v>
      </c>
      <c r="T338" s="46">
        <v>0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0</v>
      </c>
      <c r="S339" s="46">
        <v>0</v>
      </c>
      <c r="T339" s="46">
        <v>0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0</v>
      </c>
      <c r="S340" s="46">
        <v>0</v>
      </c>
      <c r="T340" s="46">
        <v>0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6">
        <v>0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0</v>
      </c>
      <c r="S342" s="46">
        <v>0</v>
      </c>
      <c r="T342" s="46">
        <v>0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0</v>
      </c>
      <c r="S343" s="46">
        <v>0</v>
      </c>
      <c r="T343" s="46">
        <v>0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0</v>
      </c>
      <c r="S344" s="46">
        <v>0</v>
      </c>
      <c r="T344" s="46">
        <v>0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0</v>
      </c>
      <c r="S345" s="46">
        <v>0</v>
      </c>
      <c r="T345" s="46">
        <v>0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0</v>
      </c>
      <c r="S346" s="46">
        <v>0</v>
      </c>
      <c r="T346" s="46">
        <v>0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0</v>
      </c>
      <c r="S347" s="46">
        <v>0</v>
      </c>
      <c r="T347" s="46">
        <v>0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0</v>
      </c>
      <c r="S348" s="46">
        <v>0</v>
      </c>
      <c r="T348" s="46">
        <v>0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0</v>
      </c>
      <c r="S349" s="46">
        <v>0</v>
      </c>
      <c r="T349" s="46">
        <v>0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46">
        <v>0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46">
        <v>0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6">
        <v>0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46">
        <v>0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46">
        <v>0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46">
        <v>0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46">
        <v>0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46">
        <v>0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0</v>
      </c>
      <c r="S359" s="46">
        <v>0</v>
      </c>
      <c r="T359" s="46">
        <v>0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0</v>
      </c>
      <c r="S360" s="46">
        <v>0</v>
      </c>
      <c r="T360" s="46">
        <v>0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0</v>
      </c>
      <c r="S361" s="46">
        <v>0</v>
      </c>
      <c r="T361" s="46">
        <v>0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0</v>
      </c>
      <c r="S362" s="46">
        <v>0</v>
      </c>
      <c r="T362" s="46">
        <v>0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0</v>
      </c>
      <c r="S363" s="46">
        <v>0</v>
      </c>
      <c r="T363" s="46">
        <v>0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0</v>
      </c>
      <c r="S364" s="46">
        <v>0</v>
      </c>
      <c r="T364" s="46">
        <v>0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0</v>
      </c>
      <c r="S365" s="46">
        <v>0</v>
      </c>
      <c r="T365" s="46">
        <v>0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6">
        <v>0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6">
        <v>0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0</v>
      </c>
      <c r="S369" s="46">
        <v>0</v>
      </c>
      <c r="T369" s="46">
        <v>0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46">
        <v>0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0</v>
      </c>
      <c r="S372" s="46">
        <v>0</v>
      </c>
      <c r="T372" s="46">
        <v>0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0</v>
      </c>
      <c r="S373" s="46">
        <v>0</v>
      </c>
      <c r="T373" s="46">
        <v>0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6">
        <v>0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0</v>
      </c>
      <c r="S375" s="46">
        <v>0</v>
      </c>
      <c r="T375" s="46">
        <v>0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0</v>
      </c>
      <c r="S376" s="46">
        <v>0</v>
      </c>
      <c r="T376" s="46">
        <v>0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0</v>
      </c>
      <c r="S377" s="46">
        <v>0</v>
      </c>
      <c r="T377" s="46">
        <v>0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0</v>
      </c>
      <c r="S378" s="46">
        <v>0</v>
      </c>
      <c r="T378" s="46">
        <v>0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0</v>
      </c>
      <c r="S379" s="46">
        <v>0</v>
      </c>
      <c r="T379" s="46">
        <v>0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0</v>
      </c>
      <c r="S380" s="46">
        <v>0</v>
      </c>
      <c r="T380" s="46">
        <v>0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0</v>
      </c>
      <c r="S381" s="46">
        <v>0</v>
      </c>
      <c r="T381" s="46">
        <v>0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0</v>
      </c>
      <c r="S382" s="46">
        <v>0</v>
      </c>
      <c r="T382" s="46">
        <v>0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0</v>
      </c>
      <c r="S383" s="46">
        <v>0</v>
      </c>
      <c r="T383" s="46">
        <v>0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0</v>
      </c>
      <c r="S384" s="46">
        <v>0</v>
      </c>
      <c r="T384" s="46">
        <v>0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0</v>
      </c>
      <c r="S385" s="46">
        <v>0</v>
      </c>
      <c r="T385" s="46">
        <v>0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0</v>
      </c>
      <c r="S386" s="46">
        <v>0</v>
      </c>
      <c r="T386" s="46">
        <v>0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0</v>
      </c>
      <c r="S387" s="46">
        <v>0</v>
      </c>
      <c r="T387" s="46">
        <v>0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6">
        <v>0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0</v>
      </c>
      <c r="S389" s="46">
        <v>0</v>
      </c>
      <c r="T389" s="46">
        <v>0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0</v>
      </c>
      <c r="S390" s="46">
        <v>0</v>
      </c>
      <c r="T390" s="46">
        <v>0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46">
        <v>0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0</v>
      </c>
      <c r="S392" s="46">
        <v>0</v>
      </c>
      <c r="T392" s="46">
        <v>0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autoFilter ref="K2:AC393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zoomScale="120" zoomScaleNormal="120" workbookViewId="0">
      <selection activeCell="F25" sqref="F25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4.7109375" style="6" customWidth="true"/>
    <col min="21" max="21" width="7" style="6" customWidth="true"/>
    <col min="22" max="22" width="25.1640625" style="6" customWidth="true"/>
    <col min="23" max="29" width="5.66406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4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4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FinalDemand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FinalDemand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3"/>
      <c r="W1" s="7"/>
      <c r="X1" s="7"/>
      <c r="Y1" s="7"/>
      <c r="Z1" s="7"/>
      <c r="AA1" s="7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18">
        <v>2050</v>
      </c>
      <c r="V2" s="7"/>
      <c r="W2" s="31"/>
      <c r="X2" s="32"/>
      <c r="Y2" s="32"/>
      <c r="Z2" s="32"/>
      <c r="AA2" s="32"/>
      <c r="AB2" s="32"/>
      <c r="AC2" s="32"/>
      <c r="AD2" s="31"/>
      <c r="AE2" s="32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47658199</v>
      </c>
      <c r="D3" s="46">
        <v>46976288.019624293</v>
      </c>
      <c r="E3" s="46">
        <v>45927481.850729279</v>
      </c>
      <c r="F3" s="46">
        <v>44667336.989614829</v>
      </c>
      <c r="G3" s="46">
        <v>43206753.412452377</v>
      </c>
      <c r="H3" s="46">
        <v>41484538.486577928</v>
      </c>
      <c r="I3" s="46">
        <v>40669662.176440597</v>
      </c>
      <c r="J3" s="46">
        <v>39119722.410430372</v>
      </c>
      <c r="K3" s="6">
        <v>1</v>
      </c>
      <c r="L3" s="7" t="s">
        <v>16</v>
      </c>
      <c r="M3" s="46">
        <v>7</v>
      </c>
      <c r="N3" s="46">
        <v>6.9068643021894616</v>
      </c>
      <c r="O3" s="46">
        <v>6.7738747478009813</v>
      </c>
      <c r="P3" s="46">
        <v>6.6035551350391248</v>
      </c>
      <c r="Q3" s="46">
        <v>6.4002134357769158</v>
      </c>
      <c r="R3" s="46">
        <v>6.1783208460755557</v>
      </c>
      <c r="S3" s="46">
        <v>6.0733056078185879</v>
      </c>
      <c r="T3" s="46">
        <v>5.8439004483584025</v>
      </c>
      <c r="V3" s="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65355527</v>
      </c>
      <c r="D4" s="46">
        <v>57622013.514368236</v>
      </c>
      <c r="E4" s="46">
        <v>43002181.20946002</v>
      </c>
      <c r="F4" s="46">
        <v>34019543.55331099</v>
      </c>
      <c r="G4" s="46">
        <v>38966353.631406285</v>
      </c>
      <c r="H4" s="46">
        <v>49327442.102857441</v>
      </c>
      <c r="I4" s="46">
        <v>62310930.278751813</v>
      </c>
      <c r="J4" s="46">
        <v>48161951.54136768</v>
      </c>
      <c r="K4" s="6">
        <v>2</v>
      </c>
      <c r="L4" s="7" t="s">
        <v>94</v>
      </c>
      <c r="M4" s="46">
        <v>0</v>
      </c>
      <c r="N4" s="46">
        <v>2.700865963411442e-05</v>
      </c>
      <c r="O4" s="46">
        <v>7.0289746944423093e-05</v>
      </c>
      <c r="P4" s="46">
        <v>9.0118198496720397e-05</v>
      </c>
      <c r="Q4" s="46">
        <v>0.00010089954970327733</v>
      </c>
      <c r="R4" s="46">
        <v>0.00011497581947494396</v>
      </c>
      <c r="S4" s="46">
        <v>0.00013740707161380802</v>
      </c>
      <c r="T4" s="46">
        <v>0.0001327118211599732</v>
      </c>
      <c r="V4" s="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3705056</v>
      </c>
      <c r="D5" s="46">
        <v>3633531.5915870667</v>
      </c>
      <c r="E5" s="46">
        <v>3537417.7435337408</v>
      </c>
      <c r="F5" s="46">
        <v>3423686.5602455908</v>
      </c>
      <c r="G5" s="46">
        <v>3299434.9037032072</v>
      </c>
      <c r="H5" s="46">
        <v>3147835.9637985788</v>
      </c>
      <c r="I5" s="46">
        <v>3057739.8583894931</v>
      </c>
      <c r="J5" s="46">
        <v>2878870.256871907</v>
      </c>
      <c r="K5" s="6">
        <v>3</v>
      </c>
      <c r="L5" s="7" t="s">
        <v>95</v>
      </c>
      <c r="M5" s="46">
        <v>94226</v>
      </c>
      <c r="N5" s="46">
        <v>93550.527137518919</v>
      </c>
      <c r="O5" s="46">
        <v>91838.026262854852</v>
      </c>
      <c r="P5" s="46">
        <v>89942.210196875938</v>
      </c>
      <c r="Q5" s="46">
        <v>87552.803077400808</v>
      </c>
      <c r="R5" s="46">
        <v>84615.302931330443</v>
      </c>
      <c r="S5" s="46">
        <v>82858.607343087526</v>
      </c>
      <c r="T5" s="46">
        <v>79627.764092766185</v>
      </c>
      <c r="V5" s="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23713541</v>
      </c>
      <c r="D6" s="46">
        <v>21737025.30989242</v>
      </c>
      <c r="E6" s="46">
        <v>19688992.963006727</v>
      </c>
      <c r="F6" s="46">
        <v>17832358.04954607</v>
      </c>
      <c r="G6" s="46">
        <v>17842092.83075441</v>
      </c>
      <c r="H6" s="46">
        <v>17883429.392690986</v>
      </c>
      <c r="I6" s="46">
        <v>18545158.63398448</v>
      </c>
      <c r="J6" s="46">
        <v>19263930.592478838</v>
      </c>
      <c r="K6" s="6">
        <v>4</v>
      </c>
      <c r="L6" s="7" t="s">
        <v>96</v>
      </c>
      <c r="M6" s="46">
        <v>2610</v>
      </c>
      <c r="N6" s="46">
        <v>2599.7245006563207</v>
      </c>
      <c r="O6" s="46">
        <v>2563.3903146328012</v>
      </c>
      <c r="P6" s="46">
        <v>2519.6939356657454</v>
      </c>
      <c r="Q6" s="46">
        <v>2458.8689891608119</v>
      </c>
      <c r="R6" s="46">
        <v>2386.7654359079415</v>
      </c>
      <c r="S6" s="46">
        <v>2346.0436476983109</v>
      </c>
      <c r="T6" s="46">
        <v>2256.8126516998627</v>
      </c>
      <c r="V6" s="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9090458</v>
      </c>
      <c r="D7" s="46">
        <v>8730324.4314476065</v>
      </c>
      <c r="E7" s="46">
        <v>7845232.9578391723</v>
      </c>
      <c r="F7" s="46">
        <v>5575491.6778462231</v>
      </c>
      <c r="G7" s="46">
        <v>4841788.2645164859</v>
      </c>
      <c r="H7" s="46">
        <v>3976040.1679200879</v>
      </c>
      <c r="I7" s="46">
        <v>3057433.18601151</v>
      </c>
      <c r="J7" s="46">
        <v>2553093.120594481</v>
      </c>
      <c r="K7" s="6">
        <v>5</v>
      </c>
      <c r="L7" s="7" t="s">
        <v>97</v>
      </c>
      <c r="M7" s="46">
        <v>1598232</v>
      </c>
      <c r="N7" s="46">
        <v>1583486.1473016515</v>
      </c>
      <c r="O7" s="46">
        <v>1551444.055437455</v>
      </c>
      <c r="P7" s="46">
        <v>1517732.3488207511</v>
      </c>
      <c r="Q7" s="46">
        <v>1478780.3062398639</v>
      </c>
      <c r="R7" s="46">
        <v>1430570.7626407202</v>
      </c>
      <c r="S7" s="46">
        <v>1402420.1059690588</v>
      </c>
      <c r="T7" s="46">
        <v>1349290.1615849293</v>
      </c>
      <c r="V7" s="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8765583</v>
      </c>
      <c r="D8" s="46">
        <v>8588898.2131217178</v>
      </c>
      <c r="E8" s="46">
        <v>7973098.7861266695</v>
      </c>
      <c r="F8" s="46">
        <v>7084214.5530275619</v>
      </c>
      <c r="G8" s="46">
        <v>6887451.0943729691</v>
      </c>
      <c r="H8" s="46">
        <v>6742629.4780041007</v>
      </c>
      <c r="I8" s="46">
        <v>6583209.568653997</v>
      </c>
      <c r="J8" s="46">
        <v>5603781.8461212348</v>
      </c>
      <c r="K8" s="6">
        <v>6</v>
      </c>
      <c r="L8" s="7" t="s">
        <v>98</v>
      </c>
      <c r="M8" s="46">
        <v>693186</v>
      </c>
      <c r="N8" s="46">
        <v>691429.0257466</v>
      </c>
      <c r="O8" s="46">
        <v>680597.7849021852</v>
      </c>
      <c r="P8" s="46">
        <v>669936.83808809693</v>
      </c>
      <c r="Q8" s="46">
        <v>655226.86028149771</v>
      </c>
      <c r="R8" s="46">
        <v>637393.27943644219</v>
      </c>
      <c r="S8" s="46">
        <v>624946.91289500112</v>
      </c>
      <c r="T8" s="46">
        <v>600940.10143904155</v>
      </c>
      <c r="V8" s="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15688565</v>
      </c>
      <c r="D9" s="46">
        <v>15561630.690381384</v>
      </c>
      <c r="E9" s="46">
        <v>15226044.424203265</v>
      </c>
      <c r="F9" s="46">
        <v>14786939.201452782</v>
      </c>
      <c r="G9" s="46">
        <v>14522022.035790576</v>
      </c>
      <c r="H9" s="46">
        <v>14146257.800402405</v>
      </c>
      <c r="I9" s="46">
        <v>13650655.629029216</v>
      </c>
      <c r="J9" s="46">
        <v>12341743.539071828</v>
      </c>
      <c r="K9" s="6">
        <v>7</v>
      </c>
      <c r="L9" s="7" t="s">
        <v>99</v>
      </c>
      <c r="M9" s="46">
        <v>0</v>
      </c>
      <c r="N9" s="46">
        <v>2.7118970367267516e-05</v>
      </c>
      <c r="O9" s="46">
        <v>7.0641390937739988e-05</v>
      </c>
      <c r="P9" s="46">
        <v>9.0458316876030657e-05</v>
      </c>
      <c r="Q9" s="46">
        <v>0.00010169716203663073</v>
      </c>
      <c r="R9" s="46">
        <v>0.00011599617660842314</v>
      </c>
      <c r="S9" s="46">
        <v>0.00013857019447240375</v>
      </c>
      <c r="T9" s="46">
        <v>0.00013382153493420474</v>
      </c>
      <c r="V9" s="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11319765</v>
      </c>
      <c r="D10" s="46">
        <v>11075104.533456501</v>
      </c>
      <c r="E10" s="46">
        <v>10610352.364581501</v>
      </c>
      <c r="F10" s="46">
        <v>10083017.857602071</v>
      </c>
      <c r="G10" s="46">
        <v>9914116.4199503288</v>
      </c>
      <c r="H10" s="46">
        <v>9645614.5791593865</v>
      </c>
      <c r="I10" s="46">
        <v>9102841.6670014244</v>
      </c>
      <c r="J10" s="46">
        <v>7844577.3470636941</v>
      </c>
      <c r="K10" s="6">
        <v>8</v>
      </c>
      <c r="L10" s="7" t="s">
        <v>100</v>
      </c>
      <c r="M10" s="46">
        <v>0</v>
      </c>
      <c r="N10" s="46">
        <v>2.6992515875830526e-05</v>
      </c>
      <c r="O10" s="46">
        <v>7.0236973617985899e-05</v>
      </c>
      <c r="P10" s="46">
        <v>9.0063739782833579e-05</v>
      </c>
      <c r="Q10" s="46">
        <v>0.00010078053875746589</v>
      </c>
      <c r="R10" s="46">
        <v>0.00011482262901576548</v>
      </c>
      <c r="S10" s="46">
        <v>0.00013723997994896046</v>
      </c>
      <c r="T10" s="46">
        <v>0.00013255239479415061</v>
      </c>
      <c r="V10" s="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96905680</v>
      </c>
      <c r="D11" s="46">
        <v>93321148.744726986</v>
      </c>
      <c r="E11" s="46">
        <v>85759289.890160054</v>
      </c>
      <c r="F11" s="46">
        <v>76566197.781685591</v>
      </c>
      <c r="G11" s="46">
        <v>74789375.910393476</v>
      </c>
      <c r="H11" s="46">
        <v>71061192.423112601</v>
      </c>
      <c r="I11" s="46">
        <v>61202827.286110558</v>
      </c>
      <c r="J11" s="46">
        <v>50336577.099775225</v>
      </c>
      <c r="K11" s="6">
        <v>9</v>
      </c>
      <c r="L11" s="7" t="s">
        <v>101</v>
      </c>
      <c r="M11" s="46">
        <v>2549</v>
      </c>
      <c r="N11" s="46">
        <v>2515.1170897894863</v>
      </c>
      <c r="O11" s="46">
        <v>2466.5512509198838</v>
      </c>
      <c r="P11" s="46">
        <v>2404.4694149674933</v>
      </c>
      <c r="Q11" s="46">
        <v>2330.4733359762959</v>
      </c>
      <c r="R11" s="46">
        <v>2249.6434019950825</v>
      </c>
      <c r="S11" s="46">
        <v>2211.5235111575612</v>
      </c>
      <c r="T11" s="46">
        <v>2127.9344228531031</v>
      </c>
      <c r="V11" s="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23414040</v>
      </c>
      <c r="D12" s="47">
        <v>22962080.274248436</v>
      </c>
      <c r="E12" s="47">
        <v>21586097.492026653</v>
      </c>
      <c r="F12" s="47">
        <v>20320121.82874506</v>
      </c>
      <c r="G12" s="47">
        <v>18217679.367469765</v>
      </c>
      <c r="H12" s="47">
        <v>17244276.26658674</v>
      </c>
      <c r="I12" s="47">
        <v>17188730.909599356</v>
      </c>
      <c r="J12" s="47">
        <v>17988736.309058059</v>
      </c>
      <c r="K12" s="6">
        <v>10</v>
      </c>
      <c r="L12" s="7" t="s">
        <v>102</v>
      </c>
      <c r="M12" s="46">
        <v>0</v>
      </c>
      <c r="N12" s="46">
        <v>2.7071263908775542e-05</v>
      </c>
      <c r="O12" s="46">
        <v>7.0483843133099385e-05</v>
      </c>
      <c r="P12" s="46">
        <v>9.0307903553413961e-05</v>
      </c>
      <c r="Q12" s="46">
        <v>0.00010131850311570636</v>
      </c>
      <c r="R12" s="46">
        <v>0.00011551543401513885</v>
      </c>
      <c r="S12" s="46">
        <v>0.00013801968278498585</v>
      </c>
      <c r="T12" s="46">
        <v>0.00013329630911568347</v>
      </c>
      <c r="V12" s="7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305616414</v>
      </c>
      <c r="D13" s="48">
        <f t="shared" ref="D13:J13" si="0">SUM(D3:D12)</f>
        <v>281818337.4006955</v>
      </c>
      <c r="E13" s="48">
        <f t="shared" si="0"/>
        <v>243764406.81656051</v>
      </c>
      <c r="F13" s="48">
        <f t="shared" si="0"/>
        <v>208558927.3163285</v>
      </c>
      <c r="G13" s="48">
        <f t="shared" si="0"/>
        <v>178478966.31367975</v>
      </c>
      <c r="H13" s="48">
        <f t="shared" si="0"/>
        <v>148453494.66696739</v>
      </c>
      <c r="I13" s="48">
        <f t="shared" si="0"/>
        <v>133216081.13546711</v>
      </c>
      <c r="J13" s="48">
        <f t="shared" si="0"/>
        <v>115814198.7688579</v>
      </c>
      <c r="K13" s="6">
        <v>11</v>
      </c>
      <c r="L13" s="6" t="s">
        <v>104</v>
      </c>
      <c r="M13" s="46">
        <v>6109</v>
      </c>
      <c r="N13" s="46">
        <v>6003.0001395497329</v>
      </c>
      <c r="O13" s="46">
        <v>5854.3765106237315</v>
      </c>
      <c r="P13" s="46">
        <v>5697.9803033870185</v>
      </c>
      <c r="Q13" s="46">
        <v>5520.3785485130884</v>
      </c>
      <c r="R13" s="46">
        <v>5315.5639634397185</v>
      </c>
      <c r="S13" s="46">
        <v>5222.6816551504699</v>
      </c>
      <c r="T13" s="46">
        <v>5019.0598614241035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273688</v>
      </c>
      <c r="N14" s="46">
        <v>268739.87732429249</v>
      </c>
      <c r="O14" s="46">
        <v>261261.48467189595</v>
      </c>
      <c r="P14" s="46">
        <v>254033.25459648267</v>
      </c>
      <c r="Q14" s="46">
        <v>246272.56493520708</v>
      </c>
      <c r="R14" s="46">
        <v>237057.23071701746</v>
      </c>
      <c r="S14" s="46">
        <v>232344.02380775046</v>
      </c>
      <c r="T14" s="46">
        <v>223321.91982422472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2.6981312747418957e-05</v>
      </c>
      <c r="O15" s="46">
        <v>7.0193254218771546e-05</v>
      </c>
      <c r="P15" s="46">
        <v>9.0020178006485971e-05</v>
      </c>
      <c r="Q15" s="46">
        <v>0.00010068750078260076</v>
      </c>
      <c r="R15" s="46">
        <v>0.00011470209186549666</v>
      </c>
      <c r="S15" s="46">
        <v>0.00013710577331699431</v>
      </c>
      <c r="T15" s="46">
        <v>0.00013242435066079171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2132</v>
      </c>
      <c r="N16" s="46">
        <v>2107.712813628707</v>
      </c>
      <c r="O16" s="46">
        <v>2070.5899671039256</v>
      </c>
      <c r="P16" s="46">
        <v>2016.2632420846146</v>
      </c>
      <c r="Q16" s="46">
        <v>1948.3371072327618</v>
      </c>
      <c r="R16" s="46">
        <v>1870.3403417971729</v>
      </c>
      <c r="S16" s="46">
        <v>1838.4103500187041</v>
      </c>
      <c r="T16" s="46">
        <v>1767.6575146807254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2.7360312413003686e-05</v>
      </c>
      <c r="O17" s="46">
        <v>7.1414199757437118e-05</v>
      </c>
      <c r="P17" s="46">
        <v>9.1175010399664196e-05</v>
      </c>
      <c r="Q17" s="46">
        <v>0.00010366345600766984</v>
      </c>
      <c r="R17" s="46">
        <v>0.00011865290630479845</v>
      </c>
      <c r="S17" s="46">
        <v>0.00014140519690647015</v>
      </c>
      <c r="T17" s="46">
        <v>0.00013652760892571541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2.7334657867552005e-05</v>
      </c>
      <c r="O18" s="46">
        <v>7.134152628372269e-05</v>
      </c>
      <c r="P18" s="46">
        <v>9.1109711562659243e-05</v>
      </c>
      <c r="Q18" s="46">
        <v>0.00010346793941866682</v>
      </c>
      <c r="R18" s="46">
        <v>0.00011839180419286031</v>
      </c>
      <c r="S18" s="46">
        <v>0.00014113584984031235</v>
      </c>
      <c r="T18" s="46">
        <v>0.00013627041601433284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233175</v>
      </c>
      <c r="N19" s="46">
        <v>230277.77499318999</v>
      </c>
      <c r="O19" s="46">
        <v>224915.74214310769</v>
      </c>
      <c r="P19" s="46">
        <v>219071.2332642093</v>
      </c>
      <c r="Q19" s="46">
        <v>213101.83626182147</v>
      </c>
      <c r="R19" s="46">
        <v>205415.76166386524</v>
      </c>
      <c r="S19" s="46">
        <v>200946.04992953909</v>
      </c>
      <c r="T19" s="46">
        <v>193283.26080467299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2.7366880569690138e-05</v>
      </c>
      <c r="O20" s="46">
        <v>7.1451581401666141e-05</v>
      </c>
      <c r="P20" s="46">
        <v>9.1216996472108199e-05</v>
      </c>
      <c r="Q20" s="46">
        <v>0.00010380093291442911</v>
      </c>
      <c r="R20" s="46">
        <v>0.00011886077404480344</v>
      </c>
      <c r="S20" s="46">
        <v>0.00014164001425205294</v>
      </c>
      <c r="T20" s="46">
        <v>0.00013675183161126342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395</v>
      </c>
      <c r="N21" s="46">
        <v>389.17097296909907</v>
      </c>
      <c r="O21" s="46">
        <v>380.16717015138107</v>
      </c>
      <c r="P21" s="46">
        <v>369.73196278722708</v>
      </c>
      <c r="Q21" s="46">
        <v>358.14825366266848</v>
      </c>
      <c r="R21" s="46">
        <v>344.71974017795071</v>
      </c>
      <c r="S21" s="46">
        <v>338.85763022546092</v>
      </c>
      <c r="T21" s="46">
        <v>326.03479776307734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411830</v>
      </c>
      <c r="N22" s="46">
        <v>404112.03444974276</v>
      </c>
      <c r="O22" s="46">
        <v>392538.99510403071</v>
      </c>
      <c r="P22" s="46">
        <v>381000.91641771328</v>
      </c>
      <c r="Q22" s="46">
        <v>369226.38649609621</v>
      </c>
      <c r="R22" s="46">
        <v>355290.28179093625</v>
      </c>
      <c r="S22" s="46">
        <v>345978.98551709444</v>
      </c>
      <c r="T22" s="46">
        <v>326608.52648145211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2.7994209451203272e-05</v>
      </c>
      <c r="O23" s="46">
        <v>7.1868512134604822e-05</v>
      </c>
      <c r="P23" s="46">
        <v>9.2186736823598027e-05</v>
      </c>
      <c r="Q23" s="46">
        <v>0.00010264016491583323</v>
      </c>
      <c r="R23" s="46">
        <v>0.00011626288044297062</v>
      </c>
      <c r="S23" s="46">
        <v>0.00014023759836337502</v>
      </c>
      <c r="T23" s="46">
        <v>0.00013542779956767536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2.6996408014975488e-05</v>
      </c>
      <c r="O24" s="46">
        <v>7.0234674873770263e-05</v>
      </c>
      <c r="P24" s="46">
        <v>9.0063349354753766e-05</v>
      </c>
      <c r="Q24" s="46">
        <v>0.00010077179612746955</v>
      </c>
      <c r="R24" s="46">
        <v>0.00011481178137622227</v>
      </c>
      <c r="S24" s="46">
        <v>0.00013722528151753768</v>
      </c>
      <c r="T24" s="46">
        <v>0.00013253837921351511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2.9763609409840387e-05</v>
      </c>
      <c r="O25" s="46">
        <v>7.6011682969882283e-05</v>
      </c>
      <c r="P25" s="46">
        <v>9.7973456093118167e-05</v>
      </c>
      <c r="Q25" s="46">
        <v>0.00011133952661578304</v>
      </c>
      <c r="R25" s="46">
        <v>0.00012808752428519225</v>
      </c>
      <c r="S25" s="46">
        <v>0.00015577221395038737</v>
      </c>
      <c r="T25" s="46">
        <v>0.00015027576132862656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174150</v>
      </c>
      <c r="N26" s="46">
        <v>175712.95024539912</v>
      </c>
      <c r="O26" s="46">
        <v>175338.03308279673</v>
      </c>
      <c r="P26" s="46">
        <v>173263.83826332673</v>
      </c>
      <c r="Q26" s="46">
        <v>169523.78449320176</v>
      </c>
      <c r="R26" s="46">
        <v>164676.40363502537</v>
      </c>
      <c r="S26" s="46">
        <v>160965.69177565744</v>
      </c>
      <c r="T26" s="46">
        <v>154646.55250577431</v>
      </c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113423</v>
      </c>
      <c r="N27" s="46">
        <v>112909.09076957092</v>
      </c>
      <c r="O27" s="46">
        <v>111012.73569582854</v>
      </c>
      <c r="P27" s="46">
        <v>109117.84684402937</v>
      </c>
      <c r="Q27" s="46">
        <v>106551.65185447354</v>
      </c>
      <c r="R27" s="46">
        <v>103248.42118929088</v>
      </c>
      <c r="S27" s="46">
        <v>101168.85603617012</v>
      </c>
      <c r="T27" s="46">
        <v>97134.986346935388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201535</v>
      </c>
      <c r="N28" s="46">
        <v>200495.02257522231</v>
      </c>
      <c r="O28" s="46">
        <v>196949.27089170687</v>
      </c>
      <c r="P28" s="46">
        <v>193463.52914332069</v>
      </c>
      <c r="Q28" s="46">
        <v>189189.56244332841</v>
      </c>
      <c r="R28" s="46">
        <v>183472.01311594693</v>
      </c>
      <c r="S28" s="46">
        <v>179596.68378336745</v>
      </c>
      <c r="T28" s="46">
        <v>172559.05364368769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14584</v>
      </c>
      <c r="N29" s="46">
        <v>14524.281857061844</v>
      </c>
      <c r="O29" s="46">
        <v>14300.262884385649</v>
      </c>
      <c r="P29" s="46">
        <v>14069.6999366214</v>
      </c>
      <c r="Q29" s="46">
        <v>13751.231219826528</v>
      </c>
      <c r="R29" s="46">
        <v>13349.474723997359</v>
      </c>
      <c r="S29" s="46">
        <v>13102.96289125463</v>
      </c>
      <c r="T29" s="46">
        <v>12560.410819989323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14</v>
      </c>
      <c r="N30" s="46">
        <v>14.115625308398485</v>
      </c>
      <c r="O30" s="46">
        <v>14.093246717786954</v>
      </c>
      <c r="P30" s="46">
        <v>13.968695829698564</v>
      </c>
      <c r="Q30" s="46">
        <v>13.64140105690718</v>
      </c>
      <c r="R30" s="46">
        <v>13.219626819822729</v>
      </c>
      <c r="S30" s="46">
        <v>12.96744174353665</v>
      </c>
      <c r="T30" s="46">
        <v>12.477001329527635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14</v>
      </c>
      <c r="N31" s="46">
        <v>13.948259997657798</v>
      </c>
      <c r="O31" s="46">
        <v>13.810791400198418</v>
      </c>
      <c r="P31" s="46">
        <v>13.718135900971015</v>
      </c>
      <c r="Q31" s="46">
        <v>13.431924632452374</v>
      </c>
      <c r="R31" s="46">
        <v>12.957947332885858</v>
      </c>
      <c r="S31" s="46">
        <v>12.710729640833598</v>
      </c>
      <c r="T31" s="46">
        <v>12.229946462122339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2.7691851954845277e-05</v>
      </c>
      <c r="O32" s="46">
        <v>7.1462369805140057e-05</v>
      </c>
      <c r="P32" s="46">
        <v>9.1366151386045781e-05</v>
      </c>
      <c r="Q32" s="46">
        <v>0.00010165595960216883</v>
      </c>
      <c r="R32" s="46">
        <v>0.00011529741806774866</v>
      </c>
      <c r="S32" s="46">
        <v>0.00013894872833112749</v>
      </c>
      <c r="T32" s="46">
        <v>0.00013419836563992733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-6148</v>
      </c>
      <c r="N33" s="46">
        <v>3.8628866734928048e-05</v>
      </c>
      <c r="O33" s="46">
        <v>0.00010583611613448156</v>
      </c>
      <c r="P33" s="46">
        <v>0.0001322598461825932</v>
      </c>
      <c r="Q33" s="46">
        <v>0.00014628040075133339</v>
      </c>
      <c r="R33" s="46">
        <v>0.00016278690231473383</v>
      </c>
      <c r="S33" s="46">
        <v>0.00019943926776927365</v>
      </c>
      <c r="T33" s="46">
        <v>0.00019226333525540132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1484100</v>
      </c>
      <c r="N34" s="46">
        <v>1462288.5363556494</v>
      </c>
      <c r="O34" s="46">
        <v>1425043.4125305826</v>
      </c>
      <c r="P34" s="46">
        <v>1384677.3122533679</v>
      </c>
      <c r="Q34" s="46">
        <v>1342873.2466212425</v>
      </c>
      <c r="R34" s="46">
        <v>1292114.2784466618</v>
      </c>
      <c r="S34" s="46">
        <v>1266195.6370348195</v>
      </c>
      <c r="T34" s="46">
        <v>1218201.3607107459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1214520</v>
      </c>
      <c r="N35" s="46">
        <v>1201627.6997981176</v>
      </c>
      <c r="O35" s="46">
        <v>1178165.8586664682</v>
      </c>
      <c r="P35" s="46">
        <v>1149715.3133500328</v>
      </c>
      <c r="Q35" s="46">
        <v>1116487.0004848505</v>
      </c>
      <c r="R35" s="46">
        <v>1077039.8939554403</v>
      </c>
      <c r="S35" s="46">
        <v>1055362.7927406756</v>
      </c>
      <c r="T35" s="46">
        <v>1015227.5061051461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1256103</v>
      </c>
      <c r="N36" s="46">
        <v>1273638.1852646978</v>
      </c>
      <c r="O36" s="46">
        <v>1277641.9492245724</v>
      </c>
      <c r="P36" s="46">
        <v>1265486.5275324532</v>
      </c>
      <c r="Q36" s="46">
        <v>1233219.5175176389</v>
      </c>
      <c r="R36" s="46">
        <v>1191055.2131013605</v>
      </c>
      <c r="S36" s="46">
        <v>1167280.6222284113</v>
      </c>
      <c r="T36" s="46">
        <v>1122409.0974301184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1431775</v>
      </c>
      <c r="N37" s="46">
        <v>1448041.97031239</v>
      </c>
      <c r="O37" s="46">
        <v>1448489.5900669193</v>
      </c>
      <c r="P37" s="46">
        <v>1432584.1772036268</v>
      </c>
      <c r="Q37" s="46">
        <v>1397220.2991386992</v>
      </c>
      <c r="R37" s="46">
        <v>1355071.2004534691</v>
      </c>
      <c r="S37" s="46">
        <v>1328699.3885159453</v>
      </c>
      <c r="T37" s="46">
        <v>1278062.6032907735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380050</v>
      </c>
      <c r="N38" s="46">
        <v>379172.51788873022</v>
      </c>
      <c r="O38" s="46">
        <v>373206.81451475527</v>
      </c>
      <c r="P38" s="46">
        <v>366876.13548329868</v>
      </c>
      <c r="Q38" s="46">
        <v>358622.86877269688</v>
      </c>
      <c r="R38" s="46">
        <v>348376.10742609506</v>
      </c>
      <c r="S38" s="46">
        <v>341440.60021034186</v>
      </c>
      <c r="T38" s="46">
        <v>328010.94502194482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106106</v>
      </c>
      <c r="N39" s="46">
        <v>107369.63268667186</v>
      </c>
      <c r="O39" s="46">
        <v>107423.67127955872</v>
      </c>
      <c r="P39" s="46">
        <v>106239.73597901576</v>
      </c>
      <c r="Q39" s="46">
        <v>104015.26806432077</v>
      </c>
      <c r="R39" s="46">
        <v>101026.01584760219</v>
      </c>
      <c r="S39" s="46">
        <v>98544.52795964593</v>
      </c>
      <c r="T39" s="46">
        <v>94729.896864432056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295487</v>
      </c>
      <c r="N40" s="46">
        <v>294645.33509245218</v>
      </c>
      <c r="O40" s="46">
        <v>290119.08267804084</v>
      </c>
      <c r="P40" s="46">
        <v>285441.48834759189</v>
      </c>
      <c r="Q40" s="46">
        <v>278936.34631269873</v>
      </c>
      <c r="R40" s="46">
        <v>270436.01141826075</v>
      </c>
      <c r="S40" s="46">
        <v>265063.51356092462</v>
      </c>
      <c r="T40" s="46">
        <v>254638.86230068476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883302</v>
      </c>
      <c r="N41" s="46">
        <v>893505.27538206533</v>
      </c>
      <c r="O41" s="46">
        <v>893826.87038776441</v>
      </c>
      <c r="P41" s="46">
        <v>884003.05361936195</v>
      </c>
      <c r="Q41" s="46">
        <v>862337.38593297382</v>
      </c>
      <c r="R41" s="46">
        <v>836407.78617549501</v>
      </c>
      <c r="S41" s="46">
        <v>820027.17311296158</v>
      </c>
      <c r="T41" s="46">
        <v>788500.48546186276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1309229</v>
      </c>
      <c r="N42" s="46">
        <v>1304677.560922239</v>
      </c>
      <c r="O42" s="46">
        <v>1282760.6182566388</v>
      </c>
      <c r="P42" s="46">
        <v>1257136.4027357146</v>
      </c>
      <c r="Q42" s="46">
        <v>1226039.5242383848</v>
      </c>
      <c r="R42" s="46">
        <v>1188106.8714808444</v>
      </c>
      <c r="S42" s="46">
        <v>1164621.5021005492</v>
      </c>
      <c r="T42" s="46">
        <v>1120485.060437453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19529</v>
      </c>
      <c r="N43" s="46">
        <v>19283.205326057374</v>
      </c>
      <c r="O43" s="46">
        <v>18884.729566309434</v>
      </c>
      <c r="P43" s="46">
        <v>18398.148812253814</v>
      </c>
      <c r="Q43" s="46">
        <v>17840.547997614376</v>
      </c>
      <c r="R43" s="46">
        <v>17169.553183710279</v>
      </c>
      <c r="S43" s="46">
        <v>16793.37435576479</v>
      </c>
      <c r="T43" s="46">
        <v>16074.921393289533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715661</v>
      </c>
      <c r="N44" s="46">
        <v>704657.22949099971</v>
      </c>
      <c r="O44" s="46">
        <v>687603.54241014121</v>
      </c>
      <c r="P44" s="46">
        <v>668742.69625790929</v>
      </c>
      <c r="Q44" s="46">
        <v>647866.24333441118</v>
      </c>
      <c r="R44" s="46">
        <v>622608.4705500151</v>
      </c>
      <c r="S44" s="46">
        <v>610047.08274584927</v>
      </c>
      <c r="T44" s="46">
        <v>586582.54203499283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1679952</v>
      </c>
      <c r="N45" s="46">
        <v>1657317.8564522103</v>
      </c>
      <c r="O45" s="46">
        <v>1618360.9257433561</v>
      </c>
      <c r="P45" s="46">
        <v>1570654.5896709966</v>
      </c>
      <c r="Q45" s="46">
        <v>1519465.3992270101</v>
      </c>
      <c r="R45" s="46">
        <v>1460382.934089225</v>
      </c>
      <c r="S45" s="46">
        <v>1431518.6934815475</v>
      </c>
      <c r="T45" s="46">
        <v>1377163.0605195768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2968393</v>
      </c>
      <c r="N46" s="46">
        <v>2921333.719981703</v>
      </c>
      <c r="O46" s="46">
        <v>2850297.8257101336</v>
      </c>
      <c r="P46" s="46">
        <v>2768831.3664238267</v>
      </c>
      <c r="Q46" s="46">
        <v>2681275.5354501931</v>
      </c>
      <c r="R46" s="46">
        <v>2579278.1805114816</v>
      </c>
      <c r="S46" s="46">
        <v>2528237.7665987853</v>
      </c>
      <c r="T46" s="46">
        <v>2432299.1604735316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962549</v>
      </c>
      <c r="N47" s="46">
        <v>970275.35192908533</v>
      </c>
      <c r="O47" s="46">
        <v>967789.54417095811</v>
      </c>
      <c r="P47" s="46">
        <v>956347.74949630443</v>
      </c>
      <c r="Q47" s="46">
        <v>934120.72853899258</v>
      </c>
      <c r="R47" s="46">
        <v>906642.48056561791</v>
      </c>
      <c r="S47" s="46">
        <v>888316.61553025851</v>
      </c>
      <c r="T47" s="46">
        <v>854601.26823883015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20998</v>
      </c>
      <c r="N48" s="46">
        <v>20771.134971285363</v>
      </c>
      <c r="O48" s="46">
        <v>20353.507806763024</v>
      </c>
      <c r="P48" s="46">
        <v>19864.716305780632</v>
      </c>
      <c r="Q48" s="46">
        <v>19307.653058589771</v>
      </c>
      <c r="R48" s="46">
        <v>18638.142739062729</v>
      </c>
      <c r="S48" s="46">
        <v>18221.238309131699</v>
      </c>
      <c r="T48" s="46">
        <v>17458.521110063135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4166</v>
      </c>
      <c r="N49" s="46">
        <v>4122.7966323695009</v>
      </c>
      <c r="O49" s="46">
        <v>4044.1122371153924</v>
      </c>
      <c r="P49" s="46">
        <v>3950.9044270327609</v>
      </c>
      <c r="Q49" s="46">
        <v>3837.5809444496181</v>
      </c>
      <c r="R49" s="46">
        <v>3704.7881865592831</v>
      </c>
      <c r="S49" s="46">
        <v>3639.1037400160853</v>
      </c>
      <c r="T49" s="46">
        <v>3493.0973631506668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1608</v>
      </c>
      <c r="N50" s="46">
        <v>1591.3776252135642</v>
      </c>
      <c r="O50" s="46">
        <v>1561.2668574800766</v>
      </c>
      <c r="P50" s="46">
        <v>1525.5467422254314</v>
      </c>
      <c r="Q50" s="46">
        <v>1481.6728190205481</v>
      </c>
      <c r="R50" s="46">
        <v>1430.4092967327251</v>
      </c>
      <c r="S50" s="46">
        <v>1405.8725190072064</v>
      </c>
      <c r="T50" s="46">
        <v>1351.6062576391728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100439</v>
      </c>
      <c r="N51" s="46">
        <v>99263.960848865594</v>
      </c>
      <c r="O51" s="46">
        <v>97051.298572147876</v>
      </c>
      <c r="P51" s="46">
        <v>94741.229736535461</v>
      </c>
      <c r="Q51" s="46">
        <v>92319.828510788851</v>
      </c>
      <c r="R51" s="46">
        <v>89202.670206426541</v>
      </c>
      <c r="S51" s="46">
        <v>87129.640680440716</v>
      </c>
      <c r="T51" s="46">
        <v>83719.596105382254</v>
      </c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985039</v>
      </c>
      <c r="N52" s="46">
        <v>972783.32309902343</v>
      </c>
      <c r="O52" s="46">
        <v>951004.76051715214</v>
      </c>
      <c r="P52" s="46">
        <v>927169.33411000716</v>
      </c>
      <c r="Q52" s="46">
        <v>900624.09961024544</v>
      </c>
      <c r="R52" s="46">
        <v>868644.44165198749</v>
      </c>
      <c r="S52" s="46">
        <v>851334.71793178865</v>
      </c>
      <c r="T52" s="46">
        <v>818221.74338018498</v>
      </c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230568</v>
      </c>
      <c r="N53" s="46">
        <v>228371.55827336834</v>
      </c>
      <c r="O53" s="46">
        <v>224127.58323491819</v>
      </c>
      <c r="P53" s="46">
        <v>218565.44480234408</v>
      </c>
      <c r="Q53" s="46">
        <v>211740.92598890665</v>
      </c>
      <c r="R53" s="46">
        <v>203403.51481179279</v>
      </c>
      <c r="S53" s="46">
        <v>199249.64841777814</v>
      </c>
      <c r="T53" s="46">
        <v>191395.5814262006</v>
      </c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165217</v>
      </c>
      <c r="N54" s="46">
        <v>163675.85040885641</v>
      </c>
      <c r="O54" s="46">
        <v>160701.1357956093</v>
      </c>
      <c r="P54" s="46">
        <v>156752.01750548548</v>
      </c>
      <c r="Q54" s="46">
        <v>151899.97258819451</v>
      </c>
      <c r="R54" s="46">
        <v>145984.53829507888</v>
      </c>
      <c r="S54" s="46">
        <v>143009.58446758715</v>
      </c>
      <c r="T54" s="46">
        <v>137183.49298291508</v>
      </c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2485369</v>
      </c>
      <c r="N55" s="46">
        <v>2449384.7325851903</v>
      </c>
      <c r="O55" s="46">
        <v>2397620.8503055885</v>
      </c>
      <c r="P55" s="46">
        <v>2334940.9193864595</v>
      </c>
      <c r="Q55" s="46">
        <v>2257139.2963770875</v>
      </c>
      <c r="R55" s="46">
        <v>2165778.5990536516</v>
      </c>
      <c r="S55" s="46">
        <v>2123502.5607777112</v>
      </c>
      <c r="T55" s="46">
        <v>2042992.3381027281</v>
      </c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1105326</v>
      </c>
      <c r="N56" s="46">
        <v>1093498.4644856069</v>
      </c>
      <c r="O56" s="46">
        <v>1072075.1567560944</v>
      </c>
      <c r="P56" s="46">
        <v>1044896.2020675949</v>
      </c>
      <c r="Q56" s="46">
        <v>1011916.6508399764</v>
      </c>
      <c r="R56" s="46">
        <v>972313.53497425106</v>
      </c>
      <c r="S56" s="46">
        <v>953072.68691857206</v>
      </c>
      <c r="T56" s="46">
        <v>916703.27822786802</v>
      </c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175793</v>
      </c>
      <c r="N57" s="46">
        <v>173667.15318657132</v>
      </c>
      <c r="O57" s="46">
        <v>169788.30571702312</v>
      </c>
      <c r="P57" s="46">
        <v>165998.36890372389</v>
      </c>
      <c r="Q57" s="46">
        <v>161617.55114735579</v>
      </c>
      <c r="R57" s="46">
        <v>155746.1872859968</v>
      </c>
      <c r="S57" s="46">
        <v>152682.01866865891</v>
      </c>
      <c r="T57" s="46">
        <v>146596.38931390783</v>
      </c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289170</v>
      </c>
      <c r="N58" s="46">
        <v>285636.28976658743</v>
      </c>
      <c r="O58" s="46">
        <v>279115.02703560016</v>
      </c>
      <c r="P58" s="46">
        <v>272843.46067855787</v>
      </c>
      <c r="Q58" s="46">
        <v>265461.76512385311</v>
      </c>
      <c r="R58" s="46">
        <v>255712.92486484823</v>
      </c>
      <c r="S58" s="46">
        <v>250742.88440714753</v>
      </c>
      <c r="T58" s="46">
        <v>241107.8922654498</v>
      </c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117678</v>
      </c>
      <c r="N59" s="46">
        <v>116280.00272899261</v>
      </c>
      <c r="O59" s="46">
        <v>113747.60773560285</v>
      </c>
      <c r="P59" s="46">
        <v>111266.26852413724</v>
      </c>
      <c r="Q59" s="46">
        <v>108294.73961391697</v>
      </c>
      <c r="R59" s="46">
        <v>104360.21495674367</v>
      </c>
      <c r="S59" s="46">
        <v>102387.10610343135</v>
      </c>
      <c r="T59" s="46">
        <v>98542.938917625332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1198376</v>
      </c>
      <c r="N60" s="46">
        <v>1182521.0200410234</v>
      </c>
      <c r="O60" s="46">
        <v>1154670.4821906439</v>
      </c>
      <c r="P60" s="46">
        <v>1128356.8036144278</v>
      </c>
      <c r="Q60" s="46">
        <v>1097689.1123031133</v>
      </c>
      <c r="R60" s="46">
        <v>1057387.0992261388</v>
      </c>
      <c r="S60" s="46">
        <v>1036829.5531413609</v>
      </c>
      <c r="T60" s="46">
        <v>996760.71852435428</v>
      </c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425249</v>
      </c>
      <c r="N61" s="46">
        <v>418063.69716300548</v>
      </c>
      <c r="O61" s="46">
        <v>408322.25355670456</v>
      </c>
      <c r="P61" s="46">
        <v>397991.03091690358</v>
      </c>
      <c r="Q61" s="46">
        <v>385199.19681864517</v>
      </c>
      <c r="R61" s="46">
        <v>369668.95694745495</v>
      </c>
      <c r="S61" s="46">
        <v>362445.12547850871</v>
      </c>
      <c r="T61" s="46">
        <v>348173.36778353283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2305506</v>
      </c>
      <c r="N62" s="46">
        <v>2273791.811198825</v>
      </c>
      <c r="O62" s="46">
        <v>2225872.3869183492</v>
      </c>
      <c r="P62" s="46">
        <v>2162768.4839430815</v>
      </c>
      <c r="Q62" s="46">
        <v>2088986.2046111238</v>
      </c>
      <c r="R62" s="46">
        <v>2002740.6120823501</v>
      </c>
      <c r="S62" s="46">
        <v>1963221.4169217465</v>
      </c>
      <c r="T62" s="46">
        <v>1888329.7701614338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6385</v>
      </c>
      <c r="N63" s="46">
        <v>6472.1554971285641</v>
      </c>
      <c r="O63" s="46">
        <v>6478.5541233379327</v>
      </c>
      <c r="P63" s="46">
        <v>6327.4971895589615</v>
      </c>
      <c r="Q63" s="46">
        <v>6064.1499780197046</v>
      </c>
      <c r="R63" s="46">
        <v>5726.0965813079756</v>
      </c>
      <c r="S63" s="46">
        <v>5627.4626302279776</v>
      </c>
      <c r="T63" s="46">
        <v>5414.0283651231139</v>
      </c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160183</v>
      </c>
      <c r="N64" s="46">
        <v>156839.27700431258</v>
      </c>
      <c r="O64" s="46">
        <v>151602.81210495526</v>
      </c>
      <c r="P64" s="46">
        <v>146315.60659505273</v>
      </c>
      <c r="Q64" s="46">
        <v>141925.37769314653</v>
      </c>
      <c r="R64" s="46">
        <v>136622.61285394611</v>
      </c>
      <c r="S64" s="46">
        <v>130862.81259188321</v>
      </c>
      <c r="T64" s="46">
        <v>117709.16910950055</v>
      </c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19716</v>
      </c>
      <c r="N65" s="46">
        <v>19338.26151122943</v>
      </c>
      <c r="O65" s="46">
        <v>18788.393435401893</v>
      </c>
      <c r="P65" s="46">
        <v>18240.863598009921</v>
      </c>
      <c r="Q65" s="46">
        <v>17671.622097085863</v>
      </c>
      <c r="R65" s="46">
        <v>17010.894822987029</v>
      </c>
      <c r="S65" s="46">
        <v>16670.823179452811</v>
      </c>
      <c r="T65" s="46">
        <v>15943.674014106804</v>
      </c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3286851</v>
      </c>
      <c r="N66" s="46">
        <v>3228575.1513007432</v>
      </c>
      <c r="O66" s="46">
        <v>3148941.4444623124</v>
      </c>
      <c r="P66" s="46">
        <v>3047523.1872043093</v>
      </c>
      <c r="Q66" s="46">
        <v>2943093.390158629</v>
      </c>
      <c r="R66" s="46">
        <v>2795959.8101864927</v>
      </c>
      <c r="S66" s="46">
        <v>2753282.9951586816</v>
      </c>
      <c r="T66" s="46">
        <v>2639654.9433238413</v>
      </c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5466</v>
      </c>
      <c r="N67" s="46">
        <v>5369.9226647289142</v>
      </c>
      <c r="O67" s="46">
        <v>5243.3220280486739</v>
      </c>
      <c r="P67" s="46">
        <v>5163.241571874335</v>
      </c>
      <c r="Q67" s="46">
        <v>5055.1059471615654</v>
      </c>
      <c r="R67" s="46">
        <v>4904.7086249730919</v>
      </c>
      <c r="S67" s="46">
        <v>4809.8542663719036</v>
      </c>
      <c r="T67" s="46">
        <v>4625.4606554856018</v>
      </c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4470</v>
      </c>
      <c r="N68" s="46">
        <v>4391.4359268993667</v>
      </c>
      <c r="O68" s="46">
        <v>4287.9225808607771</v>
      </c>
      <c r="P68" s="46">
        <v>4222.4552778250991</v>
      </c>
      <c r="Q68" s="46">
        <v>4134.1537006717181</v>
      </c>
      <c r="R68" s="46">
        <v>4011.405490693895</v>
      </c>
      <c r="S68" s="46">
        <v>3934.5915507819277</v>
      </c>
      <c r="T68" s="46">
        <v>3785.1294694227472</v>
      </c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4863</v>
      </c>
      <c r="N69" s="46">
        <v>4777.5496714598685</v>
      </c>
      <c r="O69" s="46">
        <v>4664.995085417414</v>
      </c>
      <c r="P69" s="46">
        <v>4593.8702720307065</v>
      </c>
      <c r="Q69" s="46">
        <v>4497.776988321295</v>
      </c>
      <c r="R69" s="46">
        <v>4364.2418913568699</v>
      </c>
      <c r="S69" s="46">
        <v>4280.9023137934028</v>
      </c>
      <c r="T69" s="46">
        <v>4118.8331160432344</v>
      </c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8118</v>
      </c>
      <c r="N70" s="46">
        <v>7975.2287167354116</v>
      </c>
      <c r="O70" s="46">
        <v>7786.9911555759572</v>
      </c>
      <c r="P70" s="46">
        <v>7667.7523976989105</v>
      </c>
      <c r="Q70" s="46">
        <v>7507.2602125019348</v>
      </c>
      <c r="R70" s="46">
        <v>7283.9389380813263</v>
      </c>
      <c r="S70" s="46">
        <v>7142.3344765557504</v>
      </c>
      <c r="T70" s="46">
        <v>6866.5960121108765</v>
      </c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608</v>
      </c>
      <c r="N71" s="46">
        <v>597.31699986719525</v>
      </c>
      <c r="O71" s="46">
        <v>583.2452437150871</v>
      </c>
      <c r="P71" s="46">
        <v>574.35359525353499</v>
      </c>
      <c r="Q71" s="46">
        <v>562.33981301678432</v>
      </c>
      <c r="R71" s="46">
        <v>545.64367886535138</v>
      </c>
      <c r="S71" s="46">
        <v>535.22208043803278</v>
      </c>
      <c r="T71" s="46">
        <v>514.95360349858106</v>
      </c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2.7874983025551135e-05</v>
      </c>
      <c r="O72" s="46">
        <v>7.161591513905595e-05</v>
      </c>
      <c r="P72" s="46">
        <v>9.1587172518955897e-05</v>
      </c>
      <c r="Q72" s="46">
        <v>0.00010186163889435064</v>
      </c>
      <c r="R72" s="46">
        <v>0.00011548478091487991</v>
      </c>
      <c r="S72" s="46">
        <v>0.000139228391804441</v>
      </c>
      <c r="T72" s="46">
        <v>0.00013446511624833909</v>
      </c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57005</v>
      </c>
      <c r="N73" s="46">
        <v>55853.515982966142</v>
      </c>
      <c r="O73" s="46">
        <v>54396.787565519437</v>
      </c>
      <c r="P73" s="46">
        <v>52946.664098446628</v>
      </c>
      <c r="Q73" s="46">
        <v>51260.22380148399</v>
      </c>
      <c r="R73" s="46">
        <v>49191.476787524269</v>
      </c>
      <c r="S73" s="46">
        <v>48167.923438838014</v>
      </c>
      <c r="T73" s="46">
        <v>46163.968586833405</v>
      </c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1463822</v>
      </c>
      <c r="N74" s="46">
        <v>1434761.9484366723</v>
      </c>
      <c r="O74" s="46">
        <v>1395738.0762691821</v>
      </c>
      <c r="P74" s="46">
        <v>1349930.2296110941</v>
      </c>
      <c r="Q74" s="46">
        <v>1302050.5957485065</v>
      </c>
      <c r="R74" s="46">
        <v>1242281.301844331</v>
      </c>
      <c r="S74" s="46">
        <v>1205828.2859971246</v>
      </c>
      <c r="T74" s="46">
        <v>1131682.7939372992</v>
      </c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1685464</v>
      </c>
      <c r="N75" s="46">
        <v>1652815.3770886266</v>
      </c>
      <c r="O75" s="46">
        <v>1609007.0209599743</v>
      </c>
      <c r="P75" s="46">
        <v>1556406.635212298</v>
      </c>
      <c r="Q75" s="46">
        <v>1497844.3926336474</v>
      </c>
      <c r="R75" s="46">
        <v>1427340.0828306142</v>
      </c>
      <c r="S75" s="46">
        <v>1384936.2410035483</v>
      </c>
      <c r="T75" s="46">
        <v>1302114.7050671969</v>
      </c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555770</v>
      </c>
      <c r="N76" s="46">
        <v>545954.26606176782</v>
      </c>
      <c r="O76" s="46">
        <v>532672.64630458399</v>
      </c>
      <c r="P76" s="46">
        <v>517349.69542219851</v>
      </c>
      <c r="Q76" s="46">
        <v>499539.91532105318</v>
      </c>
      <c r="R76" s="46">
        <v>478214.57912363391</v>
      </c>
      <c r="S76" s="46">
        <v>466975.33138882043</v>
      </c>
      <c r="T76" s="46">
        <v>445072.75786741084</v>
      </c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173121</v>
      </c>
      <c r="N77" s="46">
        <v>170397.34418451384</v>
      </c>
      <c r="O77" s="46">
        <v>166734.34327408206</v>
      </c>
      <c r="P77" s="46">
        <v>163148.3678599362</v>
      </c>
      <c r="Q77" s="46">
        <v>158299.98321648745</v>
      </c>
      <c r="R77" s="46">
        <v>151957.98549320572</v>
      </c>
      <c r="S77" s="46">
        <v>148690.49987029113</v>
      </c>
      <c r="T77" s="46">
        <v>142248.8426879925</v>
      </c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44171</v>
      </c>
      <c r="N78" s="46">
        <v>43051.363852577168</v>
      </c>
      <c r="O78" s="46">
        <v>42098.269686526066</v>
      </c>
      <c r="P78" s="46">
        <v>41190.612749796361</v>
      </c>
      <c r="Q78" s="46">
        <v>39804.618992117059</v>
      </c>
      <c r="R78" s="46">
        <v>37982.833000549464</v>
      </c>
      <c r="S78" s="46">
        <v>37196.956704398486</v>
      </c>
      <c r="T78" s="46">
        <v>35655.577413306048</v>
      </c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391700</v>
      </c>
      <c r="N79" s="46">
        <v>389211.14364796371</v>
      </c>
      <c r="O79" s="46">
        <v>383869.04780916841</v>
      </c>
      <c r="P79" s="46">
        <v>377603.88382371719</v>
      </c>
      <c r="Q79" s="46">
        <v>367519.87797090004</v>
      </c>
      <c r="R79" s="46">
        <v>354223.4685348433</v>
      </c>
      <c r="S79" s="46">
        <v>345314.8686492967</v>
      </c>
      <c r="T79" s="46">
        <v>327139.21632250515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36</v>
      </c>
      <c r="N80" s="46">
        <v>35.86293255904949</v>
      </c>
      <c r="O80" s="46">
        <v>35.507327989433307</v>
      </c>
      <c r="P80" s="46">
        <v>35.268294913267965</v>
      </c>
      <c r="Q80" s="46">
        <v>34.531446841216678</v>
      </c>
      <c r="R80" s="46">
        <v>33.310891972204566</v>
      </c>
      <c r="S80" s="46">
        <v>32.675156987828835</v>
      </c>
      <c r="T80" s="46">
        <v>31.438326845064978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41</v>
      </c>
      <c r="N81" s="46">
        <v>40.843911015000444</v>
      </c>
      <c r="O81" s="46">
        <v>40.438966668904442</v>
      </c>
      <c r="P81" s="46">
        <v>40.166788535039963</v>
      </c>
      <c r="Q81" s="46">
        <v>39.327524778784763</v>
      </c>
      <c r="R81" s="46">
        <v>37.937383735518971</v>
      </c>
      <c r="S81" s="46">
        <v>37.213490712206948</v>
      </c>
      <c r="T81" s="46">
        <v>35.805454403105237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2.7811451828301372e-05</v>
      </c>
      <c r="O82" s="46">
        <v>7.1588704066982619e-05</v>
      </c>
      <c r="P82" s="46">
        <v>9.1534416223290841e-05</v>
      </c>
      <c r="Q82" s="46">
        <v>0.00010188526736956558</v>
      </c>
      <c r="R82" s="46">
        <v>0.00011556942219507338</v>
      </c>
      <c r="S82" s="46">
        <v>0.00013937011139568704</v>
      </c>
      <c r="T82" s="46">
        <v>0.00013460027540896817</v>
      </c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6">
        <v>81</v>
      </c>
      <c r="L83" s="6" t="s">
        <v>172</v>
      </c>
      <c r="M83" s="46">
        <v>47270</v>
      </c>
      <c r="N83" s="46">
        <v>47075.95864005421</v>
      </c>
      <c r="O83" s="46">
        <v>46564.74943447821</v>
      </c>
      <c r="P83" s="46">
        <v>46195.831384715522</v>
      </c>
      <c r="Q83" s="46">
        <v>45408.995474008698</v>
      </c>
      <c r="R83" s="46">
        <v>44070.982686950403</v>
      </c>
      <c r="S83" s="46">
        <v>43706.495283824173</v>
      </c>
      <c r="T83" s="46">
        <v>42603.533232131762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103812</v>
      </c>
      <c r="N84" s="46">
        <v>101166.06372504792</v>
      </c>
      <c r="O84" s="46">
        <v>98887.691904526233</v>
      </c>
      <c r="P84" s="46">
        <v>96709.450382283176</v>
      </c>
      <c r="Q84" s="46">
        <v>93537.144416497991</v>
      </c>
      <c r="R84" s="46">
        <v>89368.788437080788</v>
      </c>
      <c r="S84" s="46">
        <v>87632.272659359121</v>
      </c>
      <c r="T84" s="46">
        <v>83988.833384202619</v>
      </c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9172</v>
      </c>
      <c r="N85" s="46">
        <v>8940.2376408218224</v>
      </c>
      <c r="O85" s="46">
        <v>8743.9868432900803</v>
      </c>
      <c r="P85" s="46">
        <v>8557.7469804266293</v>
      </c>
      <c r="Q85" s="46">
        <v>8273.7722208285359</v>
      </c>
      <c r="R85" s="46">
        <v>7902.4088794656618</v>
      </c>
      <c r="S85" s="46">
        <v>7762.9892238342236</v>
      </c>
      <c r="T85" s="46">
        <v>7485.5858876024995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2.806200897848157e-05</v>
      </c>
      <c r="O86" s="46">
        <v>7.1969331571330655e-05</v>
      </c>
      <c r="P86" s="46">
        <v>9.2307813347814035e-05</v>
      </c>
      <c r="Q86" s="46">
        <v>0.00010280745365278955</v>
      </c>
      <c r="R86" s="46">
        <v>0.00011644859781345599</v>
      </c>
      <c r="S86" s="46">
        <v>0.00014046088078370554</v>
      </c>
      <c r="T86" s="46">
        <v>0.00013564084084172719</v>
      </c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24208</v>
      </c>
      <c r="N87" s="46">
        <v>24054.87309201598</v>
      </c>
      <c r="O87" s="46">
        <v>23743.508525840531</v>
      </c>
      <c r="P87" s="46">
        <v>23392.795652943663</v>
      </c>
      <c r="Q87" s="46">
        <v>22783.345120695103</v>
      </c>
      <c r="R87" s="46">
        <v>21997.292277467073</v>
      </c>
      <c r="S87" s="46">
        <v>21640.726302721618</v>
      </c>
      <c r="T87" s="46">
        <v>20902.603852578228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-138828</v>
      </c>
      <c r="N88" s="46">
        <v>2.7879950803474848e-05</v>
      </c>
      <c r="O88" s="46">
        <v>7.4788729862356699e-05</v>
      </c>
      <c r="P88" s="46">
        <v>9.6715940205918259e-05</v>
      </c>
      <c r="Q88" s="46">
        <v>0.00010710248567248151</v>
      </c>
      <c r="R88" s="46">
        <v>0.00012050764555372872</v>
      </c>
      <c r="S88" s="46">
        <v>0.00014109982999365757</v>
      </c>
      <c r="T88" s="46">
        <v>0.00013626823876680401</v>
      </c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38156</v>
      </c>
      <c r="N89" s="46">
        <v>37411.548202427977</v>
      </c>
      <c r="O89" s="46">
        <v>36317.745330027246</v>
      </c>
      <c r="P89" s="46">
        <v>35226.307967611006</v>
      </c>
      <c r="Q89" s="46">
        <v>34511.488130964979</v>
      </c>
      <c r="R89" s="46">
        <v>33899.531723864173</v>
      </c>
      <c r="S89" s="46">
        <v>34967.566891014212</v>
      </c>
      <c r="T89" s="46">
        <v>36530.869267729075</v>
      </c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12</v>
      </c>
      <c r="N90" s="46">
        <v>11.772455887170084</v>
      </c>
      <c r="O90" s="46">
        <v>11.446796471006282</v>
      </c>
      <c r="P90" s="46">
        <v>11.124576812167522</v>
      </c>
      <c r="Q90" s="46">
        <v>10.767931560465371</v>
      </c>
      <c r="R90" s="46">
        <v>10.35300321614627</v>
      </c>
      <c r="S90" s="46">
        <v>10.155664897021017</v>
      </c>
      <c r="T90" s="46">
        <v>9.771812326334306</v>
      </c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2.690114615717697e-05</v>
      </c>
      <c r="O91" s="46">
        <v>6.9872425545867395e-05</v>
      </c>
      <c r="P91" s="46">
        <v>8.9926908706445993e-05</v>
      </c>
      <c r="Q91" s="46">
        <v>9.9753032086785992e-05</v>
      </c>
      <c r="R91" s="46">
        <v>0.00011306659398281097</v>
      </c>
      <c r="S91" s="46">
        <v>0.00013583138967627391</v>
      </c>
      <c r="T91" s="46">
        <v>0.00013122553176978481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760</v>
      </c>
      <c r="N92" s="46">
        <v>757.10420192378342</v>
      </c>
      <c r="O92" s="46">
        <v>749.59022338931084</v>
      </c>
      <c r="P92" s="46">
        <v>744.53479925876718</v>
      </c>
      <c r="Q92" s="46">
        <v>729.02492126803077</v>
      </c>
      <c r="R92" s="46">
        <v>703.33136326568797</v>
      </c>
      <c r="S92" s="46">
        <v>690.07642778182867</v>
      </c>
      <c r="T92" s="46">
        <v>664.20838423967939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255</v>
      </c>
      <c r="N93" s="46">
        <v>250.29849480683743</v>
      </c>
      <c r="O93" s="46">
        <v>243.67422528987458</v>
      </c>
      <c r="P93" s="46">
        <v>235.43880789676442</v>
      </c>
      <c r="Q93" s="46">
        <v>226.25701305835989</v>
      </c>
      <c r="R93" s="46">
        <v>215.72451586753837</v>
      </c>
      <c r="S93" s="46">
        <v>211.61791105888943</v>
      </c>
      <c r="T93" s="46">
        <v>203.6266773003984</v>
      </c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14338</v>
      </c>
      <c r="N94" s="46">
        <v>14085.785633982963</v>
      </c>
      <c r="O94" s="46">
        <v>13722.813873058192</v>
      </c>
      <c r="P94" s="46">
        <v>13347.405615645846</v>
      </c>
      <c r="Q94" s="46">
        <v>12934.195276966017</v>
      </c>
      <c r="R94" s="46">
        <v>12448.295569499775</v>
      </c>
      <c r="S94" s="46">
        <v>12241.764124978932</v>
      </c>
      <c r="T94" s="46">
        <v>11820.981068684836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201245</v>
      </c>
      <c r="N95" s="46">
        <v>198339.89025991992</v>
      </c>
      <c r="O95" s="46">
        <v>193918.28313978811</v>
      </c>
      <c r="P95" s="46">
        <v>187187.80112715217</v>
      </c>
      <c r="Q95" s="46">
        <v>181443.71890688507</v>
      </c>
      <c r="R95" s="46">
        <v>176383.74646553225</v>
      </c>
      <c r="S95" s="46">
        <v>177753.52182441403</v>
      </c>
      <c r="T95" s="46">
        <v>177749.6339289704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44146</v>
      </c>
      <c r="N96" s="46">
        <v>43363.216510840546</v>
      </c>
      <c r="O96" s="46">
        <v>42228.775814583052</v>
      </c>
      <c r="P96" s="46">
        <v>41052.320110042063</v>
      </c>
      <c r="Q96" s="46">
        <v>39883.279141553438</v>
      </c>
      <c r="R96" s="46">
        <v>38555.618782767706</v>
      </c>
      <c r="S96" s="46">
        <v>38301.485903876208</v>
      </c>
      <c r="T96" s="46">
        <v>37577.286885381429</v>
      </c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42974</v>
      </c>
      <c r="N97" s="46">
        <v>42585.113821506442</v>
      </c>
      <c r="O97" s="46">
        <v>41715.13536179212</v>
      </c>
      <c r="P97" s="46">
        <v>40729.701996483745</v>
      </c>
      <c r="Q97" s="46">
        <v>39606.771013059202</v>
      </c>
      <c r="R97" s="46">
        <v>38366.153231901728</v>
      </c>
      <c r="S97" s="46">
        <v>37878.37175849163</v>
      </c>
      <c r="T97" s="46">
        <v>36796.391424078764</v>
      </c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7071</v>
      </c>
      <c r="N98" s="46">
        <v>6938.4187242254002</v>
      </c>
      <c r="O98" s="46">
        <v>6741.7499738865527</v>
      </c>
      <c r="P98" s="46">
        <v>6555.775377017625</v>
      </c>
      <c r="Q98" s="46">
        <v>6352.286318186274</v>
      </c>
      <c r="R98" s="46">
        <v>6114.3025854597599</v>
      </c>
      <c r="S98" s="46">
        <v>5986.7449939135777</v>
      </c>
      <c r="T98" s="46">
        <v>5739.7062586647917</v>
      </c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5</v>
      </c>
      <c r="N99" s="46">
        <v>4.912871978608373</v>
      </c>
      <c r="O99" s="46">
        <v>4.7856842474228678</v>
      </c>
      <c r="P99" s="46">
        <v>4.6570282344864502</v>
      </c>
      <c r="Q99" s="46">
        <v>4.5119864170563329</v>
      </c>
      <c r="R99" s="46">
        <v>4.3401812597599765</v>
      </c>
      <c r="S99" s="46">
        <v>4.2574047881207004</v>
      </c>
      <c r="T99" s="46">
        <v>4.0964115843914142</v>
      </c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2.6829256843755347e-05</v>
      </c>
      <c r="O100" s="46">
        <v>6.9576839396773158e-05</v>
      </c>
      <c r="P100" s="46">
        <v>8.9647277501907687e-05</v>
      </c>
      <c r="Q100" s="46">
        <v>9.9264874210585057e-05</v>
      </c>
      <c r="R100" s="46">
        <v>0.00011258862675821904</v>
      </c>
      <c r="S100" s="46">
        <v>0.00013495151878771593</v>
      </c>
      <c r="T100" s="46">
        <v>0.0001303866390021704</v>
      </c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4</v>
      </c>
      <c r="N101" s="46">
        <v>3.9847731344335386</v>
      </c>
      <c r="O101" s="46">
        <v>3.9452706129013722</v>
      </c>
      <c r="P101" s="46">
        <v>3.9187211368581285</v>
      </c>
      <c r="Q101" s="46">
        <v>3.8368364765801641</v>
      </c>
      <c r="R101" s="46">
        <v>3.701209267082668</v>
      </c>
      <c r="S101" s="46">
        <v>3.6306019028170948</v>
      </c>
      <c r="T101" s="46">
        <v>3.4932884029935556</v>
      </c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11142</v>
      </c>
      <c r="N102" s="46">
        <v>11008.022885564033</v>
      </c>
      <c r="O102" s="46">
        <v>10763.267695924333</v>
      </c>
      <c r="P102" s="46">
        <v>10496.539160118271</v>
      </c>
      <c r="Q102" s="46">
        <v>10191.564325161831</v>
      </c>
      <c r="R102" s="46">
        <v>9835.696524964902</v>
      </c>
      <c r="S102" s="46">
        <v>9669.3207690486179</v>
      </c>
      <c r="T102" s="46">
        <v>9331.1415408905195</v>
      </c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2.7021333470363049e-05</v>
      </c>
      <c r="O103" s="46">
        <v>7.0233866621325567e-05</v>
      </c>
      <c r="P103" s="46">
        <v>9.0245610010078692e-05</v>
      </c>
      <c r="Q103" s="46">
        <v>0.00010035563560791062</v>
      </c>
      <c r="R103" s="46">
        <v>0.00011383133190369354</v>
      </c>
      <c r="S103" s="46">
        <v>0.00013695881416392835</v>
      </c>
      <c r="T103" s="46">
        <v>0.00013230111007397097</v>
      </c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2.7369133207381498e-05</v>
      </c>
      <c r="O104" s="46">
        <v>7.0981639837017343e-05</v>
      </c>
      <c r="P104" s="46">
        <v>9.0841015404996282e-05</v>
      </c>
      <c r="Q104" s="46">
        <v>0.0001011772095620175</v>
      </c>
      <c r="R104" s="46">
        <v>0.00011480921368940638</v>
      </c>
      <c r="S104" s="46">
        <v>0.00013784122122421539</v>
      </c>
      <c r="T104" s="46">
        <v>0.00013314199603138143</v>
      </c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2.7457012443934336e-05</v>
      </c>
      <c r="O105" s="46">
        <v>7.1147828070433297e-05</v>
      </c>
      <c r="P105" s="46">
        <v>9.0996923920407772e-05</v>
      </c>
      <c r="Q105" s="46">
        <v>0.00010133265662532356</v>
      </c>
      <c r="R105" s="46">
        <v>0.00011499117074370287</v>
      </c>
      <c r="S105" s="46">
        <v>0.00013830378842864504</v>
      </c>
      <c r="T105" s="46">
        <v>0.00013358308820626366</v>
      </c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2.7770586164429867e-05</v>
      </c>
      <c r="O106" s="46">
        <v>7.1520176074761724e-05</v>
      </c>
      <c r="P106" s="46">
        <v>9.1420301897167966e-05</v>
      </c>
      <c r="Q106" s="46">
        <v>0.00010169543762831547</v>
      </c>
      <c r="R106" s="46">
        <v>0.00011533647740934267</v>
      </c>
      <c r="S106" s="46">
        <v>0.00013897753866224343</v>
      </c>
      <c r="T106" s="46">
        <v>0.00013422577323087247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141</v>
      </c>
      <c r="N107" s="46">
        <v>139.06911007765405</v>
      </c>
      <c r="O107" s="46">
        <v>135.73733060651423</v>
      </c>
      <c r="P107" s="46">
        <v>132.14922687888688</v>
      </c>
      <c r="Q107" s="46">
        <v>128.00366339117946</v>
      </c>
      <c r="R107" s="46">
        <v>123.18399624435655</v>
      </c>
      <c r="S107" s="46">
        <v>120.83133311000012</v>
      </c>
      <c r="T107" s="46">
        <v>116.2565126486947</v>
      </c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2.7904971532154099e-05</v>
      </c>
      <c r="O108" s="46">
        <v>7.1637121501803131e-05</v>
      </c>
      <c r="P108" s="46">
        <v>9.1609344426602443e-05</v>
      </c>
      <c r="Q108" s="46">
        <v>0.00010188268874945136</v>
      </c>
      <c r="R108" s="46">
        <v>0.00011550846977174724</v>
      </c>
      <c r="S108" s="46">
        <v>0.00013921281738811948</v>
      </c>
      <c r="T108" s="46">
        <v>0.0001344502128921266</v>
      </c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2.7956407916158803e-05</v>
      </c>
      <c r="O109" s="46">
        <v>7.1743590527566212e-05</v>
      </c>
      <c r="P109" s="46">
        <v>9.1923394326495251e-05</v>
      </c>
      <c r="Q109" s="46">
        <v>0.00010225375624314754</v>
      </c>
      <c r="R109" s="46">
        <v>0.00011586464149720174</v>
      </c>
      <c r="S109" s="46">
        <v>0.00013974647993297531</v>
      </c>
      <c r="T109" s="46">
        <v>0.00013495927847205155</v>
      </c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2.8001318647760638e-05</v>
      </c>
      <c r="O110" s="46">
        <v>7.1895579852841431e-05</v>
      </c>
      <c r="P110" s="46">
        <v>9.2227137097127551e-05</v>
      </c>
      <c r="Q110" s="46">
        <v>0.00010266053561354106</v>
      </c>
      <c r="R110" s="46">
        <v>0.00011626812309273181</v>
      </c>
      <c r="S110" s="46">
        <v>0.00014018904980086562</v>
      </c>
      <c r="T110" s="46">
        <v>0.00013538145269235857</v>
      </c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2.7992804325413319e-05</v>
      </c>
      <c r="O111" s="46">
        <v>7.1828155504003802e-05</v>
      </c>
      <c r="P111" s="46">
        <v>9.2048532808120998e-05</v>
      </c>
      <c r="Q111" s="46">
        <v>0.00010240068680821525</v>
      </c>
      <c r="R111" s="46">
        <v>0.00011600146095839438</v>
      </c>
      <c r="S111" s="46">
        <v>0.00013984976691298521</v>
      </c>
      <c r="T111" s="46">
        <v>0.0001350577846142241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2.8232925634275385e-05</v>
      </c>
      <c r="O112" s="46">
        <v>7.2550602380446171e-05</v>
      </c>
      <c r="P112" s="46">
        <v>9.3376514001007117e-05</v>
      </c>
      <c r="Q112" s="46">
        <v>0.00010424344035578577</v>
      </c>
      <c r="R112" s="46">
        <v>0.00011816852598355113</v>
      </c>
      <c r="S112" s="46">
        <v>0.00014252652378330335</v>
      </c>
      <c r="T112" s="46">
        <v>0.00013761212876659329</v>
      </c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2.7809928523002637e-05</v>
      </c>
      <c r="O113" s="46">
        <v>7.1545904366811507e-05</v>
      </c>
      <c r="P113" s="46">
        <v>9.1446478376979514e-05</v>
      </c>
      <c r="Q113" s="46">
        <v>0.00010172778843050602</v>
      </c>
      <c r="R113" s="46">
        <v>0.00011537008494259791</v>
      </c>
      <c r="S113" s="46">
        <v>0.00013900786782714003</v>
      </c>
      <c r="T113" s="46">
        <v>0.00013425469973985424</v>
      </c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2.9656484539377502e-05</v>
      </c>
      <c r="O114" s="46">
        <v>7.6558103210248542e-05</v>
      </c>
      <c r="P114" s="46">
        <v>9.8536753828095018e-05</v>
      </c>
      <c r="Q114" s="46">
        <v>0.00011225084274500328</v>
      </c>
      <c r="R114" s="46">
        <v>0.00012931944180661045</v>
      </c>
      <c r="S114" s="46">
        <v>0.00015759484151125523</v>
      </c>
      <c r="T114" s="46">
        <v>0.00015202023885893884</v>
      </c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4.1229260994768069e-05</v>
      </c>
      <c r="O115" s="46">
        <v>0.00011071783532172839</v>
      </c>
      <c r="P115" s="46">
        <v>0.00013619571240099898</v>
      </c>
      <c r="Q115" s="46">
        <v>0.00015019194404315245</v>
      </c>
      <c r="R115" s="46">
        <v>0.00016818029884320103</v>
      </c>
      <c r="S115" s="46">
        <v>0.00020404865866655169</v>
      </c>
      <c r="T115" s="46">
        <v>0.00019675481277747967</v>
      </c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2.8115711047487695e-05</v>
      </c>
      <c r="O116" s="46">
        <v>7.2104591571960295e-05</v>
      </c>
      <c r="P116" s="46">
        <v>9.2607177283489405e-05</v>
      </c>
      <c r="Q116" s="46">
        <v>0.00010318840506362458</v>
      </c>
      <c r="R116" s="46">
        <v>0.00011683804613682202</v>
      </c>
      <c r="S116" s="46">
        <v>0.00014086055816708279</v>
      </c>
      <c r="T116" s="46">
        <v>0.00013602216435398305</v>
      </c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609977</v>
      </c>
      <c r="N117" s="46">
        <v>608793.74438366212</v>
      </c>
      <c r="O117" s="46">
        <v>598010.54784497793</v>
      </c>
      <c r="P117" s="46">
        <v>585932.23299678508</v>
      </c>
      <c r="Q117" s="46">
        <v>573311.07794651994</v>
      </c>
      <c r="R117" s="46">
        <v>557417.09007818229</v>
      </c>
      <c r="S117" s="46">
        <v>541507.1074465249</v>
      </c>
      <c r="T117" s="46">
        <v>505574.15480772534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271637</v>
      </c>
      <c r="N118" s="46">
        <v>267693.90891333262</v>
      </c>
      <c r="O118" s="46">
        <v>260908.07185151504</v>
      </c>
      <c r="P118" s="46">
        <v>252925.07147163659</v>
      </c>
      <c r="Q118" s="46">
        <v>244250.16090993857</v>
      </c>
      <c r="R118" s="46">
        <v>233638.83714693165</v>
      </c>
      <c r="S118" s="46">
        <v>224374.5835673546</v>
      </c>
      <c r="T118" s="46">
        <v>206014.10963407625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1432069</v>
      </c>
      <c r="N119" s="46">
        <v>1404359.2142483233</v>
      </c>
      <c r="O119" s="46">
        <v>1350421.977035518</v>
      </c>
      <c r="P119" s="46">
        <v>1286720.2133718606</v>
      </c>
      <c r="Q119" s="46">
        <v>1268174.2591201996</v>
      </c>
      <c r="R119" s="46">
        <v>1249245.7170745842</v>
      </c>
      <c r="S119" s="46">
        <v>1230905.4075477817</v>
      </c>
      <c r="T119" s="46">
        <v>1119781.2702583745</v>
      </c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4834</v>
      </c>
      <c r="N120" s="46">
        <v>4815.4952278341016</v>
      </c>
      <c r="O120" s="46">
        <v>4767.4092055529054</v>
      </c>
      <c r="P120" s="46">
        <v>4734.8912978280114</v>
      </c>
      <c r="Q120" s="46">
        <v>4635.6719339738474</v>
      </c>
      <c r="R120" s="46">
        <v>4471.020488632601</v>
      </c>
      <c r="S120" s="46">
        <v>4382.0872914309739</v>
      </c>
      <c r="T120" s="46">
        <v>4208.8188336768198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445</v>
      </c>
      <c r="N121" s="46">
        <v>436.56125421796776</v>
      </c>
      <c r="O121" s="46">
        <v>424.48292236549287</v>
      </c>
      <c r="P121" s="46">
        <v>412.53179921597666</v>
      </c>
      <c r="Q121" s="46">
        <v>399.30284719495597</v>
      </c>
      <c r="R121" s="46">
        <v>383.90920570806719</v>
      </c>
      <c r="S121" s="46">
        <v>376.56613013986447</v>
      </c>
      <c r="T121" s="46">
        <v>362.28453566992482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31930</v>
      </c>
      <c r="N122" s="46">
        <v>31321.393033797307</v>
      </c>
      <c r="O122" s="46">
        <v>30446.448095635955</v>
      </c>
      <c r="P122" s="46">
        <v>29577.966614884066</v>
      </c>
      <c r="Q122" s="46">
        <v>28636.425880476789</v>
      </c>
      <c r="R122" s="46">
        <v>27540.271810129423</v>
      </c>
      <c r="S122" s="46">
        <v>27003.292347351889</v>
      </c>
      <c r="T122" s="46">
        <v>25934.063783905498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6448</v>
      </c>
      <c r="N123" s="46">
        <v>6334.8349043991811</v>
      </c>
      <c r="O123" s="46">
        <v>6172.28592939192</v>
      </c>
      <c r="P123" s="46">
        <v>6004.2893406790245</v>
      </c>
      <c r="Q123" s="46">
        <v>5813.7677049972845</v>
      </c>
      <c r="R123" s="46">
        <v>5587.6920702872749</v>
      </c>
      <c r="S123" s="46">
        <v>5477.7584407479972</v>
      </c>
      <c r="T123" s="46">
        <v>5263.7691200696272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3157</v>
      </c>
      <c r="N124" s="46">
        <v>3195.0546980246359</v>
      </c>
      <c r="O124" s="46">
        <v>3188.508207958811</v>
      </c>
      <c r="P124" s="46">
        <v>3108.9870225067648</v>
      </c>
      <c r="Q124" s="46">
        <v>2976.7834182577599</v>
      </c>
      <c r="R124" s="46">
        <v>2807.17914899474</v>
      </c>
      <c r="S124" s="46">
        <v>2753.9540828318895</v>
      </c>
      <c r="T124" s="46">
        <v>2650.1728971986095</v>
      </c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160836</v>
      </c>
      <c r="N125" s="46">
        <v>157938.18184063636</v>
      </c>
      <c r="O125" s="46">
        <v>153692.15808935076</v>
      </c>
      <c r="P125" s="46">
        <v>149269.97386161448</v>
      </c>
      <c r="Q125" s="46">
        <v>144375.59385491055</v>
      </c>
      <c r="R125" s="46">
        <v>138385.18614314217</v>
      </c>
      <c r="S125" s="46">
        <v>133950.91348730214</v>
      </c>
      <c r="T125" s="46">
        <v>125298.31394701179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5088280</v>
      </c>
      <c r="N126" s="46">
        <v>4706294.8356039766</v>
      </c>
      <c r="O126" s="46">
        <v>3788146.6154431403</v>
      </c>
      <c r="P126" s="46">
        <v>3082787.9143355894</v>
      </c>
      <c r="Q126" s="46">
        <v>1328999.949932575</v>
      </c>
      <c r="R126" s="46">
        <v>766230.41274094512</v>
      </c>
      <c r="S126" s="46">
        <v>232925.55423869865</v>
      </c>
      <c r="T126" s="46">
        <v>143434.82946961385</v>
      </c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-1496</v>
      </c>
      <c r="N127" s="46">
        <v>18231.60609642887</v>
      </c>
      <c r="O127" s="46">
        <v>18211.871047534994</v>
      </c>
      <c r="P127" s="46">
        <v>18053.046992399868</v>
      </c>
      <c r="Q127" s="46">
        <v>17535.936597418022</v>
      </c>
      <c r="R127" s="46">
        <v>16812.038234789772</v>
      </c>
      <c r="S127" s="46">
        <v>15930.802494342417</v>
      </c>
      <c r="T127" s="46">
        <v>14433.699124884635</v>
      </c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5</v>
      </c>
      <c r="N128" s="46">
        <v>4.9815204172519678</v>
      </c>
      <c r="O128" s="46">
        <v>4.9324208541034924</v>
      </c>
      <c r="P128" s="46">
        <v>4.8993255793146764</v>
      </c>
      <c r="Q128" s="46">
        <v>4.7971121088162327</v>
      </c>
      <c r="R128" s="46">
        <v>4.6278398101595544</v>
      </c>
      <c r="S128" s="46">
        <v>4.5395432051664439</v>
      </c>
      <c r="T128" s="46">
        <v>4.367809432896701</v>
      </c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373606</v>
      </c>
      <c r="N129" s="46">
        <v>362969.68462243042</v>
      </c>
      <c r="O129" s="46">
        <v>353364.47485100874</v>
      </c>
      <c r="P129" s="46">
        <v>343597.22677972243</v>
      </c>
      <c r="Q129" s="46">
        <v>331261.30606331961</v>
      </c>
      <c r="R129" s="46">
        <v>314513.00789234578</v>
      </c>
      <c r="S129" s="46">
        <v>296881.82272778195</v>
      </c>
      <c r="T129" s="46">
        <v>265950.84805882635</v>
      </c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4796</v>
      </c>
      <c r="N130" s="46">
        <v>4697.1263796218482</v>
      </c>
      <c r="O130" s="46">
        <v>4562.1598495330545</v>
      </c>
      <c r="P130" s="46">
        <v>4432.8268092542166</v>
      </c>
      <c r="Q130" s="46">
        <v>4286.4127286170624</v>
      </c>
      <c r="R130" s="46">
        <v>4104.1051792987637</v>
      </c>
      <c r="S130" s="46">
        <v>4025.4411692015437</v>
      </c>
      <c r="T130" s="46">
        <v>3872.1518678207894</v>
      </c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518591</v>
      </c>
      <c r="N131" s="46">
        <v>507724.97487680893</v>
      </c>
      <c r="O131" s="46">
        <v>492601.77707607223</v>
      </c>
      <c r="P131" s="46">
        <v>476989.66324316309</v>
      </c>
      <c r="Q131" s="46">
        <v>464503.17465840053</v>
      </c>
      <c r="R131" s="46">
        <v>449372.57789217582</v>
      </c>
      <c r="S131" s="46">
        <v>445796.06339366391</v>
      </c>
      <c r="T131" s="46">
        <v>432133.2578611612</v>
      </c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290866</v>
      </c>
      <c r="N132" s="46">
        <v>285120.33345858875</v>
      </c>
      <c r="O132" s="46">
        <v>277363.68181953556</v>
      </c>
      <c r="P132" s="46">
        <v>269611.04412488639</v>
      </c>
      <c r="Q132" s="46">
        <v>261396.11917326858</v>
      </c>
      <c r="R132" s="46">
        <v>251207.27418830269</v>
      </c>
      <c r="S132" s="46">
        <v>247353.61892137749</v>
      </c>
      <c r="T132" s="46">
        <v>238690.75258809762</v>
      </c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821387</v>
      </c>
      <c r="N133" s="46">
        <v>806168.62855967006</v>
      </c>
      <c r="O133" s="46">
        <v>790166.50360788812</v>
      </c>
      <c r="P133" s="46">
        <v>768237.99187258736</v>
      </c>
      <c r="Q133" s="46">
        <v>742254.06204027566</v>
      </c>
      <c r="R133" s="46">
        <v>707791.63660781528</v>
      </c>
      <c r="S133" s="46">
        <v>697262.84926161135</v>
      </c>
      <c r="T133" s="46">
        <v>670494.48163687496</v>
      </c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1809</v>
      </c>
      <c r="N134" s="46">
        <v>1802.2805830774596</v>
      </c>
      <c r="O134" s="46">
        <v>1784.4086625967725</v>
      </c>
      <c r="P134" s="46">
        <v>1772.303123930777</v>
      </c>
      <c r="Q134" s="46">
        <v>1736.0635004606886</v>
      </c>
      <c r="R134" s="46">
        <v>1676.0124638387706</v>
      </c>
      <c r="S134" s="46">
        <v>1646.709767761286</v>
      </c>
      <c r="T134" s="46">
        <v>1588.3628611061913</v>
      </c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2.69302994443516e-05</v>
      </c>
      <c r="O135" s="46">
        <v>6.989270855060808e-05</v>
      </c>
      <c r="P135" s="46">
        <v>8.9957939391749602e-05</v>
      </c>
      <c r="Q135" s="46">
        <v>9.9836399643874144e-05</v>
      </c>
      <c r="R135" s="46">
        <v>0.00011321797509651252</v>
      </c>
      <c r="S135" s="46">
        <v>0.00013585350667131161</v>
      </c>
      <c r="T135" s="46">
        <v>0.00013124686195310382</v>
      </c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16287</v>
      </c>
      <c r="N136" s="46">
        <v>16480.381059809824</v>
      </c>
      <c r="O136" s="46">
        <v>16437.316523695648</v>
      </c>
      <c r="P136" s="46">
        <v>16016.85632688511</v>
      </c>
      <c r="Q136" s="46">
        <v>15385.721303027105</v>
      </c>
      <c r="R136" s="46">
        <v>14583.52880898098</v>
      </c>
      <c r="S136" s="46">
        <v>14472.167181613639</v>
      </c>
      <c r="T136" s="46">
        <v>14175.192981429331</v>
      </c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319</v>
      </c>
      <c r="N137" s="46">
        <v>317.81739064096547</v>
      </c>
      <c r="O137" s="46">
        <v>314.67331333450085</v>
      </c>
      <c r="P137" s="46">
        <v>312.54782624076552</v>
      </c>
      <c r="Q137" s="46">
        <v>306.0706477993586</v>
      </c>
      <c r="R137" s="46">
        <v>295.33885583295569</v>
      </c>
      <c r="S137" s="46">
        <v>289.83346808485328</v>
      </c>
      <c r="T137" s="46">
        <v>279.036926856251</v>
      </c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2.6947057079717476e-05</v>
      </c>
      <c r="O138" s="46">
        <v>6.936916997364904e-05</v>
      </c>
      <c r="P138" s="46">
        <v>8.9194907980000093e-05</v>
      </c>
      <c r="Q138" s="46">
        <v>9.8550739276521534e-05</v>
      </c>
      <c r="R138" s="46">
        <v>0.00011189350148199561</v>
      </c>
      <c r="S138" s="46">
        <v>0.0001340167394941563</v>
      </c>
      <c r="T138" s="46">
        <v>0.00012948349891210836</v>
      </c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1206</v>
      </c>
      <c r="N139" s="46">
        <v>1201.4168308812141</v>
      </c>
      <c r="O139" s="46">
        <v>1189.169187387713</v>
      </c>
      <c r="P139" s="46">
        <v>1180.7236376505805</v>
      </c>
      <c r="Q139" s="46">
        <v>1156.3594307820192</v>
      </c>
      <c r="R139" s="46">
        <v>1115.7316526194245</v>
      </c>
      <c r="S139" s="46">
        <v>1093.0822569670349</v>
      </c>
      <c r="T139" s="46">
        <v>1047.7376414245075</v>
      </c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21998</v>
      </c>
      <c r="N140" s="46">
        <v>21536.904955755457</v>
      </c>
      <c r="O140" s="46">
        <v>20960.527450321257</v>
      </c>
      <c r="P140" s="46">
        <v>20390.050402348821</v>
      </c>
      <c r="Q140" s="46">
        <v>19791.572004263075</v>
      </c>
      <c r="R140" s="46">
        <v>19083.157838344705</v>
      </c>
      <c r="S140" s="46">
        <v>18919.24057877194</v>
      </c>
      <c r="T140" s="46">
        <v>18499.843640506107</v>
      </c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</v>
      </c>
      <c r="N141" s="46">
        <v>2.9885797832209775</v>
      </c>
      <c r="O141" s="46">
        <v>2.9589526848533039</v>
      </c>
      <c r="P141" s="46">
        <v>2.9390407099661964</v>
      </c>
      <c r="Q141" s="46">
        <v>2.877629820847579</v>
      </c>
      <c r="R141" s="46">
        <v>2.7759137533948128</v>
      </c>
      <c r="S141" s="46">
        <v>2.7229678107911721</v>
      </c>
      <c r="T141" s="46">
        <v>2.6199957956442761</v>
      </c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179</v>
      </c>
      <c r="N142" s="46">
        <v>178.31827876123262</v>
      </c>
      <c r="O142" s="46">
        <v>176.54955470618887</v>
      </c>
      <c r="P142" s="46">
        <v>175.36021474214695</v>
      </c>
      <c r="Q142" s="46">
        <v>171.70062290028321</v>
      </c>
      <c r="R142" s="46">
        <v>165.63872566484872</v>
      </c>
      <c r="S142" s="46">
        <v>162.4943701648555</v>
      </c>
      <c r="T142" s="46">
        <v>156.37038438682353</v>
      </c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2.8131169226915923e-05</v>
      </c>
      <c r="O143" s="46">
        <v>7.2230772046703767e-05</v>
      </c>
      <c r="P143" s="46">
        <v>9.2826936978692031e-05</v>
      </c>
      <c r="Q143" s="46">
        <v>0.00010351375362354394</v>
      </c>
      <c r="R143" s="46">
        <v>0.00011724209993924792</v>
      </c>
      <c r="S143" s="46">
        <v>0.00014139278556928674</v>
      </c>
      <c r="T143" s="46">
        <v>0.00013653004651071872</v>
      </c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689</v>
      </c>
      <c r="N144" s="46">
        <v>686.37417609052136</v>
      </c>
      <c r="O144" s="46">
        <v>679.56026166413676</v>
      </c>
      <c r="P144" s="46">
        <v>674.9745122634472</v>
      </c>
      <c r="Q144" s="46">
        <v>660.91804947154753</v>
      </c>
      <c r="R144" s="46">
        <v>637.6314242903062</v>
      </c>
      <c r="S144" s="46">
        <v>625.62471267530964</v>
      </c>
      <c r="T144" s="46">
        <v>602.18333660179178</v>
      </c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92978</v>
      </c>
      <c r="N145" s="46">
        <v>92332.19994267913</v>
      </c>
      <c r="O145" s="46">
        <v>90491.663208025653</v>
      </c>
      <c r="P145" s="46">
        <v>88823.544779584787</v>
      </c>
      <c r="Q145" s="46">
        <v>90908.60551133001</v>
      </c>
      <c r="R145" s="46">
        <v>94488.380003052691</v>
      </c>
      <c r="S145" s="46">
        <v>108046.22906294627</v>
      </c>
      <c r="T145" s="46">
        <v>131442.36537215914</v>
      </c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2.6663714041793329e-05</v>
      </c>
      <c r="O146" s="46">
        <v>6.90586200741883e-05</v>
      </c>
      <c r="P146" s="46">
        <v>8.9205301839304416e-05</v>
      </c>
      <c r="Q146" s="46">
        <v>9.8156063069578341e-05</v>
      </c>
      <c r="R146" s="46">
        <v>0.00011128971759469391</v>
      </c>
      <c r="S146" s="46">
        <v>0.00013309429050673875</v>
      </c>
      <c r="T146" s="46">
        <v>0.00012860628410450356</v>
      </c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2.7186939378180091e-05</v>
      </c>
      <c r="O147" s="46">
        <v>7.0569203317027082e-05</v>
      </c>
      <c r="P147" s="46">
        <v>9.0520847237471824e-05</v>
      </c>
      <c r="Q147" s="46">
        <v>0.00010068629262294216</v>
      </c>
      <c r="R147" s="46">
        <v>0.00011419536640965925</v>
      </c>
      <c r="S147" s="46">
        <v>0.00013751806062032931</v>
      </c>
      <c r="T147" s="46">
        <v>0.00013283425887481326</v>
      </c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2.6660787615405227e-05</v>
      </c>
      <c r="O148" s="46">
        <v>6.9062590907654483e-05</v>
      </c>
      <c r="P148" s="46">
        <v>8.9220758585880895e-05</v>
      </c>
      <c r="Q148" s="46">
        <v>9.8192278986689664e-05</v>
      </c>
      <c r="R148" s="46">
        <v>0.00011132461854398446</v>
      </c>
      <c r="S148" s="46">
        <v>0.00013310564828187695</v>
      </c>
      <c r="T148" s="46">
        <v>0.00012862073070216021</v>
      </c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2.691431324770128e-05</v>
      </c>
      <c r="O149" s="46">
        <v>6.9902512055603928e-05</v>
      </c>
      <c r="P149" s="46">
        <v>8.9963007958900363e-05</v>
      </c>
      <c r="Q149" s="46">
        <v>9.9816009322224844e-05</v>
      </c>
      <c r="R149" s="46">
        <v>0.00011313997769115455</v>
      </c>
      <c r="S149" s="46">
        <v>0.00013578412439831458</v>
      </c>
      <c r="T149" s="46">
        <v>0.00013118028586224788</v>
      </c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-34627</v>
      </c>
      <c r="N150" s="46">
        <v>4.0750633108756949e-05</v>
      </c>
      <c r="O150" s="46">
        <v>0.00011020690170338089</v>
      </c>
      <c r="P150" s="46">
        <v>0.00013580839136640625</v>
      </c>
      <c r="Q150" s="46">
        <v>0.00014978169125680934</v>
      </c>
      <c r="R150" s="46">
        <v>0.00016737063849096243</v>
      </c>
      <c r="S150" s="46">
        <v>0.00020332499799436299</v>
      </c>
      <c r="T150" s="46">
        <v>0.00019605950200849407</v>
      </c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2.6678020889878946e-05</v>
      </c>
      <c r="O151" s="46">
        <v>6.9111350611689444e-05</v>
      </c>
      <c r="P151" s="46">
        <v>8.9231212291439419e-05</v>
      </c>
      <c r="Q151" s="46">
        <v>9.830769054799447e-05</v>
      </c>
      <c r="R151" s="46">
        <v>0.0001114668486770416</v>
      </c>
      <c r="S151" s="46">
        <v>0.00013332239699108276</v>
      </c>
      <c r="T151" s="46">
        <v>0.00012882880183610798</v>
      </c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2.6735539623005393e-05</v>
      </c>
      <c r="O152" s="46">
        <v>6.9322357503293433e-05</v>
      </c>
      <c r="P152" s="46">
        <v>8.9402416176946254e-05</v>
      </c>
      <c r="Q152" s="46">
        <v>9.8755779416474015e-05</v>
      </c>
      <c r="R152" s="46">
        <v>0.00011198273702711187</v>
      </c>
      <c r="S152" s="46">
        <v>0.00013408556052661085</v>
      </c>
      <c r="T152" s="46">
        <v>0.00012955853203175594</v>
      </c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2.6727257241764308e-05</v>
      </c>
      <c r="O153" s="46">
        <v>6.928441188434111e-05</v>
      </c>
      <c r="P153" s="46">
        <v>8.9365406076000227e-05</v>
      </c>
      <c r="Q153" s="46">
        <v>9.8674571679031883e-05</v>
      </c>
      <c r="R153" s="46">
        <v>0.00011189455934927393</v>
      </c>
      <c r="S153" s="46">
        <v>0.00013394253938190482</v>
      </c>
      <c r="T153" s="46">
        <v>0.00012942181920613233</v>
      </c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2.6833377967192269e-05</v>
      </c>
      <c r="O154" s="46">
        <v>6.9628707303970999e-05</v>
      </c>
      <c r="P154" s="46">
        <v>8.9697561324538085e-05</v>
      </c>
      <c r="Q154" s="46">
        <v>9.9353056635429252e-05</v>
      </c>
      <c r="R154" s="46">
        <v>0.0001126527488007122</v>
      </c>
      <c r="S154" s="46">
        <v>0.00013505414737330343</v>
      </c>
      <c r="T154" s="46">
        <v>0.00013048421345077143</v>
      </c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2.6820609503336759e-05</v>
      </c>
      <c r="O155" s="46">
        <v>6.9571062764877824e-05</v>
      </c>
      <c r="P155" s="46">
        <v>8.9638269643953593e-05</v>
      </c>
      <c r="Q155" s="46">
        <v>9.9234931710362906e-05</v>
      </c>
      <c r="R155" s="46">
        <v>0.00011253478940767432</v>
      </c>
      <c r="S155" s="46">
        <v>0.00013484172102859622</v>
      </c>
      <c r="T155" s="46">
        <v>0.00013028136893499041</v>
      </c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2.7233298906642478e-05</v>
      </c>
      <c r="O156" s="46">
        <v>7.0729020969114649e-05</v>
      </c>
      <c r="P156" s="46">
        <v>9.0673625574370291e-05</v>
      </c>
      <c r="Q156" s="46">
        <v>0.00010092218731253897</v>
      </c>
      <c r="R156" s="46">
        <v>0.0001145316507525641</v>
      </c>
      <c r="S156" s="46">
        <v>0.00013786524021206414</v>
      </c>
      <c r="T156" s="46">
        <v>0.00013316521241281518</v>
      </c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37</v>
      </c>
      <c r="N157" s="46">
        <v>36.859121380762502</v>
      </c>
      <c r="O157" s="46">
        <v>36.493652520961753</v>
      </c>
      <c r="P157" s="46">
        <v>36.247981694121854</v>
      </c>
      <c r="Q157" s="46">
        <v>35.49090587523613</v>
      </c>
      <c r="R157" s="46">
        <v>34.23694844226916</v>
      </c>
      <c r="S157" s="46">
        <v>33.585137846468292</v>
      </c>
      <c r="T157" s="46">
        <v>32.316863180311458</v>
      </c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2.6784666669021914e-05</v>
      </c>
      <c r="O158" s="46">
        <v>6.9484449217223967e-05</v>
      </c>
      <c r="P158" s="46">
        <v>8.9558690521138016e-05</v>
      </c>
      <c r="Q158" s="46">
        <v>9.90770578315751e-05</v>
      </c>
      <c r="R158" s="46">
        <v>0.00011233389312781732</v>
      </c>
      <c r="S158" s="46">
        <v>0.00013461356507740957</v>
      </c>
      <c r="T158" s="46">
        <v>0.00013006339757633677</v>
      </c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2.7140815163109083e-05</v>
      </c>
      <c r="O159" s="46">
        <v>7.0514759814041094e-05</v>
      </c>
      <c r="P159" s="46">
        <v>9.0467233265159412e-05</v>
      </c>
      <c r="Q159" s="46">
        <v>0.00010058800477277886</v>
      </c>
      <c r="R159" s="46">
        <v>0.00011400054891152987</v>
      </c>
      <c r="S159" s="46">
        <v>0.00013746650281237094</v>
      </c>
      <c r="T159" s="46">
        <v>0.00013278497432842848</v>
      </c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2.6613744188895435e-05</v>
      </c>
      <c r="O160" s="46">
        <v>6.9083798250002776e-05</v>
      </c>
      <c r="P160" s="46">
        <v>8.9150121990006528e-05</v>
      </c>
      <c r="Q160" s="46">
        <v>9.8094704643188606e-05</v>
      </c>
      <c r="R160" s="46">
        <v>0.00011122907391214599</v>
      </c>
      <c r="S160" s="46">
        <v>0.00013301576917606746</v>
      </c>
      <c r="T160" s="46">
        <v>0.00012853550037071593</v>
      </c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2.6653322868331921e-05</v>
      </c>
      <c r="O161" s="46">
        <v>6.9061708967690959e-05</v>
      </c>
      <c r="P161" s="46">
        <v>8.9235254867866106e-05</v>
      </c>
      <c r="Q161" s="46">
        <v>9.8210411232924758e-05</v>
      </c>
      <c r="R161" s="46">
        <v>0.00011134320228053241</v>
      </c>
      <c r="S161" s="46">
        <v>0.00013311591320738604</v>
      </c>
      <c r="T161" s="46">
        <v>0.00012863175677972768</v>
      </c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2.7978637221541953e-05</v>
      </c>
      <c r="O162" s="46">
        <v>7.1692352684342523e-05</v>
      </c>
      <c r="P162" s="46">
        <v>9.1654770369401463e-05</v>
      </c>
      <c r="Q162" s="46">
        <v>0.00010189991112571995</v>
      </c>
      <c r="R162" s="46">
        <v>0.0001154227191533594</v>
      </c>
      <c r="S162" s="46">
        <v>0.00013947093479544729</v>
      </c>
      <c r="T162" s="46">
        <v>0.00013469654407673713</v>
      </c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168356</v>
      </c>
      <c r="N163" s="46">
        <v>168975.13883813133</v>
      </c>
      <c r="O163" s="46">
        <v>165022.04079537169</v>
      </c>
      <c r="P163" s="46">
        <v>161008.21896493016</v>
      </c>
      <c r="Q163" s="46">
        <v>179298.3980909673</v>
      </c>
      <c r="R163" s="46">
        <v>224685.78058983968</v>
      </c>
      <c r="S163" s="46">
        <v>409986.97944429505</v>
      </c>
      <c r="T163" s="46">
        <v>1486785.8405259978</v>
      </c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6">
        <v>162</v>
      </c>
      <c r="L164" s="6" t="s">
        <v>251</v>
      </c>
      <c r="M164" s="46">
        <v>-6657</v>
      </c>
      <c r="N164" s="46">
        <v>4.0968621158470781e-05</v>
      </c>
      <c r="O164" s="46">
        <v>0.00011044259365274644</v>
      </c>
      <c r="P164" s="46">
        <v>0.00013598745924345979</v>
      </c>
      <c r="Q164" s="46">
        <v>0.00014998158040854594</v>
      </c>
      <c r="R164" s="46">
        <v>0.00016773574529347967</v>
      </c>
      <c r="S164" s="46">
        <v>0.00020364892828716864</v>
      </c>
      <c r="T164" s="46">
        <v>0.00019637078859353815</v>
      </c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2.6665570257917422e-05</v>
      </c>
      <c r="O165" s="46">
        <v>6.9134839196337617e-05</v>
      </c>
      <c r="P165" s="46">
        <v>8.9261441806822028e-05</v>
      </c>
      <c r="Q165" s="46">
        <v>9.8390979903439476e-05</v>
      </c>
      <c r="R165" s="46">
        <v>0.00011155387092168137</v>
      </c>
      <c r="S165" s="46">
        <v>0.00013347371254757333</v>
      </c>
      <c r="T165" s="46">
        <v>0.00012897470193194704</v>
      </c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2.7541466742621948e-05</v>
      </c>
      <c r="O166" s="46">
        <v>7.1350521833011684e-05</v>
      </c>
      <c r="P166" s="46">
        <v>9.1255528920753895e-05</v>
      </c>
      <c r="Q166" s="46">
        <v>0.00010151533695855689</v>
      </c>
      <c r="R166" s="46">
        <v>0.00011513065272563161</v>
      </c>
      <c r="S166" s="46">
        <v>0.00013884399707229554</v>
      </c>
      <c r="T166" s="46">
        <v>0.00013409856829985138</v>
      </c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2.6646378263476357e-05</v>
      </c>
      <c r="O167" s="46">
        <v>6.9061899185120969e-05</v>
      </c>
      <c r="P167" s="46">
        <v>8.9246904433870779e-05</v>
      </c>
      <c r="Q167" s="46">
        <v>9.8229253384479981e-05</v>
      </c>
      <c r="R167" s="46">
        <v>0.00011135857158606898</v>
      </c>
      <c r="S167" s="46">
        <v>0.00013313020324357425</v>
      </c>
      <c r="T167" s="46">
        <v>0.00012864673768863736</v>
      </c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7178</v>
      </c>
      <c r="N168" s="46">
        <v>7150.4522385614882</v>
      </c>
      <c r="O168" s="46">
        <v>7078.8495520216147</v>
      </c>
      <c r="P168" s="46">
        <v>7030.2394925667159</v>
      </c>
      <c r="Q168" s="46">
        <v>6887.8317010407727</v>
      </c>
      <c r="R168" s="46">
        <v>6651.580285971525</v>
      </c>
      <c r="S168" s="46">
        <v>6540.306888357637</v>
      </c>
      <c r="T168" s="46">
        <v>6315.4947138109201</v>
      </c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80</v>
      </c>
      <c r="N169" s="46">
        <v>79.704294988275819</v>
      </c>
      <c r="O169" s="46">
        <v>78.918603760642441</v>
      </c>
      <c r="P169" s="46">
        <v>78.388945204577283</v>
      </c>
      <c r="Q169" s="46">
        <v>76.754755203304313</v>
      </c>
      <c r="R169" s="46">
        <v>74.048402647865174</v>
      </c>
      <c r="S169" s="46">
        <v>72.640447653043978</v>
      </c>
      <c r="T169" s="46">
        <v>69.899905367818008</v>
      </c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2.7666787373839254e-05</v>
      </c>
      <c r="O170" s="46">
        <v>7.1440985584197324e-05</v>
      </c>
      <c r="P170" s="46">
        <v>9.1347794163299499e-05</v>
      </c>
      <c r="Q170" s="46">
        <v>0.00010160386430410863</v>
      </c>
      <c r="R170" s="46">
        <v>0.00011521819354579443</v>
      </c>
      <c r="S170" s="46">
        <v>0.00013895715511580485</v>
      </c>
      <c r="T170" s="46">
        <v>0.0001342064831853501</v>
      </c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2.6760745260540615e-05</v>
      </c>
      <c r="O171" s="46">
        <v>6.9493941593692346e-05</v>
      </c>
      <c r="P171" s="46">
        <v>8.9574510879657053e-05</v>
      </c>
      <c r="Q171" s="46">
        <v>9.9102658347884401e-05</v>
      </c>
      <c r="R171" s="46">
        <v>0.00011233201753464513</v>
      </c>
      <c r="S171" s="46">
        <v>0.00013470559435641962</v>
      </c>
      <c r="T171" s="46">
        <v>0.00013015077085544281</v>
      </c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2.7042786587400272e-05</v>
      </c>
      <c r="O172" s="46">
        <v>7.0274564710228339e-05</v>
      </c>
      <c r="P172" s="46">
        <v>9.0270346289968246e-05</v>
      </c>
      <c r="Q172" s="46">
        <v>0.00010034207582423573</v>
      </c>
      <c r="R172" s="46">
        <v>0.00011374915805430024</v>
      </c>
      <c r="S172" s="46">
        <v>0.00013689134517793486</v>
      </c>
      <c r="T172" s="46">
        <v>0.00013223663450284256</v>
      </c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28739</v>
      </c>
      <c r="N173" s="46">
        <v>28629.770649885704</v>
      </c>
      <c r="O173" s="46">
        <v>28335.063040513334</v>
      </c>
      <c r="P173" s="46">
        <v>28127.914934773897</v>
      </c>
      <c r="Q173" s="46">
        <v>27623.92646898824</v>
      </c>
      <c r="R173" s="46">
        <v>26782.014676465536</v>
      </c>
      <c r="S173" s="46">
        <v>26562.658502209408</v>
      </c>
      <c r="T173" s="46">
        <v>25993.785833629696</v>
      </c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51908</v>
      </c>
      <c r="N174" s="46">
        <v>51679.687058970885</v>
      </c>
      <c r="O174" s="46">
        <v>51074.769840181594</v>
      </c>
      <c r="P174" s="46">
        <v>50611.434399796482</v>
      </c>
      <c r="Q174" s="46">
        <v>49928.035815717711</v>
      </c>
      <c r="R174" s="46">
        <v>48823.346235312536</v>
      </c>
      <c r="S174" s="46">
        <v>49351.735436106152</v>
      </c>
      <c r="T174" s="46">
        <v>49770.996773492567</v>
      </c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599</v>
      </c>
      <c r="N175" s="46">
        <v>596.78371867181704</v>
      </c>
      <c r="O175" s="46">
        <v>590.89364439904432</v>
      </c>
      <c r="P175" s="46">
        <v>586.9184811065544</v>
      </c>
      <c r="Q175" s="46">
        <v>574.73028307399306</v>
      </c>
      <c r="R175" s="46">
        <v>554.54301777612034</v>
      </c>
      <c r="S175" s="46">
        <v>544.1711795980068</v>
      </c>
      <c r="T175" s="46">
        <v>523.89712600611506</v>
      </c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5390</v>
      </c>
      <c r="N176" s="46">
        <v>5369.4265380540419</v>
      </c>
      <c r="O176" s="46">
        <v>5315.7890666575895</v>
      </c>
      <c r="P176" s="46">
        <v>5279.4542791561053</v>
      </c>
      <c r="Q176" s="46">
        <v>5172.3924634773966</v>
      </c>
      <c r="R176" s="46">
        <v>4994.6679315465899</v>
      </c>
      <c r="S176" s="46">
        <v>4910.5789708712045</v>
      </c>
      <c r="T176" s="46">
        <v>4741.3589847313469</v>
      </c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58343</v>
      </c>
      <c r="N177" s="46">
        <v>57117.588435282174</v>
      </c>
      <c r="O177" s="46">
        <v>55576.820687868516</v>
      </c>
      <c r="P177" s="46">
        <v>54046.884335437928</v>
      </c>
      <c r="Q177" s="46">
        <v>52557.663143874335</v>
      </c>
      <c r="R177" s="46">
        <v>50835.769187465376</v>
      </c>
      <c r="S177" s="46">
        <v>50768.971184422007</v>
      </c>
      <c r="T177" s="46">
        <v>50235.039097205226</v>
      </c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134436</v>
      </c>
      <c r="N178" s="46">
        <v>131603.49462845371</v>
      </c>
      <c r="O178" s="46">
        <v>127980.23606770523</v>
      </c>
      <c r="P178" s="46">
        <v>124341.31538888758</v>
      </c>
      <c r="Q178" s="46">
        <v>121357.30671849141</v>
      </c>
      <c r="R178" s="46">
        <v>118063.64651846411</v>
      </c>
      <c r="S178" s="46">
        <v>119409.26487629139</v>
      </c>
      <c r="T178" s="46">
        <v>120513.72792014957</v>
      </c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2.8132422056750552e-05</v>
      </c>
      <c r="O179" s="46">
        <v>7.1949816639240929e-05</v>
      </c>
      <c r="P179" s="46">
        <v>9.2247089398215975e-05</v>
      </c>
      <c r="Q179" s="46">
        <v>0.0001026731446464329</v>
      </c>
      <c r="R179" s="46">
        <v>0.00011624474003342288</v>
      </c>
      <c r="S179" s="46">
        <v>0.00014051835472107314</v>
      </c>
      <c r="T179" s="46">
        <v>0.0001356957434120193</v>
      </c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2.78282418456419e-05</v>
      </c>
      <c r="O180" s="46">
        <v>7.1509102585676969e-05</v>
      </c>
      <c r="P180" s="46">
        <v>9.1378714769132152e-05</v>
      </c>
      <c r="Q180" s="46">
        <v>0.00010158316827825188</v>
      </c>
      <c r="R180" s="46">
        <v>0.0001151296108641227</v>
      </c>
      <c r="S180" s="46">
        <v>0.00013892967548664111</v>
      </c>
      <c r="T180" s="46">
        <v>0.00013418029345349395</v>
      </c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2.7999239560178387e-05</v>
      </c>
      <c r="O181" s="46">
        <v>7.1722717638971335e-05</v>
      </c>
      <c r="P181" s="46">
        <v>9.1752960844449793e-05</v>
      </c>
      <c r="Q181" s="46">
        <v>0.00010201013038222537</v>
      </c>
      <c r="R181" s="46">
        <v>0.00011557803110180514</v>
      </c>
      <c r="S181" s="46">
        <v>0.00013952069801707306</v>
      </c>
      <c r="T181" s="46">
        <v>0.00013474398178598679</v>
      </c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12619</v>
      </c>
      <c r="N182" s="46">
        <v>12548.603400057731</v>
      </c>
      <c r="O182" s="46">
        <v>12314.28244992285</v>
      </c>
      <c r="P182" s="46">
        <v>12061.290858324594</v>
      </c>
      <c r="Q182" s="46">
        <v>11769.976739721378</v>
      </c>
      <c r="R182" s="46">
        <v>11436.715440506607</v>
      </c>
      <c r="S182" s="46">
        <v>11248.519181509722</v>
      </c>
      <c r="T182" s="46">
        <v>10866.581203780046</v>
      </c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2.7951848691992542e-05</v>
      </c>
      <c r="O183" s="46">
        <v>7.1652567940513491e-05</v>
      </c>
      <c r="P183" s="46">
        <v>9.1612495688913354e-05</v>
      </c>
      <c r="Q183" s="46">
        <v>0.00010183891582876628</v>
      </c>
      <c r="R183" s="46">
        <v>0.00011540195470960642</v>
      </c>
      <c r="S183" s="46">
        <v>0.00013928514034492528</v>
      </c>
      <c r="T183" s="46">
        <v>0.00013451930580878443</v>
      </c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2.7970068364423113e-05</v>
      </c>
      <c r="O184" s="46">
        <v>7.168404983947406e-05</v>
      </c>
      <c r="P184" s="46">
        <v>9.1678876282257218e-05</v>
      </c>
      <c r="Q184" s="46">
        <v>0.00010192167209709178</v>
      </c>
      <c r="R184" s="46">
        <v>0.00011549216416932841</v>
      </c>
      <c r="S184" s="46">
        <v>0.00013938907186036156</v>
      </c>
      <c r="T184" s="46">
        <v>0.00013461843234195949</v>
      </c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2.7348489190328406e-05</v>
      </c>
      <c r="O185" s="46">
        <v>7.0916338684006577e-05</v>
      </c>
      <c r="P185" s="46">
        <v>9.0816091190631753e-05</v>
      </c>
      <c r="Q185" s="46">
        <v>0.00010100546807219167</v>
      </c>
      <c r="R185" s="46">
        <v>0.00011451739492050712</v>
      </c>
      <c r="S185" s="46">
        <v>0.00013817470432032531</v>
      </c>
      <c r="T185" s="46">
        <v>0.00013346034994516615</v>
      </c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672</v>
      </c>
      <c r="N186" s="46">
        <v>668.28480485893249</v>
      </c>
      <c r="O186" s="46">
        <v>655.89290452374826</v>
      </c>
      <c r="P186" s="46">
        <v>642.52822764258849</v>
      </c>
      <c r="Q186" s="46">
        <v>626.59990346698328</v>
      </c>
      <c r="R186" s="46">
        <v>608.16101779249288</v>
      </c>
      <c r="S186" s="46">
        <v>596.67305307167385</v>
      </c>
      <c r="T186" s="46">
        <v>574.27204829546713</v>
      </c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2.7995721002291262e-05</v>
      </c>
      <c r="O187" s="46">
        <v>7.1717705643857695e-05</v>
      </c>
      <c r="P187" s="46">
        <v>9.1727348264527959e-05</v>
      </c>
      <c r="Q187" s="46">
        <v>0.00010198032026203115</v>
      </c>
      <c r="R187" s="46">
        <v>0.00011555182945389591</v>
      </c>
      <c r="S187" s="46">
        <v>0.00013947152834993396</v>
      </c>
      <c r="T187" s="46">
        <v>0.00013469708261796127</v>
      </c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2.8071399634292875e-05</v>
      </c>
      <c r="O188" s="46">
        <v>7.1850260501029437e-05</v>
      </c>
      <c r="P188" s="46">
        <v>9.2100633988029192e-05</v>
      </c>
      <c r="Q188" s="46">
        <v>0.00010245096266438424</v>
      </c>
      <c r="R188" s="46">
        <v>0.00011602655895036453</v>
      </c>
      <c r="S188" s="46">
        <v>0.00014008904802018747</v>
      </c>
      <c r="T188" s="46">
        <v>0.00013528613295005367</v>
      </c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7048</v>
      </c>
      <c r="N189" s="46">
        <v>6869.4625109733788</v>
      </c>
      <c r="O189" s="46">
        <v>6630.3910347570991</v>
      </c>
      <c r="P189" s="46">
        <v>6412.9325638918453</v>
      </c>
      <c r="Q189" s="46">
        <v>6198.6012063439048</v>
      </c>
      <c r="R189" s="46">
        <v>5959.8957292138057</v>
      </c>
      <c r="S189" s="46">
        <v>5850.6317935813413</v>
      </c>
      <c r="T189" s="46">
        <v>5635.7228822357765</v>
      </c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2.8054433196233631e-05</v>
      </c>
      <c r="O190" s="46">
        <v>7.1800497620542358e-05</v>
      </c>
      <c r="P190" s="46">
        <v>9.1918370419690184e-05</v>
      </c>
      <c r="Q190" s="46">
        <v>0.00010222076962986382</v>
      </c>
      <c r="R190" s="46">
        <v>0.00011578394331929472</v>
      </c>
      <c r="S190" s="46">
        <v>0.00013984800294183881</v>
      </c>
      <c r="T190" s="46">
        <v>0.00013505620235487639</v>
      </c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2.8274987159553374e-05</v>
      </c>
      <c r="O191" s="46">
        <v>7.2248033247192817e-05</v>
      </c>
      <c r="P191" s="46">
        <v>9.2824215412992217e-05</v>
      </c>
      <c r="Q191" s="46">
        <v>0.00010349506986443192</v>
      </c>
      <c r="R191" s="46">
        <v>0.00011720230409988062</v>
      </c>
      <c r="S191" s="46">
        <v>0.00014194208146836254</v>
      </c>
      <c r="T191" s="46">
        <v>0.00013705444906275034</v>
      </c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2.8049805675730265e-05</v>
      </c>
      <c r="O192" s="46">
        <v>7.1795837002699883e-05</v>
      </c>
      <c r="P192" s="46">
        <v>9.1907187465600158e-05</v>
      </c>
      <c r="Q192" s="46">
        <v>0.00010220923642222464</v>
      </c>
      <c r="R192" s="46">
        <v>0.0001157771357314899</v>
      </c>
      <c r="S192" s="46">
        <v>0.00013982183942241205</v>
      </c>
      <c r="T192" s="46">
        <v>0.00013503124095419648</v>
      </c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2.8070389794332378e-05</v>
      </c>
      <c r="O193" s="46">
        <v>7.1838059102707875e-05</v>
      </c>
      <c r="P193" s="46">
        <v>9.2049778449724792e-05</v>
      </c>
      <c r="Q193" s="46">
        <v>0.00010238831132717065</v>
      </c>
      <c r="R193" s="46">
        <v>0.00011594704707154075</v>
      </c>
      <c r="S193" s="46">
        <v>0.00014007277582522596</v>
      </c>
      <c r="T193" s="46">
        <v>0.00013527062142851807</v>
      </c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2.7997269862426306e-05</v>
      </c>
      <c r="O194" s="46">
        <v>7.171662970188817e-05</v>
      </c>
      <c r="P194" s="46">
        <v>9.1733791300381229e-05</v>
      </c>
      <c r="Q194" s="46">
        <v>0.00010198511302429486</v>
      </c>
      <c r="R194" s="46">
        <v>0.00011554505506455642</v>
      </c>
      <c r="S194" s="46">
        <v>0.00013950139946968996</v>
      </c>
      <c r="T194" s="46">
        <v>0.00013472557808123228</v>
      </c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757</v>
      </c>
      <c r="N195" s="46">
        <v>741.29924145517543</v>
      </c>
      <c r="O195" s="46">
        <v>721.69813241015231</v>
      </c>
      <c r="P195" s="46">
        <v>702.18350300476072</v>
      </c>
      <c r="Q195" s="46">
        <v>679.55535455202619</v>
      </c>
      <c r="R195" s="46">
        <v>652.2035320812264</v>
      </c>
      <c r="S195" s="46">
        <v>639.8465664273607</v>
      </c>
      <c r="T195" s="46">
        <v>615.77155621691406</v>
      </c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2.864897563611938e-05</v>
      </c>
      <c r="O196" s="46">
        <v>7.3145076554023258e-05</v>
      </c>
      <c r="P196" s="46">
        <v>9.4305021013974211e-05</v>
      </c>
      <c r="Q196" s="46">
        <v>0.00010577368269142388</v>
      </c>
      <c r="R196" s="46">
        <v>0.00012039589500947352</v>
      </c>
      <c r="S196" s="46">
        <v>0.00014689519970092601</v>
      </c>
      <c r="T196" s="46">
        <v>0.00014178520055594307</v>
      </c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2.795711797647143e-05</v>
      </c>
      <c r="O197" s="46">
        <v>7.1663225421183857e-05</v>
      </c>
      <c r="P197" s="46">
        <v>9.1616999773388899e-05</v>
      </c>
      <c r="Q197" s="46">
        <v>0.00010184595201631777</v>
      </c>
      <c r="R197" s="46">
        <v>0.00011540738860975516</v>
      </c>
      <c r="S197" s="46">
        <v>0.00013929877886847462</v>
      </c>
      <c r="T197" s="46">
        <v>0.00013453231548821298</v>
      </c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2.7419183179855347e-05</v>
      </c>
      <c r="O198" s="46">
        <v>7.1061753072545271e-05</v>
      </c>
      <c r="P198" s="46">
        <v>9.0937881822310526e-05</v>
      </c>
      <c r="Q198" s="46">
        <v>0.00010114415338349969</v>
      </c>
      <c r="R198" s="46">
        <v>0.00011467473710194881</v>
      </c>
      <c r="S198" s="46">
        <v>0.00013835277958394593</v>
      </c>
      <c r="T198" s="46">
        <v>0.00013363015786400096</v>
      </c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2.7973650744099555e-05</v>
      </c>
      <c r="O199" s="46">
        <v>7.1686257085862179e-05</v>
      </c>
      <c r="P199" s="46">
        <v>9.1684910268650873e-05</v>
      </c>
      <c r="Q199" s="46">
        <v>0.00010192680293239199</v>
      </c>
      <c r="R199" s="46">
        <v>0.00011549767689128568</v>
      </c>
      <c r="S199" s="46">
        <v>0.00013938474034962863</v>
      </c>
      <c r="T199" s="46">
        <v>0.00013461429964316602</v>
      </c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2.8079533326041807e-05</v>
      </c>
      <c r="O200" s="46">
        <v>7.1837714291431352e-05</v>
      </c>
      <c r="P200" s="46">
        <v>9.2001444093236051e-05</v>
      </c>
      <c r="Q200" s="46">
        <v>0.00010233846732516801</v>
      </c>
      <c r="R200" s="46">
        <v>0.0001159025859223014</v>
      </c>
      <c r="S200" s="46">
        <v>0.00014002946229555363</v>
      </c>
      <c r="T200" s="46">
        <v>0.0001352293119399577</v>
      </c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46</v>
      </c>
      <c r="N201" s="46">
        <v>44.835542534105308</v>
      </c>
      <c r="O201" s="46">
        <v>43.277304627307636</v>
      </c>
      <c r="P201" s="46">
        <v>41.860708511831795</v>
      </c>
      <c r="Q201" s="46">
        <v>40.453453455702373</v>
      </c>
      <c r="R201" s="46">
        <v>38.881818999748972</v>
      </c>
      <c r="S201" s="46">
        <v>38.14017778022864</v>
      </c>
      <c r="T201" s="46">
        <v>36.697793598031247</v>
      </c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16818</v>
      </c>
      <c r="N202" s="46">
        <v>16391.808683674575</v>
      </c>
      <c r="O202" s="46">
        <v>15820.786893662595</v>
      </c>
      <c r="P202" s="46">
        <v>15300.986128278926</v>
      </c>
      <c r="Q202" s="46">
        <v>14789.323066232855</v>
      </c>
      <c r="R202" s="46">
        <v>14218.872589548737</v>
      </c>
      <c r="S202" s="46">
        <v>13954.199947181834</v>
      </c>
      <c r="T202" s="46">
        <v>13433.74721761786</v>
      </c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5</v>
      </c>
      <c r="N203" s="46">
        <v>4.8734292362821039</v>
      </c>
      <c r="O203" s="46">
        <v>4.7040571011852057</v>
      </c>
      <c r="P203" s="46">
        <v>4.5500813242662925</v>
      </c>
      <c r="Q203" s="46">
        <v>4.3971157206213203</v>
      </c>
      <c r="R203" s="46">
        <v>4.2262809876801857</v>
      </c>
      <c r="S203" s="46">
        <v>4.1456598039515296</v>
      </c>
      <c r="T203" s="46">
        <v>3.9888694502160069</v>
      </c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49807</v>
      </c>
      <c r="N204" s="46">
        <v>48858.928758047106</v>
      </c>
      <c r="O204" s="46">
        <v>47488.980913894375</v>
      </c>
      <c r="P204" s="46">
        <v>46125.137107472554</v>
      </c>
      <c r="Q204" s="46">
        <v>44687.594431812642</v>
      </c>
      <c r="R204" s="46">
        <v>43040.370758838792</v>
      </c>
      <c r="S204" s="46">
        <v>42357.44532159248</v>
      </c>
      <c r="T204" s="46">
        <v>40942.757903681355</v>
      </c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20</v>
      </c>
      <c r="N205" s="46">
        <v>19.728866122900524</v>
      </c>
      <c r="O205" s="46">
        <v>19.33291934734093</v>
      </c>
      <c r="P205" s="46">
        <v>18.717832389610905</v>
      </c>
      <c r="Q205" s="46">
        <v>18.000370909682577</v>
      </c>
      <c r="R205" s="46">
        <v>17.265183892957925</v>
      </c>
      <c r="S205" s="46">
        <v>16.93585061492179</v>
      </c>
      <c r="T205" s="46">
        <v>16.295359350263979</v>
      </c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34420</v>
      </c>
      <c r="N206" s="46">
        <v>33547.248868288669</v>
      </c>
      <c r="O206" s="46">
        <v>32377.686956946054</v>
      </c>
      <c r="P206" s="46">
        <v>31312.973078911309</v>
      </c>
      <c r="Q206" s="46">
        <v>30271.299144086021</v>
      </c>
      <c r="R206" s="46">
        <v>29113.49917898799</v>
      </c>
      <c r="S206" s="46">
        <v>28594.500588903156</v>
      </c>
      <c r="T206" s="46">
        <v>27563.538509315462</v>
      </c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2.779861301768204e-05</v>
      </c>
      <c r="O207" s="46">
        <v>7.1506944928384362e-05</v>
      </c>
      <c r="P207" s="46">
        <v>9.1379841541876935e-05</v>
      </c>
      <c r="Q207" s="46">
        <v>0.00010160369845897266</v>
      </c>
      <c r="R207" s="46">
        <v>0.00011518982918209153</v>
      </c>
      <c r="S207" s="46">
        <v>0.0001389313838690831</v>
      </c>
      <c r="T207" s="46">
        <v>0.00013418191748585444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251</v>
      </c>
      <c r="N208" s="46">
        <v>244.64611713825641</v>
      </c>
      <c r="O208" s="46">
        <v>236.14356271020557</v>
      </c>
      <c r="P208" s="46">
        <v>228.41388180591196</v>
      </c>
      <c r="Q208" s="46">
        <v>220.73522717624508</v>
      </c>
      <c r="R208" s="46">
        <v>212.15967459497679</v>
      </c>
      <c r="S208" s="46">
        <v>208.11318327890598</v>
      </c>
      <c r="T208" s="46">
        <v>200.24323978822065</v>
      </c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1279</v>
      </c>
      <c r="N209" s="46">
        <v>1246.6211575206398</v>
      </c>
      <c r="O209" s="46">
        <v>1203.290478589751</v>
      </c>
      <c r="P209" s="46">
        <v>1163.8961913350008</v>
      </c>
      <c r="Q209" s="46">
        <v>1124.7847086582281</v>
      </c>
      <c r="R209" s="46">
        <v>1081.1127918029049</v>
      </c>
      <c r="S209" s="46">
        <v>1060.5451084110218</v>
      </c>
      <c r="T209" s="46">
        <v>1020.5132470756618</v>
      </c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232</v>
      </c>
      <c r="N210" s="46">
        <v>226.12698256040096</v>
      </c>
      <c r="O210" s="46">
        <v>218.26775916934599</v>
      </c>
      <c r="P210" s="46">
        <v>211.12276648112331</v>
      </c>
      <c r="Q210" s="46">
        <v>204.02601153907182</v>
      </c>
      <c r="R210" s="46">
        <v>196.10060207013026</v>
      </c>
      <c r="S210" s="46">
        <v>192.36211697838982</v>
      </c>
      <c r="T210" s="46">
        <v>185.08993252681125</v>
      </c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2.8300727398279282e-05</v>
      </c>
      <c r="O211" s="46">
        <v>7.245919351845154e-05</v>
      </c>
      <c r="P211" s="46">
        <v>9.3164796142922331e-05</v>
      </c>
      <c r="Q211" s="46">
        <v>0.00010401880225955303</v>
      </c>
      <c r="R211" s="46">
        <v>0.00011795338714336661</v>
      </c>
      <c r="S211" s="46">
        <v>0.00014270201280520652</v>
      </c>
      <c r="T211" s="46">
        <v>0.000137779866496219</v>
      </c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36726</v>
      </c>
      <c r="N212" s="46">
        <v>35794.747076669795</v>
      </c>
      <c r="O212" s="46">
        <v>34546.684822212963</v>
      </c>
      <c r="P212" s="46">
        <v>33410.468016153151</v>
      </c>
      <c r="Q212" s="46">
        <v>32291.147281716258</v>
      </c>
      <c r="R212" s="46">
        <v>31042.290675399421</v>
      </c>
      <c r="S212" s="46">
        <v>30451.729909575537</v>
      </c>
      <c r="T212" s="46">
        <v>29291.154189014051</v>
      </c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32428</v>
      </c>
      <c r="N213" s="46">
        <v>31603.883829356579</v>
      </c>
      <c r="O213" s="46">
        <v>30496.744391659464</v>
      </c>
      <c r="P213" s="46">
        <v>29485.990276846125</v>
      </c>
      <c r="Q213" s="46">
        <v>28524.919715316257</v>
      </c>
      <c r="R213" s="46">
        <v>27466.903975667508</v>
      </c>
      <c r="S213" s="46">
        <v>27046.211336126984</v>
      </c>
      <c r="T213" s="46">
        <v>26170.834735391334</v>
      </c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85760</v>
      </c>
      <c r="N214" s="46">
        <v>83566.959626314303</v>
      </c>
      <c r="O214" s="46">
        <v>80602.727971599481</v>
      </c>
      <c r="P214" s="46">
        <v>77884.429341671028</v>
      </c>
      <c r="Q214" s="46">
        <v>75496.417918859355</v>
      </c>
      <c r="R214" s="46">
        <v>72938.584111933596</v>
      </c>
      <c r="S214" s="46">
        <v>72353.326346495916</v>
      </c>
      <c r="T214" s="46">
        <v>70802.295012830349</v>
      </c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109</v>
      </c>
      <c r="N215" s="46">
        <v>108.39760401041227</v>
      </c>
      <c r="O215" s="46">
        <v>106.38832675465656</v>
      </c>
      <c r="P215" s="46">
        <v>104.22143909113217</v>
      </c>
      <c r="Q215" s="46">
        <v>101.63342868381319</v>
      </c>
      <c r="R215" s="46">
        <v>98.635247232224373</v>
      </c>
      <c r="S215" s="46">
        <v>96.756078405354685</v>
      </c>
      <c r="T215" s="46">
        <v>93.100260502846808</v>
      </c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2.7524261335291612e-05</v>
      </c>
      <c r="O216" s="46">
        <v>7.120414816639848e-05</v>
      </c>
      <c r="P216" s="46">
        <v>9.1070951711459498e-05</v>
      </c>
      <c r="Q216" s="46">
        <v>0.00010128049849001118</v>
      </c>
      <c r="R216" s="46">
        <v>0.00011481984897178002</v>
      </c>
      <c r="S216" s="46">
        <v>0.00013856314080080094</v>
      </c>
      <c r="T216" s="46">
        <v>0.00013383074872335299</v>
      </c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2.8068684011302788e-05</v>
      </c>
      <c r="O217" s="46">
        <v>7.1835860089875344e-05</v>
      </c>
      <c r="P217" s="46">
        <v>9.2038385042520249e-05</v>
      </c>
      <c r="Q217" s="46">
        <v>0.00010237853482816056</v>
      </c>
      <c r="R217" s="46">
        <v>0.00011594906970655997</v>
      </c>
      <c r="S217" s="46">
        <v>0.00014004778953440169</v>
      </c>
      <c r="T217" s="46">
        <v>0.00013524678216547713</v>
      </c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6495</v>
      </c>
      <c r="N218" s="46">
        <v>6470.9856704535414</v>
      </c>
      <c r="O218" s="46">
        <v>6407.128414688128</v>
      </c>
      <c r="P218" s="46">
        <v>6364.0362235485518</v>
      </c>
      <c r="Q218" s="46">
        <v>6231.7266098295968</v>
      </c>
      <c r="R218" s="46">
        <v>6012.5953560558819</v>
      </c>
      <c r="S218" s="46">
        <v>5899.5204640950233</v>
      </c>
      <c r="T218" s="46">
        <v>5678.7536939908205</v>
      </c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1381</v>
      </c>
      <c r="N219" s="46">
        <v>1351.300333445922</v>
      </c>
      <c r="O219" s="46">
        <v>1311.3101525893378</v>
      </c>
      <c r="P219" s="46">
        <v>1273.0227190366484</v>
      </c>
      <c r="Q219" s="46">
        <v>1231.0731779906671</v>
      </c>
      <c r="R219" s="46">
        <v>1178.9047840744061</v>
      </c>
      <c r="S219" s="46">
        <v>1156.7870740777389</v>
      </c>
      <c r="T219" s="46">
        <v>1113.5664943253585</v>
      </c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32</v>
      </c>
      <c r="N220" s="46">
        <v>31.823158854291471</v>
      </c>
      <c r="O220" s="46">
        <v>31.233308381323425</v>
      </c>
      <c r="P220" s="46">
        <v>30.597196278353131</v>
      </c>
      <c r="Q220" s="46">
        <v>29.837238498749148</v>
      </c>
      <c r="R220" s="46">
        <v>28.956748964859202</v>
      </c>
      <c r="S220" s="46">
        <v>28.404440006214909</v>
      </c>
      <c r="T220" s="46">
        <v>27.330283604267919</v>
      </c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775218</v>
      </c>
      <c r="N221" s="46">
        <v>780526.42380353145</v>
      </c>
      <c r="O221" s="46">
        <v>771991.5095206683</v>
      </c>
      <c r="P221" s="46">
        <v>751010.74039832829</v>
      </c>
      <c r="Q221" s="46">
        <v>763610.34790299984</v>
      </c>
      <c r="R221" s="46">
        <v>797920.35850656731</v>
      </c>
      <c r="S221" s="46">
        <v>932984.5606389218</v>
      </c>
      <c r="T221" s="46">
        <v>1106478.3303344592</v>
      </c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1671629</v>
      </c>
      <c r="N222" s="46">
        <v>1681545.1662714435</v>
      </c>
      <c r="O222" s="46">
        <v>1657090.7924800427</v>
      </c>
      <c r="P222" s="46">
        <v>1603984.709963029</v>
      </c>
      <c r="Q222" s="46">
        <v>1645469.2736781784</v>
      </c>
      <c r="R222" s="46">
        <v>1736261.7812283793</v>
      </c>
      <c r="S222" s="46">
        <v>2074503.1480589164</v>
      </c>
      <c r="T222" s="46">
        <v>2210396.9032421089</v>
      </c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3.0988794335994505e-05</v>
      </c>
      <c r="O223" s="46">
        <v>7.8965125019118146e-05</v>
      </c>
      <c r="P223" s="46">
        <v>0.00010159237636653737</v>
      </c>
      <c r="Q223" s="46">
        <v>0.00011674750855890645</v>
      </c>
      <c r="R223" s="46">
        <v>0.00013540627205913745</v>
      </c>
      <c r="S223" s="46">
        <v>0.00016763942476188539</v>
      </c>
      <c r="T223" s="46">
        <v>0.00016164473810850979</v>
      </c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82</v>
      </c>
      <c r="N224" s="46">
        <v>81.546847791206858</v>
      </c>
      <c r="O224" s="46">
        <v>80.035366394087774</v>
      </c>
      <c r="P224" s="46">
        <v>78.405342700628381</v>
      </c>
      <c r="Q224" s="46">
        <v>76.45788736153176</v>
      </c>
      <c r="R224" s="46">
        <v>74.201557984608272</v>
      </c>
      <c r="S224" s="46">
        <v>72.786076386821136</v>
      </c>
      <c r="T224" s="46">
        <v>70.033279227196587</v>
      </c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74208</v>
      </c>
      <c r="N225" s="46">
        <v>72654.98691378998</v>
      </c>
      <c r="O225" s="46">
        <v>70696.439586319189</v>
      </c>
      <c r="P225" s="46">
        <v>68732.795921105921</v>
      </c>
      <c r="Q225" s="46">
        <v>66619.317827096937</v>
      </c>
      <c r="R225" s="46">
        <v>64094.008991067312</v>
      </c>
      <c r="S225" s="46">
        <v>63166.384930486907</v>
      </c>
      <c r="T225" s="46">
        <v>61161.371600556835</v>
      </c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163856</v>
      </c>
      <c r="N226" s="46">
        <v>160405.20390091109</v>
      </c>
      <c r="O226" s="46">
        <v>156011.35745713286</v>
      </c>
      <c r="P226" s="46">
        <v>151585.80501050988</v>
      </c>
      <c r="Q226" s="46">
        <v>147184.55896550583</v>
      </c>
      <c r="R226" s="46">
        <v>141968.12555993945</v>
      </c>
      <c r="S226" s="46">
        <v>140659.14966044106</v>
      </c>
      <c r="T226" s="46">
        <v>137218.11469902183</v>
      </c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356294</v>
      </c>
      <c r="N227" s="46">
        <v>348836.14857763384</v>
      </c>
      <c r="O227" s="46">
        <v>336988.60713255557</v>
      </c>
      <c r="P227" s="46">
        <v>324791.49611968023</v>
      </c>
      <c r="Q227" s="46">
        <v>325911.0164852434</v>
      </c>
      <c r="R227" s="46">
        <v>271743.03324580117</v>
      </c>
      <c r="S227" s="46">
        <v>254751.52742158476</v>
      </c>
      <c r="T227" s="46">
        <v>249993.03428742348</v>
      </c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87742</v>
      </c>
      <c r="N228" s="46">
        <v>86077.163287106698</v>
      </c>
      <c r="O228" s="46">
        <v>83677.244475962507</v>
      </c>
      <c r="P228" s="46">
        <v>81291.470155809628</v>
      </c>
      <c r="Q228" s="46">
        <v>78725.423558210605</v>
      </c>
      <c r="R228" s="46">
        <v>75767.553411696295</v>
      </c>
      <c r="S228" s="46">
        <v>74474.361523727275</v>
      </c>
      <c r="T228" s="46">
        <v>71879.346524160806</v>
      </c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61237</v>
      </c>
      <c r="N229" s="46">
        <v>60105.927424420923</v>
      </c>
      <c r="O229" s="46">
        <v>58493.745144821965</v>
      </c>
      <c r="P229" s="46">
        <v>56477.917414676893</v>
      </c>
      <c r="Q229" s="46">
        <v>54319.968985171712</v>
      </c>
      <c r="R229" s="46">
        <v>51873.630682832118</v>
      </c>
      <c r="S229" s="46">
        <v>51058.981323230008</v>
      </c>
      <c r="T229" s="46">
        <v>49375.211828280742</v>
      </c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1898410</v>
      </c>
      <c r="N230" s="46">
        <v>1861748.8292572135</v>
      </c>
      <c r="O230" s="46">
        <v>1808198.3950926804</v>
      </c>
      <c r="P230" s="46">
        <v>1741626.1113396189</v>
      </c>
      <c r="Q230" s="46">
        <v>1683175.1743580424</v>
      </c>
      <c r="R230" s="46">
        <v>1612706.9932632118</v>
      </c>
      <c r="S230" s="46">
        <v>1603088.9226978342</v>
      </c>
      <c r="T230" s="46">
        <v>1573274.4179810914</v>
      </c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361561</v>
      </c>
      <c r="N231" s="46">
        <v>354450.24104779842</v>
      </c>
      <c r="O231" s="46">
        <v>343722.01303801348</v>
      </c>
      <c r="P231" s="46">
        <v>330389.65854095737</v>
      </c>
      <c r="Q231" s="46">
        <v>322275.88444389688</v>
      </c>
      <c r="R231" s="46">
        <v>314269.97133787</v>
      </c>
      <c r="S231" s="46">
        <v>324024.307919527</v>
      </c>
      <c r="T231" s="46">
        <v>336459.00528819486</v>
      </c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162924</v>
      </c>
      <c r="N232" s="46">
        <v>158782.12950199671</v>
      </c>
      <c r="O232" s="46">
        <v>153221.78128497989</v>
      </c>
      <c r="P232" s="46">
        <v>148151.5376529402</v>
      </c>
      <c r="Q232" s="46">
        <v>143262.37029761888</v>
      </c>
      <c r="R232" s="46">
        <v>137823.35715380358</v>
      </c>
      <c r="S232" s="46">
        <v>135434.71684790519</v>
      </c>
      <c r="T232" s="46">
        <v>130617.73151728224</v>
      </c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917</v>
      </c>
      <c r="N233" s="46">
        <v>900.15216065507855</v>
      </c>
      <c r="O233" s="46">
        <v>876.23960011682027</v>
      </c>
      <c r="P233" s="46">
        <v>846.32224171391624</v>
      </c>
      <c r="Q233" s="46">
        <v>813.16612737903404</v>
      </c>
      <c r="R233" s="46">
        <v>775.30505258244614</v>
      </c>
      <c r="S233" s="46">
        <v>760.56092878943446</v>
      </c>
      <c r="T233" s="46">
        <v>731.85644769916439</v>
      </c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105343</v>
      </c>
      <c r="N234" s="46">
        <v>102669.48508580189</v>
      </c>
      <c r="O234" s="46">
        <v>99084.828761038327</v>
      </c>
      <c r="P234" s="46">
        <v>95820.549277731989</v>
      </c>
      <c r="Q234" s="46">
        <v>92645.756042532725</v>
      </c>
      <c r="R234" s="46">
        <v>89119.29404675588</v>
      </c>
      <c r="S234" s="46">
        <v>87565.247043383963</v>
      </c>
      <c r="T234" s="46">
        <v>84453.496398025381</v>
      </c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266254</v>
      </c>
      <c r="N235" s="46">
        <v>259442.16592922306</v>
      </c>
      <c r="O235" s="46">
        <v>250170.30149653478</v>
      </c>
      <c r="P235" s="46">
        <v>241630.23517294228</v>
      </c>
      <c r="Q235" s="46">
        <v>234344.04736451962</v>
      </c>
      <c r="R235" s="46">
        <v>226566.80275433153</v>
      </c>
      <c r="S235" s="46">
        <v>224754.09301724788</v>
      </c>
      <c r="T235" s="46">
        <v>219594.72829101351</v>
      </c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425991</v>
      </c>
      <c r="N236" s="46">
        <v>415020.69435132697</v>
      </c>
      <c r="O236" s="46">
        <v>400123.87796352862</v>
      </c>
      <c r="P236" s="46">
        <v>386419.17834820691</v>
      </c>
      <c r="Q236" s="46">
        <v>374587.57090003754</v>
      </c>
      <c r="R236" s="46">
        <v>361940.78321661986</v>
      </c>
      <c r="S236" s="46">
        <v>358521.66654069989</v>
      </c>
      <c r="T236" s="46">
        <v>349444.687680014</v>
      </c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3.8540551926558635e-05</v>
      </c>
      <c r="O237" s="46">
        <v>0.00010563375741371799</v>
      </c>
      <c r="P237" s="46">
        <v>0.00013186966044113863</v>
      </c>
      <c r="Q237" s="46">
        <v>0.00014590950097471359</v>
      </c>
      <c r="R237" s="46">
        <v>0.00016235135741264609</v>
      </c>
      <c r="S237" s="46">
        <v>0.00019908654048488131</v>
      </c>
      <c r="T237" s="46">
        <v>0.00019191261535286</v>
      </c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167998</v>
      </c>
      <c r="N238" s="46">
        <v>163714.68086486161</v>
      </c>
      <c r="O238" s="46">
        <v>157944.96540709524</v>
      </c>
      <c r="P238" s="46">
        <v>152667.40566849467</v>
      </c>
      <c r="Q238" s="46">
        <v>147694.5559303895</v>
      </c>
      <c r="R238" s="46">
        <v>142206.28131450995</v>
      </c>
      <c r="S238" s="46">
        <v>139892.91141514332</v>
      </c>
      <c r="T238" s="46">
        <v>135038.60910386656</v>
      </c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5372068</v>
      </c>
      <c r="N239" s="46">
        <v>3934288.2512137517</v>
      </c>
      <c r="O239" s="46">
        <v>2941992.9998173206</v>
      </c>
      <c r="P239" s="46">
        <v>2299720.8116996498</v>
      </c>
      <c r="Q239" s="46">
        <v>2453376.2429599082</v>
      </c>
      <c r="R239" s="46">
        <v>2568043.2489595483</v>
      </c>
      <c r="S239" s="46">
        <v>3209227.901320253</v>
      </c>
      <c r="T239" s="46">
        <v>4482471.8294242611</v>
      </c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287642</v>
      </c>
      <c r="N240" s="46">
        <v>279834.03502549033</v>
      </c>
      <c r="O240" s="46">
        <v>271634.70447534643</v>
      </c>
      <c r="P240" s="46">
        <v>264443.14978875837</v>
      </c>
      <c r="Q240" s="46">
        <v>261670.93575040225</v>
      </c>
      <c r="R240" s="46">
        <v>254947.26764658271</v>
      </c>
      <c r="S240" s="46">
        <v>268995.89550241514</v>
      </c>
      <c r="T240" s="46">
        <v>290986.73732319853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71826</v>
      </c>
      <c r="N241" s="46">
        <v>70347.42763162333</v>
      </c>
      <c r="O241" s="46">
        <v>68967.190463743464</v>
      </c>
      <c r="P241" s="46">
        <v>67920.762516642804</v>
      </c>
      <c r="Q241" s="46">
        <v>65873.372535799048</v>
      </c>
      <c r="R241" s="46">
        <v>62209.814493410217</v>
      </c>
      <c r="S241" s="46">
        <v>61324.022810998031</v>
      </c>
      <c r="T241" s="46">
        <v>59424.929623826887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3084</v>
      </c>
      <c r="N242" s="46">
        <v>3019.8121103476005</v>
      </c>
      <c r="O242" s="46">
        <v>2932.4471220111036</v>
      </c>
      <c r="P242" s="46">
        <v>2848.7425936685004</v>
      </c>
      <c r="Q242" s="46">
        <v>2755.133825394581</v>
      </c>
      <c r="R242" s="46">
        <v>2638.7785337348755</v>
      </c>
      <c r="S242" s="46">
        <v>2590.2326442294338</v>
      </c>
      <c r="T242" s="46">
        <v>2494.8498903805967</v>
      </c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7544</v>
      </c>
      <c r="N243" s="46">
        <v>7387.2397062806604</v>
      </c>
      <c r="O243" s="46">
        <v>7173.5843926692942</v>
      </c>
      <c r="P243" s="46">
        <v>6968.7877105101252</v>
      </c>
      <c r="Q243" s="46">
        <v>6740.6473189261114</v>
      </c>
      <c r="R243" s="46">
        <v>6457.258428203847</v>
      </c>
      <c r="S243" s="46">
        <v>6340.8587437223414</v>
      </c>
      <c r="T243" s="46">
        <v>6110.4428776078712</v>
      </c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2.7157475622866569e-05</v>
      </c>
      <c r="O244" s="46">
        <v>7.0564157395691042e-05</v>
      </c>
      <c r="P244" s="46">
        <v>9.0515425474564838e-05</v>
      </c>
      <c r="Q244" s="46">
        <v>0.00010068137907470035</v>
      </c>
      <c r="R244" s="46">
        <v>0.00011416549410214886</v>
      </c>
      <c r="S244" s="46">
        <v>0.00013759972803945036</v>
      </c>
      <c r="T244" s="46">
        <v>0.0001329121261030131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10388</v>
      </c>
      <c r="N245" s="46">
        <v>10188.846785832226</v>
      </c>
      <c r="O245" s="46">
        <v>10006.357992088972</v>
      </c>
      <c r="P245" s="46">
        <v>9874.0085567788828</v>
      </c>
      <c r="Q245" s="46">
        <v>9562.9035848211388</v>
      </c>
      <c r="R245" s="46">
        <v>9012.3671991196989</v>
      </c>
      <c r="S245" s="46">
        <v>8847.0925177368408</v>
      </c>
      <c r="T245" s="46">
        <v>8521.0708765785075</v>
      </c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124</v>
      </c>
      <c r="N246" s="46">
        <v>121.62717113257705</v>
      </c>
      <c r="O246" s="46">
        <v>119.45926154819168</v>
      </c>
      <c r="P246" s="46">
        <v>117.8929146665031</v>
      </c>
      <c r="Q246" s="46">
        <v>114.14745380483862</v>
      </c>
      <c r="R246" s="46">
        <v>107.53518000462978</v>
      </c>
      <c r="S246" s="46">
        <v>105.48654270148799</v>
      </c>
      <c r="T246" s="46">
        <v>101.50085388427465</v>
      </c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1575</v>
      </c>
      <c r="N247" s="46">
        <v>1544.8308562269083</v>
      </c>
      <c r="O247" s="46">
        <v>1517.2433923540839</v>
      </c>
      <c r="P247" s="46">
        <v>1497.2878189641449</v>
      </c>
      <c r="Q247" s="46">
        <v>1449.8751165094588</v>
      </c>
      <c r="R247" s="46">
        <v>1366.1107809412397</v>
      </c>
      <c r="S247" s="46">
        <v>1340.560091661212</v>
      </c>
      <c r="T247" s="46">
        <v>1290.5909205188541</v>
      </c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2.7870911377645561e-05</v>
      </c>
      <c r="O248" s="46">
        <v>7.1550320243158941e-05</v>
      </c>
      <c r="P248" s="46">
        <v>9.1432458564833351e-05</v>
      </c>
      <c r="Q248" s="46">
        <v>0.00010164340885251447</v>
      </c>
      <c r="R248" s="46">
        <v>0.00011521291873748378</v>
      </c>
      <c r="S248" s="46">
        <v>0.00013900411005195171</v>
      </c>
      <c r="T248" s="46">
        <v>0.00013425128024707839</v>
      </c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2.7982422237269177e-05</v>
      </c>
      <c r="O249" s="46">
        <v>7.1711817442129873e-05</v>
      </c>
      <c r="P249" s="46">
        <v>9.1735328556488441e-05</v>
      </c>
      <c r="Q249" s="46">
        <v>0.00010199538591717154</v>
      </c>
      <c r="R249" s="46">
        <v>0.00011558178270322067</v>
      </c>
      <c r="S249" s="46">
        <v>0.00013944842874118673</v>
      </c>
      <c r="T249" s="46">
        <v>0.00013467503778311838</v>
      </c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3.4724964668532658e-05</v>
      </c>
      <c r="O250" s="46">
        <v>9.5729281309618603e-05</v>
      </c>
      <c r="P250" s="46">
        <v>0.00011810348787949149</v>
      </c>
      <c r="Q250" s="46">
        <v>0.00013406173115885329</v>
      </c>
      <c r="R250" s="46">
        <v>0.00015136357474640141</v>
      </c>
      <c r="S250" s="46">
        <v>0.00018445176821783654</v>
      </c>
      <c r="T250" s="46">
        <v>0.00017781987496803285</v>
      </c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3.1774743015088466e-05</v>
      </c>
      <c r="O251" s="46">
        <v>8.3742179836786439e-05</v>
      </c>
      <c r="P251" s="46">
        <v>0.00010665586869215742</v>
      </c>
      <c r="Q251" s="46">
        <v>0.00012450600398463099</v>
      </c>
      <c r="R251" s="46">
        <v>0.00014292202961046057</v>
      </c>
      <c r="S251" s="46">
        <v>0.00017512107602232329</v>
      </c>
      <c r="T251" s="46">
        <v>0.00016884107738909657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145323</v>
      </c>
      <c r="N252" s="46">
        <v>141946.9290317735</v>
      </c>
      <c r="O252" s="46">
        <v>136606.64264112388</v>
      </c>
      <c r="P252" s="46">
        <v>128778.05967516349</v>
      </c>
      <c r="Q252" s="46">
        <v>122666.8665317932</v>
      </c>
      <c r="R252" s="46">
        <v>117329.97244622849</v>
      </c>
      <c r="S252" s="46">
        <v>115181.41612271195</v>
      </c>
      <c r="T252" s="46">
        <v>110927.10651988076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35</v>
      </c>
      <c r="N253" s="46">
        <v>34.707790128341237</v>
      </c>
      <c r="O253" s="46">
        <v>34.08143721934259</v>
      </c>
      <c r="P253" s="46">
        <v>33.027062066063714</v>
      </c>
      <c r="Q253" s="46">
        <v>31.671961977132241</v>
      </c>
      <c r="R253" s="46">
        <v>30.113914653375861</v>
      </c>
      <c r="S253" s="46">
        <v>29.539634173471285</v>
      </c>
      <c r="T253" s="46">
        <v>28.422690800772251</v>
      </c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285726</v>
      </c>
      <c r="N254" s="46">
        <v>280228.91083999153</v>
      </c>
      <c r="O254" s="46">
        <v>272228.08991265966</v>
      </c>
      <c r="P254" s="46">
        <v>264232.752538534</v>
      </c>
      <c r="Q254" s="46">
        <v>256162.25013699106</v>
      </c>
      <c r="R254" s="46">
        <v>246881.13272275147</v>
      </c>
      <c r="S254" s="46">
        <v>242992.02638882794</v>
      </c>
      <c r="T254" s="46">
        <v>234515.47315282258</v>
      </c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259488</v>
      </c>
      <c r="N255" s="46">
        <v>254411.779589677</v>
      </c>
      <c r="O255" s="46">
        <v>246945.52937319948</v>
      </c>
      <c r="P255" s="46">
        <v>239448.68940162269</v>
      </c>
      <c r="Q255" s="46">
        <v>232596.07395154343</v>
      </c>
      <c r="R255" s="46">
        <v>224982.80722992183</v>
      </c>
      <c r="S255" s="46">
        <v>222794.28601503116</v>
      </c>
      <c r="T255" s="46">
        <v>216625.8176037079</v>
      </c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373899</v>
      </c>
      <c r="N256" s="46">
        <v>367386.12365696277</v>
      </c>
      <c r="O256" s="46">
        <v>360879.06462536787</v>
      </c>
      <c r="P256" s="46">
        <v>352218.19832447462</v>
      </c>
      <c r="Q256" s="46">
        <v>339947.58880496619</v>
      </c>
      <c r="R256" s="46">
        <v>323615.93542854046</v>
      </c>
      <c r="S256" s="46">
        <v>318988.41289825155</v>
      </c>
      <c r="T256" s="46">
        <v>309128.90374550608</v>
      </c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452288</v>
      </c>
      <c r="N257" s="46">
        <v>444336.65703191177</v>
      </c>
      <c r="O257" s="46">
        <v>436224.56777119625</v>
      </c>
      <c r="P257" s="46">
        <v>425407.99179141119</v>
      </c>
      <c r="Q257" s="46">
        <v>411222.1081061209</v>
      </c>
      <c r="R257" s="46">
        <v>391992.59527780814</v>
      </c>
      <c r="S257" s="46">
        <v>387467.31103140314</v>
      </c>
      <c r="T257" s="46">
        <v>376772.1637493351</v>
      </c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16471</v>
      </c>
      <c r="N258" s="46">
        <v>16053.653578710733</v>
      </c>
      <c r="O258" s="46">
        <v>15494.720001332931</v>
      </c>
      <c r="P258" s="46">
        <v>14986.322902022328</v>
      </c>
      <c r="Q258" s="46">
        <v>14483.90040654107</v>
      </c>
      <c r="R258" s="46">
        <v>13923.305002886545</v>
      </c>
      <c r="S258" s="46">
        <v>13659.64231274033</v>
      </c>
      <c r="T258" s="46">
        <v>13142.90779666894</v>
      </c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45971</v>
      </c>
      <c r="N259" s="46">
        <v>45096.487689015354</v>
      </c>
      <c r="O259" s="46">
        <v>43833.056799427162</v>
      </c>
      <c r="P259" s="46">
        <v>42575.52132047632</v>
      </c>
      <c r="Q259" s="46">
        <v>41229.421621990819</v>
      </c>
      <c r="R259" s="46">
        <v>39675.731710836808</v>
      </c>
      <c r="S259" s="46">
        <v>38958.889752992291</v>
      </c>
      <c r="T259" s="46">
        <v>37512.46226116232</v>
      </c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4430</v>
      </c>
      <c r="N260" s="46">
        <v>4484.3434714692648</v>
      </c>
      <c r="O260" s="46">
        <v>4520.8019070490955</v>
      </c>
      <c r="P260" s="46">
        <v>4529.4894029362003</v>
      </c>
      <c r="Q260" s="46">
        <v>4443.8692482629504</v>
      </c>
      <c r="R260" s="46">
        <v>4316.9579311320567</v>
      </c>
      <c r="S260" s="46">
        <v>4233.6956512327433</v>
      </c>
      <c r="T260" s="46">
        <v>4070.9746237167446</v>
      </c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2.8317768679998918e-05</v>
      </c>
      <c r="O261" s="46">
        <v>7.2606180095179603e-05</v>
      </c>
      <c r="P261" s="46">
        <v>9.3467572247853464e-05</v>
      </c>
      <c r="Q261" s="46">
        <v>0.00010438628126142039</v>
      </c>
      <c r="R261" s="46">
        <v>0.00011843326668514419</v>
      </c>
      <c r="S261" s="46">
        <v>0.0001429710041141825</v>
      </c>
      <c r="T261" s="46">
        <v>0.00013803655463366565</v>
      </c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376425</v>
      </c>
      <c r="N262" s="46">
        <v>368120.30192237411</v>
      </c>
      <c r="O262" s="46">
        <v>357041.40735366027</v>
      </c>
      <c r="P262" s="46">
        <v>345776.17557900492</v>
      </c>
      <c r="Q262" s="46">
        <v>338960.10908902908</v>
      </c>
      <c r="R262" s="46">
        <v>332280.99109513883</v>
      </c>
      <c r="S262" s="46">
        <v>339452.9490422238</v>
      </c>
      <c r="T262" s="46">
        <v>345163.3111441615</v>
      </c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104116</v>
      </c>
      <c r="N263" s="46">
        <v>102611.46530637183</v>
      </c>
      <c r="O263" s="46">
        <v>100219.65162809908</v>
      </c>
      <c r="P263" s="46">
        <v>97295.622048816265</v>
      </c>
      <c r="Q263" s="46">
        <v>94118.412327109225</v>
      </c>
      <c r="R263" s="46">
        <v>90584.203987869769</v>
      </c>
      <c r="S263" s="46">
        <v>88534.627285779847</v>
      </c>
      <c r="T263" s="46">
        <v>84443.648127142107</v>
      </c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2.7450855474087426e-05</v>
      </c>
      <c r="O264" s="46">
        <v>7.1259438847073728e-05</v>
      </c>
      <c r="P264" s="46">
        <v>9.1164912731129849e-05</v>
      </c>
      <c r="Q264" s="46">
        <v>0.00010144711801148049</v>
      </c>
      <c r="R264" s="46">
        <v>0.00011508591307402824</v>
      </c>
      <c r="S264" s="46">
        <v>0.00013872981806172695</v>
      </c>
      <c r="T264" s="46">
        <v>0.00013398960776747775</v>
      </c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2.7319921994592551e-05</v>
      </c>
      <c r="O265" s="46">
        <v>7.1056737759444036e-05</v>
      </c>
      <c r="P265" s="46">
        <v>9.0957723465103909e-05</v>
      </c>
      <c r="Q265" s="46">
        <v>0.00010125063928342566</v>
      </c>
      <c r="R265" s="46">
        <v>0.00011489677924444927</v>
      </c>
      <c r="S265" s="46">
        <v>0.00013844560542812485</v>
      </c>
      <c r="T265" s="46">
        <v>0.00013371857597734889</v>
      </c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2.735852327093647e-05</v>
      </c>
      <c r="O266" s="46">
        <v>7.1087483568166445e-05</v>
      </c>
      <c r="P266" s="46">
        <v>9.0979373698280055e-05</v>
      </c>
      <c r="Q266" s="46">
        <v>0.00010127482560419064</v>
      </c>
      <c r="R266" s="46">
        <v>0.00011492647693327933</v>
      </c>
      <c r="S266" s="46">
        <v>0.00013847664132827747</v>
      </c>
      <c r="T266" s="46">
        <v>0.00013374815858847104</v>
      </c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2.7256014172984283e-05</v>
      </c>
      <c r="O267" s="46">
        <v>7.0923947279752711e-05</v>
      </c>
      <c r="P267" s="46">
        <v>9.0861064834980127e-05</v>
      </c>
      <c r="Q267" s="46">
        <v>0.00010116140051032151</v>
      </c>
      <c r="R267" s="46">
        <v>0.0001148201032219292</v>
      </c>
      <c r="S267" s="46">
        <v>0.00013835344942840928</v>
      </c>
      <c r="T267" s="46">
        <v>0.00013363070796468306</v>
      </c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2.7762514177258553e-05</v>
      </c>
      <c r="O268" s="46">
        <v>7.1514484821631185e-05</v>
      </c>
      <c r="P268" s="46">
        <v>9.1446093660624387e-05</v>
      </c>
      <c r="Q268" s="46">
        <v>0.00010169221178758556</v>
      </c>
      <c r="R268" s="46">
        <v>0.00011530062187067747</v>
      </c>
      <c r="S268" s="46">
        <v>0.00013898936811525058</v>
      </c>
      <c r="T268" s="46">
        <v>0.00013423718373673662</v>
      </c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2.6895597307891827e-05</v>
      </c>
      <c r="O269" s="46">
        <v>6.9772653049283943e-05</v>
      </c>
      <c r="P269" s="46">
        <v>8.9818390553378456e-05</v>
      </c>
      <c r="Q269" s="46">
        <v>9.9690050639411639e-05</v>
      </c>
      <c r="R269" s="46">
        <v>0.00011310057801198676</v>
      </c>
      <c r="S269" s="46">
        <v>0.00013531373808207075</v>
      </c>
      <c r="T269" s="46">
        <v>0.0001307321906199037</v>
      </c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2.6897875927480583e-05</v>
      </c>
      <c r="O270" s="46">
        <v>6.9815491684897314e-05</v>
      </c>
      <c r="P270" s="46">
        <v>8.983621839828726e-05</v>
      </c>
      <c r="Q270" s="46">
        <v>9.9710587824383535e-05</v>
      </c>
      <c r="R270" s="46">
        <v>0.0001131510988915596</v>
      </c>
      <c r="S270" s="46">
        <v>0.00013547776986400764</v>
      </c>
      <c r="T270" s="46">
        <v>0.00013088923609174424</v>
      </c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2.6921437146851089e-05</v>
      </c>
      <c r="O271" s="46">
        <v>6.9683155211907986e-05</v>
      </c>
      <c r="P271" s="46">
        <v>8.9636862227829682e-05</v>
      </c>
      <c r="Q271" s="46">
        <v>9.9387554432987953e-05</v>
      </c>
      <c r="R271" s="46">
        <v>0.00011280479914405761</v>
      </c>
      <c r="S271" s="46">
        <v>0.00013510643212257629</v>
      </c>
      <c r="T271" s="46">
        <v>0.00013053328319684136</v>
      </c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2.6984470284623525e-05</v>
      </c>
      <c r="O272" s="46">
        <v>7.0141174110002665e-05</v>
      </c>
      <c r="P272" s="46">
        <v>9.0167283220768689e-05</v>
      </c>
      <c r="Q272" s="46">
        <v>0.00010031636312520253</v>
      </c>
      <c r="R272" s="46">
        <v>0.00011384406242614947</v>
      </c>
      <c r="S272" s="46">
        <v>0.00013646262535132949</v>
      </c>
      <c r="T272" s="46">
        <v>0.00013182808059908016</v>
      </c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2.7274702913116137e-05</v>
      </c>
      <c r="O273" s="46">
        <v>7.0953769506285674e-05</v>
      </c>
      <c r="P273" s="46">
        <v>9.086660904361214e-05</v>
      </c>
      <c r="Q273" s="46">
        <v>0.00010116334102530433</v>
      </c>
      <c r="R273" s="46">
        <v>0.00011481340595391392</v>
      </c>
      <c r="S273" s="46">
        <v>0.00013830533378030279</v>
      </c>
      <c r="T273" s="46">
        <v>0.00013358474347699762</v>
      </c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2.7949456967800967e-05</v>
      </c>
      <c r="O274" s="46">
        <v>7.1717244832099464e-05</v>
      </c>
      <c r="P274" s="46">
        <v>9.1777248400906004e-05</v>
      </c>
      <c r="Q274" s="46">
        <v>0.00010206810535298873</v>
      </c>
      <c r="R274" s="46">
        <v>0.00011567005852235022</v>
      </c>
      <c r="S274" s="46">
        <v>0.00013950007393107394</v>
      </c>
      <c r="T274" s="46">
        <v>0.0001347242757770181</v>
      </c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2.6865236538728177e-05</v>
      </c>
      <c r="O275" s="46">
        <v>6.9660701055286625e-05</v>
      </c>
      <c r="P275" s="46">
        <v>8.9680656743058192e-05</v>
      </c>
      <c r="Q275" s="46">
        <v>9.9390862251057361e-05</v>
      </c>
      <c r="R275" s="46">
        <v>0.00011277920932111666</v>
      </c>
      <c r="S275" s="46">
        <v>0.00013496854635335309</v>
      </c>
      <c r="T275" s="46">
        <v>0.0001304031966789999</v>
      </c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5353504</v>
      </c>
      <c r="N276" s="46">
        <v>5091237.1104974635</v>
      </c>
      <c r="O276" s="46">
        <v>4420566.5616100542</v>
      </c>
      <c r="P276" s="46">
        <v>2382996.1967088436</v>
      </c>
      <c r="Q276" s="46">
        <v>2045072.8290019594</v>
      </c>
      <c r="R276" s="46">
        <v>1547855.4755956323</v>
      </c>
      <c r="S276" s="46">
        <v>1068386.6629436465</v>
      </c>
      <c r="T276" s="46">
        <v>883119.74361965875</v>
      </c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2.7242546428643471e-05</v>
      </c>
      <c r="O277" s="46">
        <v>7.0787735569700891e-05</v>
      </c>
      <c r="P277" s="46">
        <v>9.068444782984691e-05</v>
      </c>
      <c r="Q277" s="46">
        <v>0.00010099907507929953</v>
      </c>
      <c r="R277" s="46">
        <v>0.00011460306743644021</v>
      </c>
      <c r="S277" s="46">
        <v>0.00013744033503400774</v>
      </c>
      <c r="T277" s="46">
        <v>0.00013275987409213771</v>
      </c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1536976</v>
      </c>
      <c r="N278" s="46">
        <v>1482541.5816981795</v>
      </c>
      <c r="O278" s="46">
        <v>1355816.9283079084</v>
      </c>
      <c r="P278" s="46">
        <v>1225924.7647160687</v>
      </c>
      <c r="Q278" s="46">
        <v>864637.26619103085</v>
      </c>
      <c r="R278" s="46">
        <v>533985.0446714852</v>
      </c>
      <c r="S278" s="46">
        <v>172615.2669313653</v>
      </c>
      <c r="T278" s="46">
        <v>103346.1615365386</v>
      </c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4650</v>
      </c>
      <c r="N279" s="46">
        <v>4688.2792027895121</v>
      </c>
      <c r="O279" s="46">
        <v>4680.4430097727945</v>
      </c>
      <c r="P279" s="46">
        <v>4638.335901825234</v>
      </c>
      <c r="Q279" s="46">
        <v>4528.9962952532724</v>
      </c>
      <c r="R279" s="46">
        <v>4387.5362437954736</v>
      </c>
      <c r="S279" s="46">
        <v>4298.9663407155022</v>
      </c>
      <c r="T279" s="46">
        <v>4127.7410894992126</v>
      </c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1006708</v>
      </c>
      <c r="N280" s="46">
        <v>983127.0228030039</v>
      </c>
      <c r="O280" s="46">
        <v>932324.39019491267</v>
      </c>
      <c r="P280" s="46">
        <v>876547.36045520613</v>
      </c>
      <c r="Q280" s="46">
        <v>874945.90830821893</v>
      </c>
      <c r="R280" s="46">
        <v>878479.74395262462</v>
      </c>
      <c r="S280" s="46">
        <v>852280.13597471477</v>
      </c>
      <c r="T280" s="46">
        <v>705280.54232594965</v>
      </c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2.7049189544729245e-05</v>
      </c>
      <c r="O281" s="46">
        <v>7.0349696547857831e-05</v>
      </c>
      <c r="P281" s="46">
        <v>9.0349850818916458e-05</v>
      </c>
      <c r="Q281" s="46">
        <v>0.00010061843313151685</v>
      </c>
      <c r="R281" s="46">
        <v>0.00011420099666955056</v>
      </c>
      <c r="S281" s="46">
        <v>0.00013695277610229181</v>
      </c>
      <c r="T281" s="46">
        <v>0.00013229524025930428</v>
      </c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895757</v>
      </c>
      <c r="N282" s="46">
        <v>880224.99896937609</v>
      </c>
      <c r="O282" s="46">
        <v>850410.45144856698</v>
      </c>
      <c r="P282" s="46">
        <v>812680.56326100824</v>
      </c>
      <c r="Q282" s="46">
        <v>788837.4666323869</v>
      </c>
      <c r="R282" s="46">
        <v>757666.60668897443</v>
      </c>
      <c r="S282" s="46">
        <v>713304.31709821161</v>
      </c>
      <c r="T282" s="46">
        <v>624827.83770147432</v>
      </c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29817</v>
      </c>
      <c r="N283" s="46">
        <v>29391.682985991843</v>
      </c>
      <c r="O283" s="46">
        <v>28720.356767016354</v>
      </c>
      <c r="P283" s="46">
        <v>27900.421166116808</v>
      </c>
      <c r="Q283" s="46">
        <v>26992.958535387264</v>
      </c>
      <c r="R283" s="46">
        <v>25990.907482506576</v>
      </c>
      <c r="S283" s="46">
        <v>25480.124733985471</v>
      </c>
      <c r="T283" s="46">
        <v>24469.031753181807</v>
      </c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263046</v>
      </c>
      <c r="N284" s="46">
        <v>259113.75510078983</v>
      </c>
      <c r="O284" s="46">
        <v>252713.82600817623</v>
      </c>
      <c r="P284" s="46">
        <v>244804.03500465286</v>
      </c>
      <c r="Q284" s="46">
        <v>236772.83884928713</v>
      </c>
      <c r="R284" s="46">
        <v>227674.85248741577</v>
      </c>
      <c r="S284" s="46">
        <v>221067.71103162979</v>
      </c>
      <c r="T284" s="46">
        <v>207922.06164347619</v>
      </c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12612003</v>
      </c>
      <c r="N285" s="46">
        <v>12229373.468321208</v>
      </c>
      <c r="O285" s="46">
        <v>11409415.82170178</v>
      </c>
      <c r="P285" s="46">
        <v>10482155.709031461</v>
      </c>
      <c r="Q285" s="46">
        <v>10381229.658125229</v>
      </c>
      <c r="R285" s="46">
        <v>10116938.120631913</v>
      </c>
      <c r="S285" s="46">
        <v>8706331.4406754263</v>
      </c>
      <c r="T285" s="46">
        <v>5874008.220789399</v>
      </c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35542706</v>
      </c>
      <c r="N286" s="46">
        <v>32904616.885978051</v>
      </c>
      <c r="O286" s="46">
        <v>27515507.489690356</v>
      </c>
      <c r="P286" s="46">
        <v>21022344.523082647</v>
      </c>
      <c r="Q286" s="46">
        <v>19923955.180637915</v>
      </c>
      <c r="R286" s="46">
        <v>17278269.711281616</v>
      </c>
      <c r="S286" s="46">
        <v>9515099.1120702811</v>
      </c>
      <c r="T286" s="46">
        <v>5164485.6071700295</v>
      </c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5423037</v>
      </c>
      <c r="N287" s="46">
        <v>5402313.4152350379</v>
      </c>
      <c r="O287" s="46">
        <v>5354078.234049134</v>
      </c>
      <c r="P287" s="46">
        <v>5276638.5601933068</v>
      </c>
      <c r="Q287" s="46">
        <v>5209282.7202604748</v>
      </c>
      <c r="R287" s="46">
        <v>5112951.4604518497</v>
      </c>
      <c r="S287" s="46">
        <v>5029756.6849897504</v>
      </c>
      <c r="T287" s="46">
        <v>4628023.8836787138</v>
      </c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10342461</v>
      </c>
      <c r="N288" s="46">
        <v>10291649.135317843</v>
      </c>
      <c r="O288" s="46">
        <v>9990532.1350980476</v>
      </c>
      <c r="P288" s="46">
        <v>9585876.23095515</v>
      </c>
      <c r="Q288" s="46">
        <v>9719748.6921965312</v>
      </c>
      <c r="R288" s="46">
        <v>9752965.7986913435</v>
      </c>
      <c r="S288" s="46">
        <v>9729591.6226332318</v>
      </c>
      <c r="T288" s="46">
        <v>8566177.9816516098</v>
      </c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2009088</v>
      </c>
      <c r="N289" s="46">
        <v>2013504.719147447</v>
      </c>
      <c r="O289" s="46">
        <v>1994825.0873673547</v>
      </c>
      <c r="P289" s="46">
        <v>1964079.5791730699</v>
      </c>
      <c r="Q289" s="46">
        <v>1925997.0863042066</v>
      </c>
      <c r="R289" s="46">
        <v>1857054.1994998218</v>
      </c>
      <c r="S289" s="46">
        <v>1825016.3412365979</v>
      </c>
      <c r="T289" s="46">
        <v>1730535.5761233384</v>
      </c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558562</v>
      </c>
      <c r="N290" s="46">
        <v>536203.81044333091</v>
      </c>
      <c r="O290" s="46">
        <v>515253.27203586372</v>
      </c>
      <c r="P290" s="46">
        <v>492277.68638437468</v>
      </c>
      <c r="Q290" s="46">
        <v>469283.87991726247</v>
      </c>
      <c r="R290" s="46">
        <v>447342.34843339544</v>
      </c>
      <c r="S290" s="46">
        <v>439604.09418319492</v>
      </c>
      <c r="T290" s="46">
        <v>422287.51985496603</v>
      </c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2.8450749942591876e-05</v>
      </c>
      <c r="O291" s="46">
        <v>7.2974143149133954e-05</v>
      </c>
      <c r="P291" s="46">
        <v>9.4201045617496313e-05</v>
      </c>
      <c r="Q291" s="46">
        <v>0.00010582936890902128</v>
      </c>
      <c r="R291" s="46">
        <v>0.00012089757932904037</v>
      </c>
      <c r="S291" s="46">
        <v>0.00014776494016569439</v>
      </c>
      <c r="T291" s="46">
        <v>0.00014261651974124172</v>
      </c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14022828</v>
      </c>
      <c r="N292" s="46">
        <v>12604622.13924079</v>
      </c>
      <c r="O292" s="46">
        <v>10582494.033667205</v>
      </c>
      <c r="P292" s="46">
        <v>8912131.6514611114</v>
      </c>
      <c r="Q292" s="46">
        <v>9131948.8461649287</v>
      </c>
      <c r="R292" s="46">
        <v>9861252.4702782221</v>
      </c>
      <c r="S292" s="46">
        <v>10980866.697379254</v>
      </c>
      <c r="T292" s="46">
        <v>10729461.576526355</v>
      </c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28">
        <v>291</v>
      </c>
      <c r="L293" s="28" t="s">
        <v>379</v>
      </c>
      <c r="M293" s="52">
        <v>51332699</v>
      </c>
      <c r="N293" s="52">
        <v>45017391.375072673</v>
      </c>
      <c r="O293" s="52">
        <v>32419687.1756505</v>
      </c>
      <c r="P293" s="52">
        <v>25107411.901667755</v>
      </c>
      <c r="Q293" s="52">
        <v>29834404.785038657</v>
      </c>
      <c r="R293" s="52">
        <v>39466189.632349238</v>
      </c>
      <c r="S293" s="52">
        <v>51330063.581095383</v>
      </c>
      <c r="T293" s="52">
        <v>37432489.964573622</v>
      </c>
      <c r="U293" s="28"/>
      <c r="V293" s="28"/>
      <c r="W293" s="29"/>
      <c r="X293" s="29"/>
      <c r="Y293" s="29"/>
      <c r="Z293" s="29"/>
      <c r="AA293" s="29"/>
      <c r="AB293" s="29"/>
      <c r="AC293" s="29"/>
      <c r="AD293" s="19"/>
      <c r="AE293" s="19"/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4465040</v>
      </c>
      <c r="N294" s="46">
        <v>4315830.3175631724</v>
      </c>
      <c r="O294" s="46">
        <v>3930694.8214471419</v>
      </c>
      <c r="P294" s="46">
        <v>3463187.5770594352</v>
      </c>
      <c r="Q294" s="46">
        <v>3675832.3318487965</v>
      </c>
      <c r="R294" s="46">
        <v>4089453.8779545682</v>
      </c>
      <c r="S294" s="46">
        <v>5011535.2326263934</v>
      </c>
      <c r="T294" s="46">
        <v>5987126.4680137057</v>
      </c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23896</v>
      </c>
      <c r="N295" s="46">
        <v>23597.609621343461</v>
      </c>
      <c r="O295" s="46">
        <v>23086.816175487686</v>
      </c>
      <c r="P295" s="46">
        <v>22500.923856777052</v>
      </c>
      <c r="Q295" s="46">
        <v>21803.531117636216</v>
      </c>
      <c r="R295" s="46">
        <v>20973.588833520396</v>
      </c>
      <c r="S295" s="46">
        <v>20585.540241501942</v>
      </c>
      <c r="T295" s="46">
        <v>19815.653887204018</v>
      </c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1144521</v>
      </c>
      <c r="N296" s="46">
        <v>1128158.8947361719</v>
      </c>
      <c r="O296" s="46">
        <v>1091602.8282215777</v>
      </c>
      <c r="P296" s="46">
        <v>1041979.5491532631</v>
      </c>
      <c r="Q296" s="46">
        <v>995305.07578240929</v>
      </c>
      <c r="R296" s="46">
        <v>932915.04224558291</v>
      </c>
      <c r="S296" s="46">
        <v>833044.27159071527</v>
      </c>
      <c r="T296" s="46">
        <v>659278.17482510698</v>
      </c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1003115</v>
      </c>
      <c r="N297" s="46">
        <v>991387.42915179499</v>
      </c>
      <c r="O297" s="46">
        <v>965864.8610400483</v>
      </c>
      <c r="P297" s="46">
        <v>929161.94270432834</v>
      </c>
      <c r="Q297" s="46">
        <v>887766.44597639237</v>
      </c>
      <c r="R297" s="46">
        <v>834673.9389312322</v>
      </c>
      <c r="S297" s="46">
        <v>768561.98329724628</v>
      </c>
      <c r="T297" s="46">
        <v>649190.28351502982</v>
      </c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3100160</v>
      </c>
      <c r="N298" s="46">
        <v>3017110.0573985898</v>
      </c>
      <c r="O298" s="46">
        <v>2843165.2504720427</v>
      </c>
      <c r="P298" s="46">
        <v>2654580.5538104884</v>
      </c>
      <c r="Q298" s="46">
        <v>2575227.0971012563</v>
      </c>
      <c r="R298" s="46">
        <v>2440417.6115832655</v>
      </c>
      <c r="S298" s="46">
        <v>1979113.4445087216</v>
      </c>
      <c r="T298" s="46">
        <v>1262301.5474257795</v>
      </c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2.7124691622096253e-05</v>
      </c>
      <c r="O299" s="46">
        <v>7.0562793283417613e-05</v>
      </c>
      <c r="P299" s="46">
        <v>9.0514467362588959e-05</v>
      </c>
      <c r="Q299" s="46">
        <v>0.00010082139275565702</v>
      </c>
      <c r="R299" s="46">
        <v>0.00011440959718014601</v>
      </c>
      <c r="S299" s="46">
        <v>0.00013721361382618426</v>
      </c>
      <c r="T299" s="46">
        <v>0.00013254379941994728</v>
      </c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2.7002168067839231e-05</v>
      </c>
      <c r="O300" s="46">
        <v>7.0146119923996964e-05</v>
      </c>
      <c r="P300" s="46">
        <v>9.0169605956853186e-05</v>
      </c>
      <c r="Q300" s="46">
        <v>0.00010029944187900536</v>
      </c>
      <c r="R300" s="46">
        <v>0.00011375658460981528</v>
      </c>
      <c r="S300" s="46">
        <v>0.00013614484205056761</v>
      </c>
      <c r="T300" s="46">
        <v>0.00013152488789676102</v>
      </c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2503</v>
      </c>
      <c r="N301" s="46">
        <v>2481.3081017775885</v>
      </c>
      <c r="O301" s="46">
        <v>2436.6828217106931</v>
      </c>
      <c r="P301" s="46">
        <v>2364.4424770005785</v>
      </c>
      <c r="Q301" s="46">
        <v>2269.8867501397808</v>
      </c>
      <c r="R301" s="46">
        <v>2159.4785438031477</v>
      </c>
      <c r="S301" s="46">
        <v>2118.2793285302346</v>
      </c>
      <c r="T301" s="46">
        <v>2038.1617270431441</v>
      </c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134409</v>
      </c>
      <c r="N302" s="46">
        <v>132732.45897233332</v>
      </c>
      <c r="O302" s="46">
        <v>129738.61488871624</v>
      </c>
      <c r="P302" s="46">
        <v>125915.70370604853</v>
      </c>
      <c r="Q302" s="46">
        <v>121431.83276290837</v>
      </c>
      <c r="R302" s="46">
        <v>115977.16454843737</v>
      </c>
      <c r="S302" s="46">
        <v>112630.23962926518</v>
      </c>
      <c r="T302" s="46">
        <v>105863.98168896178</v>
      </c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37846</v>
      </c>
      <c r="N303" s="46">
        <v>37341.312426634198</v>
      </c>
      <c r="O303" s="46">
        <v>36614.290049501142</v>
      </c>
      <c r="P303" s="46">
        <v>35839.548540231001</v>
      </c>
      <c r="Q303" s="46">
        <v>34731.547680407602</v>
      </c>
      <c r="R303" s="46">
        <v>33226.309469920969</v>
      </c>
      <c r="S303" s="46">
        <v>32606.987504856315</v>
      </c>
      <c r="T303" s="46">
        <v>31374.581531870725</v>
      </c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1848066</v>
      </c>
      <c r="N304" s="46">
        <v>1817192.9416742288</v>
      </c>
      <c r="O304" s="46">
        <v>1741866.7415033057</v>
      </c>
      <c r="P304" s="46">
        <v>1644785.2471498218</v>
      </c>
      <c r="Q304" s="46">
        <v>1505657.6017679379</v>
      </c>
      <c r="R304" s="46">
        <v>1311761.9741366457</v>
      </c>
      <c r="S304" s="46">
        <v>938931.28607858217</v>
      </c>
      <c r="T304" s="46">
        <v>580631.64253313665</v>
      </c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195648</v>
      </c>
      <c r="N305" s="46">
        <v>193246.86210401391</v>
      </c>
      <c r="O305" s="46">
        <v>189071.33122719268</v>
      </c>
      <c r="P305" s="46">
        <v>184195.98975900648</v>
      </c>
      <c r="Q305" s="46">
        <v>178490.68078904852</v>
      </c>
      <c r="R305" s="46">
        <v>171560.0802957147</v>
      </c>
      <c r="S305" s="46">
        <v>167522.06597692004</v>
      </c>
      <c r="T305" s="46">
        <v>159234.84515459253</v>
      </c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232480</v>
      </c>
      <c r="N306" s="46">
        <v>230510.3320369084</v>
      </c>
      <c r="O306" s="46">
        <v>226182.95761353121</v>
      </c>
      <c r="P306" s="46">
        <v>220577.84507750216</v>
      </c>
      <c r="Q306" s="46">
        <v>214417.76653507209</v>
      </c>
      <c r="R306" s="46">
        <v>206961.82128127848</v>
      </c>
      <c r="S306" s="46">
        <v>203321.31978233292</v>
      </c>
      <c r="T306" s="46">
        <v>195275.96459276736</v>
      </c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151349</v>
      </c>
      <c r="N307" s="46">
        <v>148402.84891212688</v>
      </c>
      <c r="O307" s="46">
        <v>143995.8415546894</v>
      </c>
      <c r="P307" s="46">
        <v>138565.22496007764</v>
      </c>
      <c r="Q307" s="46">
        <v>133854.24251522432</v>
      </c>
      <c r="R307" s="46">
        <v>128640.52576809944</v>
      </c>
      <c r="S307" s="46">
        <v>127194.87597893011</v>
      </c>
      <c r="T307" s="46">
        <v>122477.97341155502</v>
      </c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2175929</v>
      </c>
      <c r="N308" s="46">
        <v>2130647.2917286376</v>
      </c>
      <c r="O308" s="46">
        <v>2017698.2622329467</v>
      </c>
      <c r="P308" s="46">
        <v>1879256.2355868507</v>
      </c>
      <c r="Q308" s="46">
        <v>1867246.374739812</v>
      </c>
      <c r="R308" s="46">
        <v>1857420.4070139863</v>
      </c>
      <c r="S308" s="46">
        <v>1795006.7706593957</v>
      </c>
      <c r="T308" s="46">
        <v>1465229.7447441129</v>
      </c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2.8893079724203363e-05</v>
      </c>
      <c r="O309" s="46">
        <v>7.3811424462685962e-05</v>
      </c>
      <c r="P309" s="46">
        <v>9.5359848802524692e-05</v>
      </c>
      <c r="Q309" s="46">
        <v>0.00010732537615850867</v>
      </c>
      <c r="R309" s="46">
        <v>0.00012247231539691617</v>
      </c>
      <c r="S309" s="46">
        <v>0.00014896489435182255</v>
      </c>
      <c r="T309" s="46">
        <v>0.00014376348522906828</v>
      </c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2.8400319189869847e-05</v>
      </c>
      <c r="O310" s="46">
        <v>7.2677690300122587e-05</v>
      </c>
      <c r="P310" s="46">
        <v>9.3627972321326498e-05</v>
      </c>
      <c r="Q310" s="46">
        <v>0.00010454884389075533</v>
      </c>
      <c r="R310" s="46">
        <v>0.00011859957548955654</v>
      </c>
      <c r="S310" s="46">
        <v>0.000143292450063865</v>
      </c>
      <c r="T310" s="46">
        <v>0.00013834351173801034</v>
      </c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2.8507946111299531e-05</v>
      </c>
      <c r="O311" s="46">
        <v>7.2980680424547769e-05</v>
      </c>
      <c r="P311" s="46">
        <v>9.4091248680756954e-05</v>
      </c>
      <c r="Q311" s="46">
        <v>0.00010531068847753026</v>
      </c>
      <c r="R311" s="46">
        <v>0.00011979263295823091</v>
      </c>
      <c r="S311" s="46">
        <v>0.00014497505393889931</v>
      </c>
      <c r="T311" s="46">
        <v>0.00013995048394587885</v>
      </c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3.1455609095503279e-05</v>
      </c>
      <c r="O312" s="46">
        <v>8.186567280106527e-05</v>
      </c>
      <c r="P312" s="46">
        <v>0.00010482714271427203</v>
      </c>
      <c r="Q312" s="46">
        <v>0.00012234341532657922</v>
      </c>
      <c r="R312" s="46">
        <v>0.00014099176062751589</v>
      </c>
      <c r="S312" s="46">
        <v>0.00017310318592670212</v>
      </c>
      <c r="T312" s="46">
        <v>0.00016690217624933012</v>
      </c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2.7955783628168895e-05</v>
      </c>
      <c r="O313" s="46">
        <v>7.1748394787208761e-05</v>
      </c>
      <c r="P313" s="46">
        <v>9.1913906517320952e-05</v>
      </c>
      <c r="Q313" s="46">
        <v>0.00010223647288539722</v>
      </c>
      <c r="R313" s="46">
        <v>0.00011583833138041071</v>
      </c>
      <c r="S313" s="46">
        <v>0.00013968589464765884</v>
      </c>
      <c r="T313" s="46">
        <v>0.00013490149959721379</v>
      </c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2.8084230517380233e-05</v>
      </c>
      <c r="O314" s="46">
        <v>7.2090996460421605e-05</v>
      </c>
      <c r="P314" s="46">
        <v>9.2598729304740632e-05</v>
      </c>
      <c r="Q314" s="46">
        <v>0.00010316479674638102</v>
      </c>
      <c r="R314" s="46">
        <v>0.00011680436763446617</v>
      </c>
      <c r="S314" s="46">
        <v>0.00014085418080086827</v>
      </c>
      <c r="T314" s="46">
        <v>0.00013601608956650155</v>
      </c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362559</v>
      </c>
      <c r="N315" s="46">
        <v>360145.67163641646</v>
      </c>
      <c r="O315" s="46">
        <v>350299.67456001736</v>
      </c>
      <c r="P315" s="46">
        <v>342695.59980214894</v>
      </c>
      <c r="Q315" s="46">
        <v>338891.85977849393</v>
      </c>
      <c r="R315" s="46">
        <v>334577.92544742359</v>
      </c>
      <c r="S315" s="46">
        <v>326897.06711938308</v>
      </c>
      <c r="T315" s="46">
        <v>302845.17328278569</v>
      </c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177745</v>
      </c>
      <c r="N316" s="46">
        <v>174419.32267863068</v>
      </c>
      <c r="O316" s="46">
        <v>169652.35242320152</v>
      </c>
      <c r="P316" s="46">
        <v>163714.27127466799</v>
      </c>
      <c r="Q316" s="46">
        <v>157396.99707437429</v>
      </c>
      <c r="R316" s="46">
        <v>150160.17652512508</v>
      </c>
      <c r="S316" s="46">
        <v>147118.14919425349</v>
      </c>
      <c r="T316" s="46">
        <v>140926.66939572955</v>
      </c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3307938</v>
      </c>
      <c r="N317" s="46">
        <v>3225332.168110488</v>
      </c>
      <c r="O317" s="46">
        <v>3082744.1360610556</v>
      </c>
      <c r="P317" s="46">
        <v>2903943.2156722909</v>
      </c>
      <c r="Q317" s="46">
        <v>2847952.9185749078</v>
      </c>
      <c r="R317" s="46">
        <v>2792532.4048027084</v>
      </c>
      <c r="S317" s="46">
        <v>2785430.2753735213</v>
      </c>
      <c r="T317" s="46">
        <v>2622415.7479184009</v>
      </c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5481879</v>
      </c>
      <c r="N318" s="46">
        <v>5304939.1738983896</v>
      </c>
      <c r="O318" s="46">
        <v>4966856.8212442482</v>
      </c>
      <c r="P318" s="46">
        <v>4572693.4083354184</v>
      </c>
      <c r="Q318" s="46">
        <v>4586780.2557154978</v>
      </c>
      <c r="R318" s="46">
        <v>4650332.9394787382</v>
      </c>
      <c r="S318" s="46">
        <v>4743033.4693753887</v>
      </c>
      <c r="T318" s="46">
        <v>4310868.0309066214</v>
      </c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168208</v>
      </c>
      <c r="N319" s="46">
        <v>165081.25525817848</v>
      </c>
      <c r="O319" s="46">
        <v>160601.78052594484</v>
      </c>
      <c r="P319" s="46">
        <v>155000.37907038827</v>
      </c>
      <c r="Q319" s="46">
        <v>149030.71055570719</v>
      </c>
      <c r="R319" s="46">
        <v>142220.49147069969</v>
      </c>
      <c r="S319" s="46">
        <v>139532.85685015441</v>
      </c>
      <c r="T319" s="46">
        <v>134032.78863957411</v>
      </c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654653</v>
      </c>
      <c r="N320" s="46">
        <v>644584.04513705871</v>
      </c>
      <c r="O320" s="46">
        <v>627641.31361018179</v>
      </c>
      <c r="P320" s="46">
        <v>609109.35634862352</v>
      </c>
      <c r="Q320" s="46">
        <v>592155.88278204785</v>
      </c>
      <c r="R320" s="46">
        <v>571930.99838301225</v>
      </c>
      <c r="S320" s="46">
        <v>560577.56488458393</v>
      </c>
      <c r="T320" s="46">
        <v>532829.22553395166</v>
      </c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167276</v>
      </c>
      <c r="N321" s="46">
        <v>164855.0077490306</v>
      </c>
      <c r="O321" s="46">
        <v>160928.3993122871</v>
      </c>
      <c r="P321" s="46">
        <v>156704.7274888166</v>
      </c>
      <c r="Q321" s="46">
        <v>151927.9892012591</v>
      </c>
      <c r="R321" s="46">
        <v>146242.25738118307</v>
      </c>
      <c r="S321" s="46">
        <v>143395.02908879062</v>
      </c>
      <c r="T321" s="46">
        <v>137564.04982324093</v>
      </c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502217</v>
      </c>
      <c r="N322" s="46">
        <v>494598.20237951237</v>
      </c>
      <c r="O322" s="46">
        <v>481855.65944193181</v>
      </c>
      <c r="P322" s="46">
        <v>467976.89327353932</v>
      </c>
      <c r="Q322" s="46">
        <v>455127.76293014217</v>
      </c>
      <c r="R322" s="46">
        <v>440032.86875980766</v>
      </c>
      <c r="S322" s="46">
        <v>433154.28079728899</v>
      </c>
      <c r="T322" s="46">
        <v>415244.79064445029</v>
      </c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1022298</v>
      </c>
      <c r="N323" s="46">
        <v>1006958.3298095542</v>
      </c>
      <c r="O323" s="46">
        <v>981579.18641292478</v>
      </c>
      <c r="P323" s="46">
        <v>954037.92123700364</v>
      </c>
      <c r="Q323" s="46">
        <v>927185.27744918608</v>
      </c>
      <c r="R323" s="46">
        <v>895525.25996222394</v>
      </c>
      <c r="S323" s="46">
        <v>879960.17383596848</v>
      </c>
      <c r="T323" s="46">
        <v>841853.24762789707</v>
      </c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753332</v>
      </c>
      <c r="N324" s="46">
        <v>741793.76221615565</v>
      </c>
      <c r="O324" s="46">
        <v>722454.35504666588</v>
      </c>
      <c r="P324" s="46">
        <v>701238.19782440865</v>
      </c>
      <c r="Q324" s="46">
        <v>682291.13157393958</v>
      </c>
      <c r="R324" s="46">
        <v>659963.18736255937</v>
      </c>
      <c r="S324" s="46">
        <v>649521.01648965967</v>
      </c>
      <c r="T324" s="46">
        <v>621815.80887327285</v>
      </c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175245</v>
      </c>
      <c r="N325" s="46">
        <v>172702.53973451708</v>
      </c>
      <c r="O325" s="46">
        <v>168304.72792009352</v>
      </c>
      <c r="P325" s="46">
        <v>164175.68445572295</v>
      </c>
      <c r="Q325" s="46">
        <v>159691.13625914083</v>
      </c>
      <c r="R325" s="46">
        <v>154324.20655298038</v>
      </c>
      <c r="S325" s="46">
        <v>151437.94740244516</v>
      </c>
      <c r="T325" s="46">
        <v>145439.49694542919</v>
      </c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595373</v>
      </c>
      <c r="N326" s="46">
        <v>589032.41797260032</v>
      </c>
      <c r="O326" s="46">
        <v>574392.4592272396</v>
      </c>
      <c r="P326" s="46">
        <v>557093.19619629066</v>
      </c>
      <c r="Q326" s="46">
        <v>553819.0560107663</v>
      </c>
      <c r="R326" s="46">
        <v>557840.16963758285</v>
      </c>
      <c r="S326" s="46">
        <v>599787.05254646402</v>
      </c>
      <c r="T326" s="46">
        <v>666132.59597708669</v>
      </c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433122</v>
      </c>
      <c r="N327" s="46">
        <v>428818.204174357</v>
      </c>
      <c r="O327" s="46">
        <v>418987.82714234479</v>
      </c>
      <c r="P327" s="46">
        <v>407747.47254875244</v>
      </c>
      <c r="Q327" s="46">
        <v>400311.19171028695</v>
      </c>
      <c r="R327" s="46">
        <v>394114.83831815678</v>
      </c>
      <c r="S327" s="46">
        <v>401744.34476711799</v>
      </c>
      <c r="T327" s="46">
        <v>408294.77660513349</v>
      </c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23360</v>
      </c>
      <c r="N328" s="46">
        <v>23262.043890417077</v>
      </c>
      <c r="O328" s="46">
        <v>23036.304149725242</v>
      </c>
      <c r="P328" s="46">
        <v>22649.358113311755</v>
      </c>
      <c r="Q328" s="46">
        <v>21995.874758659022</v>
      </c>
      <c r="R328" s="46">
        <v>21165.74719329696</v>
      </c>
      <c r="S328" s="46">
        <v>20753.856136306542</v>
      </c>
      <c r="T328" s="46">
        <v>19942.315750944028</v>
      </c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1144383</v>
      </c>
      <c r="N329" s="46">
        <v>1136207.2225195458</v>
      </c>
      <c r="O329" s="46">
        <v>1115847.9644933389</v>
      </c>
      <c r="P329" s="46">
        <v>1085689.0450297385</v>
      </c>
      <c r="Q329" s="46">
        <v>1061066.4208765612</v>
      </c>
      <c r="R329" s="46">
        <v>1027137.0351343147</v>
      </c>
      <c r="S329" s="46">
        <v>989769.49586386012</v>
      </c>
      <c r="T329" s="46">
        <v>895398.65673482255</v>
      </c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623486</v>
      </c>
      <c r="N330" s="46">
        <v>621137.35008177464</v>
      </c>
      <c r="O330" s="46">
        <v>600859.04961144738</v>
      </c>
      <c r="P330" s="46">
        <v>556393.61802069086</v>
      </c>
      <c r="Q330" s="46">
        <v>521031.15059760486</v>
      </c>
      <c r="R330" s="46">
        <v>487119.25595238496</v>
      </c>
      <c r="S330" s="46">
        <v>475788.12710418482</v>
      </c>
      <c r="T330" s="46">
        <v>451723.32713644911</v>
      </c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6886495</v>
      </c>
      <c r="N331" s="46">
        <v>6711498.5256654937</v>
      </c>
      <c r="O331" s="46">
        <v>6146688.0479211528</v>
      </c>
      <c r="P331" s="46">
        <v>5377537.5550440149</v>
      </c>
      <c r="Q331" s="46">
        <v>5284563.1764954785</v>
      </c>
      <c r="R331" s="46">
        <v>5243992.0988961169</v>
      </c>
      <c r="S331" s="46">
        <v>5122078.5640373044</v>
      </c>
      <c r="T331" s="46">
        <v>4217886.4313793983</v>
      </c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414686</v>
      </c>
      <c r="N332" s="46">
        <v>395097.3680147077</v>
      </c>
      <c r="O332" s="46">
        <v>370940.5154943589</v>
      </c>
      <c r="P332" s="46">
        <v>340910.72914137138</v>
      </c>
      <c r="Q332" s="46">
        <v>322172.819869561</v>
      </c>
      <c r="R332" s="46">
        <v>306890.24263598694</v>
      </c>
      <c r="S332" s="46">
        <v>300824.92857482401</v>
      </c>
      <c r="T332" s="46">
        <v>289160.75031100202</v>
      </c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6110</v>
      </c>
      <c r="N333" s="46">
        <v>5831.6050281299313</v>
      </c>
      <c r="O333" s="46">
        <v>5490.6015161214573</v>
      </c>
      <c r="P333" s="46">
        <v>5053.8797468768325</v>
      </c>
      <c r="Q333" s="46">
        <v>4778.0451059361794</v>
      </c>
      <c r="R333" s="46">
        <v>4557.2871294003844</v>
      </c>
      <c r="S333" s="46">
        <v>4477.2166082604226</v>
      </c>
      <c r="T333" s="46">
        <v>4303.076288786915</v>
      </c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28783</v>
      </c>
      <c r="N334" s="46">
        <v>28727.733516737535</v>
      </c>
      <c r="O334" s="46">
        <v>27899.140204456427</v>
      </c>
      <c r="P334" s="46">
        <v>25970.574345838377</v>
      </c>
      <c r="Q334" s="46">
        <v>24249.205848690362</v>
      </c>
      <c r="R334" s="46">
        <v>22613.101049798832</v>
      </c>
      <c r="S334" s="46">
        <v>22173.670855541481</v>
      </c>
      <c r="T334" s="46">
        <v>21316.10500602745</v>
      </c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395873</v>
      </c>
      <c r="N335" s="46">
        <v>394355.77426436794</v>
      </c>
      <c r="O335" s="46">
        <v>381176.83577600896</v>
      </c>
      <c r="P335" s="46">
        <v>351670.5046960226</v>
      </c>
      <c r="Q335" s="46">
        <v>328668.54239831556</v>
      </c>
      <c r="R335" s="46">
        <v>306069.94959826284</v>
      </c>
      <c r="S335" s="46">
        <v>296376.17754844192</v>
      </c>
      <c r="T335" s="46">
        <v>278468.73388246569</v>
      </c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1358</v>
      </c>
      <c r="N336" s="46">
        <v>1355.5535479639152</v>
      </c>
      <c r="O336" s="46">
        <v>1316.8691619869971</v>
      </c>
      <c r="P336" s="46">
        <v>1226.5114392974785</v>
      </c>
      <c r="Q336" s="46">
        <v>1144.9712413871528</v>
      </c>
      <c r="R336" s="46">
        <v>1067.5560704076943</v>
      </c>
      <c r="S336" s="46">
        <v>1047.1076392586392</v>
      </c>
      <c r="T336" s="46">
        <v>1007.3435140991588</v>
      </c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524091</v>
      </c>
      <c r="N337" s="46">
        <v>522724.22052768618</v>
      </c>
      <c r="O337" s="46">
        <v>506941.4131354636</v>
      </c>
      <c r="P337" s="46">
        <v>471202.86883586994</v>
      </c>
      <c r="Q337" s="46">
        <v>440023.11009322928</v>
      </c>
      <c r="R337" s="46">
        <v>410093.76733063709</v>
      </c>
      <c r="S337" s="46">
        <v>399321.37457763223</v>
      </c>
      <c r="T337" s="46">
        <v>377895.29235594085</v>
      </c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2.8571096959718796e-05</v>
      </c>
      <c r="O338" s="46">
        <v>7.3231112684430598e-05</v>
      </c>
      <c r="P338" s="46">
        <v>9.4629422728307469e-05</v>
      </c>
      <c r="Q338" s="46">
        <v>0.00010609336716109434</v>
      </c>
      <c r="R338" s="46">
        <v>0.000120799934797456</v>
      </c>
      <c r="S338" s="46">
        <v>0.00014658519913943123</v>
      </c>
      <c r="T338" s="46">
        <v>0.00014148876768898299</v>
      </c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2.9238265832863792e-05</v>
      </c>
      <c r="O339" s="46">
        <v>7.4609021645249805e-05</v>
      </c>
      <c r="P339" s="46">
        <v>9.6454884379095613e-05</v>
      </c>
      <c r="Q339" s="46">
        <v>0.00010929108358278861</v>
      </c>
      <c r="R339" s="46">
        <v>0.00012532126209089168</v>
      </c>
      <c r="S339" s="46">
        <v>0.00015299089902186231</v>
      </c>
      <c r="T339" s="46">
        <v>0.00014761411702250411</v>
      </c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190958</v>
      </c>
      <c r="N340" s="46">
        <v>193194.06767957704</v>
      </c>
      <c r="O340" s="46">
        <v>192596.50960455395</v>
      </c>
      <c r="P340" s="46">
        <v>187533.36321612992</v>
      </c>
      <c r="Q340" s="46">
        <v>179801.11316638321</v>
      </c>
      <c r="R340" s="46">
        <v>169770.62388916808</v>
      </c>
      <c r="S340" s="46">
        <v>166416.32185868357</v>
      </c>
      <c r="T340" s="46">
        <v>159342.6192755822</v>
      </c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114539</v>
      </c>
      <c r="N341" s="46">
        <v>115904.98768938024</v>
      </c>
      <c r="O341" s="46">
        <v>115620.92032926543</v>
      </c>
      <c r="P341" s="46">
        <v>112679.5569374873</v>
      </c>
      <c r="Q341" s="46">
        <v>107969.82397097166</v>
      </c>
      <c r="R341" s="46">
        <v>101903.12457434378</v>
      </c>
      <c r="S341" s="46">
        <v>100008.22424830982</v>
      </c>
      <c r="T341" s="46">
        <v>96141.992814305922</v>
      </c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2.8774499533748888e-05</v>
      </c>
      <c r="O342" s="46">
        <v>7.3745000466143352e-05</v>
      </c>
      <c r="P342" s="46">
        <v>9.5066654242210579e-05</v>
      </c>
      <c r="Q342" s="46">
        <v>0.00010730565823404434</v>
      </c>
      <c r="R342" s="46">
        <v>0.0001227565167625213</v>
      </c>
      <c r="S342" s="46">
        <v>0.00014905327456085957</v>
      </c>
      <c r="T342" s="46">
        <v>0.00014384795662629904</v>
      </c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3.1670755559105407e-05</v>
      </c>
      <c r="O343" s="46">
        <v>8.3312568752259161e-05</v>
      </c>
      <c r="P343" s="46">
        <v>0.00010627130755513457</v>
      </c>
      <c r="Q343" s="46">
        <v>0.00012407804584577218</v>
      </c>
      <c r="R343" s="46">
        <v>0.00014254784081511887</v>
      </c>
      <c r="S343" s="46">
        <v>0.00017471784538669854</v>
      </c>
      <c r="T343" s="46">
        <v>0.00016845371341807586</v>
      </c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3.0481215244782127e-05</v>
      </c>
      <c r="O344" s="46">
        <v>7.7436992557458365e-05</v>
      </c>
      <c r="P344" s="46">
        <v>9.9787444273859806e-05</v>
      </c>
      <c r="Q344" s="46">
        <v>0.00011414088570808298</v>
      </c>
      <c r="R344" s="46">
        <v>0.00013155469686725483</v>
      </c>
      <c r="S344" s="46">
        <v>0.00016129191658502499</v>
      </c>
      <c r="T344" s="46">
        <v>0.00015556156282267328</v>
      </c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1528424</v>
      </c>
      <c r="N345" s="46">
        <v>1517044.0060513683</v>
      </c>
      <c r="O345" s="46">
        <v>1485086.6369873241</v>
      </c>
      <c r="P345" s="46">
        <v>1447433.1297436925</v>
      </c>
      <c r="Q345" s="46">
        <v>1420415.9717615242</v>
      </c>
      <c r="R345" s="46">
        <v>1385563.994331111</v>
      </c>
      <c r="S345" s="46">
        <v>1347990.2456271998</v>
      </c>
      <c r="T345" s="46">
        <v>1247062.3625385552</v>
      </c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3992231</v>
      </c>
      <c r="N346" s="46">
        <v>3952388.0532792304</v>
      </c>
      <c r="O346" s="46">
        <v>3841381.8125055702</v>
      </c>
      <c r="P346" s="46">
        <v>3705840.9295713133</v>
      </c>
      <c r="Q346" s="46">
        <v>3649153.2692677979</v>
      </c>
      <c r="R346" s="46">
        <v>3560793.4483267451</v>
      </c>
      <c r="S346" s="46">
        <v>3355316.3527782578</v>
      </c>
      <c r="T346" s="46">
        <v>2857908.8893758226</v>
      </c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1414977</v>
      </c>
      <c r="N347" s="46">
        <v>1404883.9299334174</v>
      </c>
      <c r="O347" s="46">
        <v>1376555.9152005217</v>
      </c>
      <c r="P347" s="46">
        <v>1343323.2774349044</v>
      </c>
      <c r="Q347" s="46">
        <v>1321062.4643104002</v>
      </c>
      <c r="R347" s="46">
        <v>1294132.8840277847</v>
      </c>
      <c r="S347" s="46">
        <v>1277131.570742568</v>
      </c>
      <c r="T347" s="46">
        <v>1214530.5342225288</v>
      </c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1315964</v>
      </c>
      <c r="N348" s="46">
        <v>1306355.7587353098</v>
      </c>
      <c r="O348" s="46">
        <v>1279151.8860163996</v>
      </c>
      <c r="P348" s="46">
        <v>1247066.4359801814</v>
      </c>
      <c r="Q348" s="46">
        <v>1218119.4409350525</v>
      </c>
      <c r="R348" s="46">
        <v>1178524.1354584778</v>
      </c>
      <c r="S348" s="46">
        <v>1122078.7841147478</v>
      </c>
      <c r="T348" s="46">
        <v>1000041.378846575</v>
      </c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393123</v>
      </c>
      <c r="N349" s="46">
        <v>390920.52782858524</v>
      </c>
      <c r="O349" s="46">
        <v>384642.24098272197</v>
      </c>
      <c r="P349" s="46">
        <v>377378.66921130067</v>
      </c>
      <c r="Q349" s="46">
        <v>368466.42290904187</v>
      </c>
      <c r="R349" s="46">
        <v>357540.71321838978</v>
      </c>
      <c r="S349" s="46">
        <v>350554.1907345535</v>
      </c>
      <c r="T349" s="46">
        <v>335419.97068023658</v>
      </c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3.0525568636919835e-05</v>
      </c>
      <c r="O350" s="46">
        <v>7.7724136347358239e-05</v>
      </c>
      <c r="P350" s="46">
        <v>0.00010015081842964842</v>
      </c>
      <c r="Q350" s="46">
        <v>0.00011457969810411667</v>
      </c>
      <c r="R350" s="46">
        <v>0.00013267467188445399</v>
      </c>
      <c r="S350" s="46">
        <v>0.00016357583007139278</v>
      </c>
      <c r="T350" s="46">
        <v>0.0001577494974085664</v>
      </c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211150</v>
      </c>
      <c r="N351" s="46">
        <v>210231.06326820282</v>
      </c>
      <c r="O351" s="46">
        <v>208105.13114280222</v>
      </c>
      <c r="P351" s="46">
        <v>204485.9966960827</v>
      </c>
      <c r="Q351" s="46">
        <v>198809.45905913139</v>
      </c>
      <c r="R351" s="46">
        <v>191601.65117684999</v>
      </c>
      <c r="S351" s="46">
        <v>188243.69945703412</v>
      </c>
      <c r="T351" s="46">
        <v>181133.75280696378</v>
      </c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3.0479760900188581e-05</v>
      </c>
      <c r="O352" s="46">
        <v>7.7536602337820569e-05</v>
      </c>
      <c r="P352" s="46">
        <v>9.9955618668937343e-05</v>
      </c>
      <c r="Q352" s="46">
        <v>0.00011493622735110494</v>
      </c>
      <c r="R352" s="46">
        <v>0.00013371038080184898</v>
      </c>
      <c r="S352" s="46">
        <v>0.00016576882012462821</v>
      </c>
      <c r="T352" s="46">
        <v>0.00015985141398647718</v>
      </c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5311</v>
      </c>
      <c r="N353" s="46">
        <v>5289.0315271283043</v>
      </c>
      <c r="O353" s="46">
        <v>5238.5875939975922</v>
      </c>
      <c r="P353" s="46">
        <v>5151.7125544397804</v>
      </c>
      <c r="Q353" s="46">
        <v>5002.4230107498597</v>
      </c>
      <c r="R353" s="46">
        <v>4813.0872464149434</v>
      </c>
      <c r="S353" s="46">
        <v>4721.1296153933927</v>
      </c>
      <c r="T353" s="46">
        <v>4542.1110980688964</v>
      </c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3230291</v>
      </c>
      <c r="N354" s="46">
        <v>3197925.7956500142</v>
      </c>
      <c r="O354" s="46">
        <v>3118349.3472461253</v>
      </c>
      <c r="P354" s="46">
        <v>3006436.6916284817</v>
      </c>
      <c r="Q354" s="46">
        <v>2975859.1943833283</v>
      </c>
      <c r="R354" s="46">
        <v>2922562.6281985953</v>
      </c>
      <c r="S354" s="46">
        <v>2842785.1971136066</v>
      </c>
      <c r="T354" s="46">
        <v>2550573.8245304273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936421</v>
      </c>
      <c r="N355" s="46">
        <v>931221.94253248035</v>
      </c>
      <c r="O355" s="46">
        <v>918910.07832795312</v>
      </c>
      <c r="P355" s="46">
        <v>899607.04390227888</v>
      </c>
      <c r="Q355" s="46">
        <v>879145.3305803691</v>
      </c>
      <c r="R355" s="46">
        <v>852406.67514816998</v>
      </c>
      <c r="S355" s="46">
        <v>840020.19525606663</v>
      </c>
      <c r="T355" s="46">
        <v>803636.33581185457</v>
      </c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1738111</v>
      </c>
      <c r="N356" s="46">
        <v>1727287.7287133907</v>
      </c>
      <c r="O356" s="46">
        <v>1700881.8534230348</v>
      </c>
      <c r="P356" s="46">
        <v>1659647.2665946493</v>
      </c>
      <c r="Q356" s="46">
        <v>1620161.0879940405</v>
      </c>
      <c r="R356" s="46">
        <v>1564832.5754956049</v>
      </c>
      <c r="S356" s="46">
        <v>1508981.2913405499</v>
      </c>
      <c r="T356" s="46">
        <v>1377444.6099835231</v>
      </c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330881</v>
      </c>
      <c r="N357" s="46">
        <v>329329.14807407663</v>
      </c>
      <c r="O357" s="46">
        <v>325771.50715676788</v>
      </c>
      <c r="P357" s="46">
        <v>319819.62759650731</v>
      </c>
      <c r="Q357" s="46">
        <v>310816.17001141392</v>
      </c>
      <c r="R357" s="46">
        <v>299137.82334442489</v>
      </c>
      <c r="S357" s="46">
        <v>292239.82489431166</v>
      </c>
      <c r="T357" s="46">
        <v>278066.04956020048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591681</v>
      </c>
      <c r="N358" s="46">
        <v>588753.70472717367</v>
      </c>
      <c r="O358" s="46">
        <v>581969.42746478715</v>
      </c>
      <c r="P358" s="46">
        <v>570748.42033884476</v>
      </c>
      <c r="Q358" s="46">
        <v>555010.80133821024</v>
      </c>
      <c r="R358" s="46">
        <v>534348.18416345189</v>
      </c>
      <c r="S358" s="46">
        <v>520593.14702558273</v>
      </c>
      <c r="T358" s="46">
        <v>491383.71929947136</v>
      </c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2.9686458129774063e-05</v>
      </c>
      <c r="O359" s="46">
        <v>7.5988095387042169e-05</v>
      </c>
      <c r="P359" s="46">
        <v>9.8444647374279124e-05</v>
      </c>
      <c r="Q359" s="46">
        <v>0.00011248338387073072</v>
      </c>
      <c r="R359" s="46">
        <v>0.00013041390676026441</v>
      </c>
      <c r="S359" s="46">
        <v>0.00016131148732134514</v>
      </c>
      <c r="T359" s="46">
        <v>0.00015558026653633331</v>
      </c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3303189</v>
      </c>
      <c r="N360" s="46">
        <v>3273722.8039141987</v>
      </c>
      <c r="O360" s="46">
        <v>3203167.0315182484</v>
      </c>
      <c r="P360" s="46">
        <v>3109575.9989461275</v>
      </c>
      <c r="Q360" s="46">
        <v>3075511.3302535228</v>
      </c>
      <c r="R360" s="46">
        <v>3021946.8674502405</v>
      </c>
      <c r="S360" s="46">
        <v>2965838.395865174</v>
      </c>
      <c r="T360" s="46">
        <v>2710501.3156875414</v>
      </c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333527</v>
      </c>
      <c r="N361" s="46">
        <v>331269.65122777841</v>
      </c>
      <c r="O361" s="46">
        <v>325862.12127929716</v>
      </c>
      <c r="P361" s="46">
        <v>319527.00460904941</v>
      </c>
      <c r="Q361" s="46">
        <v>313321.72078872286</v>
      </c>
      <c r="R361" s="46">
        <v>305607.37583595235</v>
      </c>
      <c r="S361" s="46">
        <v>304138.79428927269</v>
      </c>
      <c r="T361" s="46">
        <v>296654.46508510382</v>
      </c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144852</v>
      </c>
      <c r="N362" s="46">
        <v>143956.13837147402</v>
      </c>
      <c r="O362" s="46">
        <v>141806.73058618853</v>
      </c>
      <c r="P362" s="46">
        <v>139347.90759560978</v>
      </c>
      <c r="Q362" s="46">
        <v>136080.58344624593</v>
      </c>
      <c r="R362" s="46">
        <v>131907.73901490355</v>
      </c>
      <c r="S362" s="46">
        <v>129861.20029831151</v>
      </c>
      <c r="T362" s="46">
        <v>125215.42719796946</v>
      </c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4194</v>
      </c>
      <c r="N363" s="46">
        <v>4113.8085958644988</v>
      </c>
      <c r="O363" s="46">
        <v>4004.8105804610309</v>
      </c>
      <c r="P363" s="46">
        <v>3895.2999364456928</v>
      </c>
      <c r="Q363" s="46">
        <v>3768.5622997808468</v>
      </c>
      <c r="R363" s="46">
        <v>3618.9820833073986</v>
      </c>
      <c r="S363" s="46">
        <v>3550.0850464881773</v>
      </c>
      <c r="T363" s="46">
        <v>3415.8666629854233</v>
      </c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2791559</v>
      </c>
      <c r="N364" s="46">
        <v>2615570.1277033961</v>
      </c>
      <c r="O364" s="46">
        <v>2413882.5464981077</v>
      </c>
      <c r="P364" s="46">
        <v>2225201.2265390819</v>
      </c>
      <c r="Q364" s="46">
        <v>2228844.173514348</v>
      </c>
      <c r="R364" s="46">
        <v>2248659.4382113204</v>
      </c>
      <c r="S364" s="46">
        <v>2422245.0612211544</v>
      </c>
      <c r="T364" s="46">
        <v>2633673.485811274</v>
      </c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92374</v>
      </c>
      <c r="N365" s="46">
        <v>93472.449149062391</v>
      </c>
      <c r="O365" s="46">
        <v>94141.157279802137</v>
      </c>
      <c r="P365" s="46">
        <v>94197.383691379073</v>
      </c>
      <c r="Q365" s="46">
        <v>92699.291705633077</v>
      </c>
      <c r="R365" s="46">
        <v>90472.023798852693</v>
      </c>
      <c r="S365" s="46">
        <v>89522.495723460015</v>
      </c>
      <c r="T365" s="46">
        <v>87064.534410558364</v>
      </c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93944</v>
      </c>
      <c r="N366" s="46">
        <v>95096.531489044239</v>
      </c>
      <c r="O366" s="46">
        <v>95867.152938801562</v>
      </c>
      <c r="P366" s="46">
        <v>96046.696708116753</v>
      </c>
      <c r="Q366" s="46">
        <v>94248.363378995971</v>
      </c>
      <c r="R366" s="46">
        <v>91578.1255250088</v>
      </c>
      <c r="S366" s="46">
        <v>89813.880420353424</v>
      </c>
      <c r="T366" s="46">
        <v>86322.778491897479</v>
      </c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5048</v>
      </c>
      <c r="N367" s="46">
        <v>5109.9385105422498</v>
      </c>
      <c r="O367" s="46">
        <v>5151.5829689851653</v>
      </c>
      <c r="P367" s="46">
        <v>5161.5791546478777</v>
      </c>
      <c r="Q367" s="46">
        <v>5064.1242107629423</v>
      </c>
      <c r="R367" s="46">
        <v>4919.8216100285417</v>
      </c>
      <c r="S367" s="46">
        <v>4826.649885325487</v>
      </c>
      <c r="T367" s="46">
        <v>4644.8950793789782</v>
      </c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3.9554886695047554e-05</v>
      </c>
      <c r="O368" s="46">
        <v>0.0001086924982345866</v>
      </c>
      <c r="P368" s="46">
        <v>0.00013468046392899193</v>
      </c>
      <c r="Q368" s="46">
        <v>0.00014869207740750396</v>
      </c>
      <c r="R368" s="46">
        <v>0.00016591677895739528</v>
      </c>
      <c r="S368" s="46">
        <v>0.00020206514486435253</v>
      </c>
      <c r="T368" s="46">
        <v>0.00019484630291953341</v>
      </c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332857</v>
      </c>
      <c r="N369" s="46">
        <v>331411.70231172908</v>
      </c>
      <c r="O369" s="46">
        <v>328073.45615102712</v>
      </c>
      <c r="P369" s="46">
        <v>322406.83618006017</v>
      </c>
      <c r="Q369" s="46">
        <v>313280.73056699254</v>
      </c>
      <c r="R369" s="46">
        <v>301593.70665564662</v>
      </c>
      <c r="S369" s="46">
        <v>295258.78296676546</v>
      </c>
      <c r="T369" s="46">
        <v>282184.40408540051</v>
      </c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84023</v>
      </c>
      <c r="N370" s="46">
        <v>83672.02637644147</v>
      </c>
      <c r="O370" s="46">
        <v>82865.756736251351</v>
      </c>
      <c r="P370" s="46">
        <v>81481.763137417962</v>
      </c>
      <c r="Q370" s="46">
        <v>79131.048782903206</v>
      </c>
      <c r="R370" s="46">
        <v>76144.424249441159</v>
      </c>
      <c r="S370" s="46">
        <v>74662.588026333629</v>
      </c>
      <c r="T370" s="46">
        <v>71741.847630731238</v>
      </c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186627</v>
      </c>
      <c r="N371" s="46">
        <v>185832.40080312223</v>
      </c>
      <c r="O371" s="46">
        <v>184004.10006338081</v>
      </c>
      <c r="P371" s="46">
        <v>180880.46655776206</v>
      </c>
      <c r="Q371" s="46">
        <v>175683.0970198063</v>
      </c>
      <c r="R371" s="46">
        <v>169063.00965208514</v>
      </c>
      <c r="S371" s="46">
        <v>165673.63285580275</v>
      </c>
      <c r="T371" s="46">
        <v>158916.42753477313</v>
      </c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3045103</v>
      </c>
      <c r="N372" s="46">
        <v>2972874.2048537247</v>
      </c>
      <c r="O372" s="46">
        <v>2844423.4413221353</v>
      </c>
      <c r="P372" s="46">
        <v>2697214.590693383</v>
      </c>
      <c r="Q372" s="46">
        <v>2652046.5279590869</v>
      </c>
      <c r="R372" s="46">
        <v>2553291.7279465497</v>
      </c>
      <c r="S372" s="46">
        <v>2308603.8881002036</v>
      </c>
      <c r="T372" s="46">
        <v>1819856.1998046322</v>
      </c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17743024</v>
      </c>
      <c r="N373" s="46">
        <v>17339247.300953936</v>
      </c>
      <c r="O373" s="46">
        <v>16846570.788671263</v>
      </c>
      <c r="P373" s="46">
        <v>16281124.97966785</v>
      </c>
      <c r="Q373" s="46">
        <v>15661667.149992613</v>
      </c>
      <c r="R373" s="46">
        <v>14945904.751402298</v>
      </c>
      <c r="S373" s="46">
        <v>14657424.824562609</v>
      </c>
      <c r="T373" s="46">
        <v>14102612.430852873</v>
      </c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1760735</v>
      </c>
      <c r="N374" s="46">
        <v>1723636.0096569066</v>
      </c>
      <c r="O374" s="46">
        <v>1677331.9747845263</v>
      </c>
      <c r="P374" s="46">
        <v>1623508.9326568488</v>
      </c>
      <c r="Q374" s="46">
        <v>1561661.8773475578</v>
      </c>
      <c r="R374" s="46">
        <v>1489056.614740046</v>
      </c>
      <c r="S374" s="46">
        <v>1459971.8096248168</v>
      </c>
      <c r="T374" s="46">
        <v>1404347.4669889763</v>
      </c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765307</v>
      </c>
      <c r="N375" s="46">
        <v>765091.39294808789</v>
      </c>
      <c r="O375" s="46">
        <v>757680.11303274869</v>
      </c>
      <c r="P375" s="46">
        <v>746278.6941858239</v>
      </c>
      <c r="Q375" s="46">
        <v>729407.44767696271</v>
      </c>
      <c r="R375" s="46">
        <v>703368.81199867069</v>
      </c>
      <c r="S375" s="46">
        <v>672152.30560973578</v>
      </c>
      <c r="T375" s="46">
        <v>610988.40153301531</v>
      </c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526990</v>
      </c>
      <c r="N376" s="46">
        <v>526289.69688648381</v>
      </c>
      <c r="O376" s="46">
        <v>519007.6540630759</v>
      </c>
      <c r="P376" s="46">
        <v>505849.31209316105</v>
      </c>
      <c r="Q376" s="46">
        <v>488915.92257563723</v>
      </c>
      <c r="R376" s="46">
        <v>469561.27770501294</v>
      </c>
      <c r="S376" s="46">
        <v>453383.6575074289</v>
      </c>
      <c r="T376" s="46">
        <v>422655.61922785081</v>
      </c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1867980</v>
      </c>
      <c r="N377" s="46">
        <v>1863579.4610649967</v>
      </c>
      <c r="O377" s="46">
        <v>1831033.0756067547</v>
      </c>
      <c r="P377" s="46">
        <v>1774199.7501985957</v>
      </c>
      <c r="Q377" s="46">
        <v>1720537.7783044225</v>
      </c>
      <c r="R377" s="46">
        <v>1657815.3223665114</v>
      </c>
      <c r="S377" s="46">
        <v>1589760.3547896296</v>
      </c>
      <c r="T377" s="46">
        <v>1446124.3094253964</v>
      </c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398247</v>
      </c>
      <c r="N378" s="46">
        <v>397308.49155806185</v>
      </c>
      <c r="O378" s="46">
        <v>390791.43709898496</v>
      </c>
      <c r="P378" s="46">
        <v>378703.52257155802</v>
      </c>
      <c r="Q378" s="46">
        <v>364786.29298322863</v>
      </c>
      <c r="R378" s="46">
        <v>347502.87220282096</v>
      </c>
      <c r="S378" s="46">
        <v>328752.5013149209</v>
      </c>
      <c r="T378" s="46">
        <v>298288.34537945932</v>
      </c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684050</v>
      </c>
      <c r="N379" s="46">
        <v>682666.10523553449</v>
      </c>
      <c r="O379" s="46">
        <v>671981.91951637506</v>
      </c>
      <c r="P379" s="46">
        <v>653921.39215289557</v>
      </c>
      <c r="Q379" s="46">
        <v>634213.64960537991</v>
      </c>
      <c r="R379" s="46">
        <v>611803.28116572066</v>
      </c>
      <c r="S379" s="46">
        <v>594645.04247014062</v>
      </c>
      <c r="T379" s="46">
        <v>557563.90451502975</v>
      </c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203290</v>
      </c>
      <c r="N380" s="46">
        <v>200305.69999792386</v>
      </c>
      <c r="O380" s="46">
        <v>195107.18718960549</v>
      </c>
      <c r="P380" s="46">
        <v>190050.66839468517</v>
      </c>
      <c r="Q380" s="46">
        <v>184759.01398597757</v>
      </c>
      <c r="R380" s="46">
        <v>178303.68979053738</v>
      </c>
      <c r="S380" s="46">
        <v>174300.89296724272</v>
      </c>
      <c r="T380" s="46">
        <v>166483.45902452158</v>
      </c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290862</v>
      </c>
      <c r="N381" s="46">
        <v>286554.50378199987</v>
      </c>
      <c r="O381" s="46">
        <v>279034.44826818287</v>
      </c>
      <c r="P381" s="46">
        <v>271904.3070664382</v>
      </c>
      <c r="Q381" s="46">
        <v>264560.93499901984</v>
      </c>
      <c r="R381" s="46">
        <v>255692.56316169142</v>
      </c>
      <c r="S381" s="46">
        <v>250148.53772849654</v>
      </c>
      <c r="T381" s="46">
        <v>238269.69883065755</v>
      </c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1195675</v>
      </c>
      <c r="N382" s="46">
        <v>1174974.1430611338</v>
      </c>
      <c r="O382" s="46">
        <v>1136668.3467477832</v>
      </c>
      <c r="P382" s="46">
        <v>1097283.8553794697</v>
      </c>
      <c r="Q382" s="46">
        <v>1073508.8944012378</v>
      </c>
      <c r="R382" s="46">
        <v>1044023.5114167323</v>
      </c>
      <c r="S382" s="46">
        <v>1015512.1462126717</v>
      </c>
      <c r="T382" s="46">
        <v>938979.46989647648</v>
      </c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2483589</v>
      </c>
      <c r="N383" s="46">
        <v>2433872.3195805959</v>
      </c>
      <c r="O383" s="46">
        <v>2337923.5872947956</v>
      </c>
      <c r="P383" s="46">
        <v>2231243.7510712212</v>
      </c>
      <c r="Q383" s="46">
        <v>2204017.5287728226</v>
      </c>
      <c r="R383" s="46">
        <v>2171541.9512686776</v>
      </c>
      <c r="S383" s="46">
        <v>2133060.9036982893</v>
      </c>
      <c r="T383" s="46">
        <v>1964226.5868358845</v>
      </c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3635146</v>
      </c>
      <c r="N384" s="46">
        <v>3547562.2842569738</v>
      </c>
      <c r="O384" s="46">
        <v>3370888.8510467024</v>
      </c>
      <c r="P384" s="46">
        <v>3161550.4084974187</v>
      </c>
      <c r="Q384" s="46">
        <v>3112738.7882502889</v>
      </c>
      <c r="R384" s="46">
        <v>3034060.0015823003</v>
      </c>
      <c r="S384" s="46">
        <v>2821919.4572978951</v>
      </c>
      <c r="T384" s="46">
        <v>2338089.7053838591</v>
      </c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466100</v>
      </c>
      <c r="N385" s="46">
        <v>458961.37792415073</v>
      </c>
      <c r="O385" s="46">
        <v>446306.50271229493</v>
      </c>
      <c r="P385" s="46">
        <v>433770.2764994544</v>
      </c>
      <c r="Q385" s="46">
        <v>422484.73158189503</v>
      </c>
      <c r="R385" s="46">
        <v>408701.13399289851</v>
      </c>
      <c r="S385" s="46">
        <v>399295.8409966249</v>
      </c>
      <c r="T385" s="46">
        <v>378672.22728766198</v>
      </c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157267</v>
      </c>
      <c r="N386" s="46">
        <v>155001.24878146456</v>
      </c>
      <c r="O386" s="46">
        <v>151370.67035747017</v>
      </c>
      <c r="P386" s="46">
        <v>147575.62837236852</v>
      </c>
      <c r="Q386" s="46">
        <v>143084.83161062672</v>
      </c>
      <c r="R386" s="46">
        <v>137618.27217764017</v>
      </c>
      <c r="S386" s="46">
        <v>134662.95670055255</v>
      </c>
      <c r="T386" s="46">
        <v>128766.82737236586</v>
      </c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2384898</v>
      </c>
      <c r="N387" s="46">
        <v>2361270.1295622266</v>
      </c>
      <c r="O387" s="46">
        <v>2301726.0984126828</v>
      </c>
      <c r="P387" s="46">
        <v>2204963.0650151083</v>
      </c>
      <c r="Q387" s="46">
        <v>2134480.5523320646</v>
      </c>
      <c r="R387" s="46">
        <v>2020529.215105291</v>
      </c>
      <c r="S387" s="46">
        <v>1806042.3595121978</v>
      </c>
      <c r="T387" s="46">
        <v>1446831.1128739791</v>
      </c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2299487</v>
      </c>
      <c r="N388" s="46">
        <v>2259044.9163024193</v>
      </c>
      <c r="O388" s="46">
        <v>2176021.0369617539</v>
      </c>
      <c r="P388" s="46">
        <v>2054938.5534092411</v>
      </c>
      <c r="Q388" s="46">
        <v>1966857.7872645145</v>
      </c>
      <c r="R388" s="46">
        <v>1882787.6627514535</v>
      </c>
      <c r="S388" s="46">
        <v>1808229.1062927274</v>
      </c>
      <c r="T388" s="46">
        <v>1655273.5709670279</v>
      </c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104275</v>
      </c>
      <c r="N389" s="46">
        <v>102779.09033975846</v>
      </c>
      <c r="O389" s="46">
        <v>100364.30544666012</v>
      </c>
      <c r="P389" s="46">
        <v>97773.615207234048</v>
      </c>
      <c r="Q389" s="46">
        <v>94740.420651092049</v>
      </c>
      <c r="R389" s="46">
        <v>91117.411530219862</v>
      </c>
      <c r="S389" s="46">
        <v>89220.226606751981</v>
      </c>
      <c r="T389" s="46">
        <v>85462.703697286284</v>
      </c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1670564</v>
      </c>
      <c r="N390" s="46">
        <v>1647448.2697344432</v>
      </c>
      <c r="O390" s="46">
        <v>1608922.4359181854</v>
      </c>
      <c r="P390" s="46">
        <v>1565379.2647099623</v>
      </c>
      <c r="Q390" s="46">
        <v>1520068.3358709791</v>
      </c>
      <c r="R390" s="46">
        <v>1459225.2526386438</v>
      </c>
      <c r="S390" s="46">
        <v>1407565.0479626348</v>
      </c>
      <c r="T390" s="46">
        <v>1293846.6038316644</v>
      </c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2.7835479576514982e-05</v>
      </c>
      <c r="O391" s="46">
        <v>7.1527189116475282e-05</v>
      </c>
      <c r="P391" s="46">
        <v>9.1417880638005602e-05</v>
      </c>
      <c r="Q391" s="46">
        <v>0.0001016394755775152</v>
      </c>
      <c r="R391" s="46">
        <v>0.00011521956150709879</v>
      </c>
      <c r="S391" s="46">
        <v>0.00013899481663310527</v>
      </c>
      <c r="T391" s="46">
        <v>0.00013424241294416524</v>
      </c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6">
        <v>390</v>
      </c>
      <c r="L392" s="6" t="s">
        <v>478</v>
      </c>
      <c r="M392" s="46">
        <v>10043</v>
      </c>
      <c r="N392" s="46">
        <v>10163.80329328671</v>
      </c>
      <c r="O392" s="46">
        <v>10142.24270020931</v>
      </c>
      <c r="P392" s="46">
        <v>9888.4155834371577</v>
      </c>
      <c r="Q392" s="46">
        <v>9468.1989238546412</v>
      </c>
      <c r="R392" s="46">
        <v>8928.6737574131312</v>
      </c>
      <c r="S392" s="46">
        <v>8757.0269496153251</v>
      </c>
      <c r="T392" s="46">
        <v>8421.3998208054527</v>
      </c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M393" s="46"/>
      <c r="N393" s="46"/>
      <c r="O393" s="46"/>
      <c r="P393" s="46"/>
      <c r="Q393" s="46"/>
      <c r="R393" s="46"/>
      <c r="S393" s="46"/>
      <c r="T393" s="4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zoomScale="120" zoomScaleNormal="120" workbookViewId="0">
      <selection activeCell="M30" sqref="M30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14.7109375" style="6" customWidth="true"/>
    <col min="11" max="11" width="6.83203125" style="6" customWidth="true"/>
    <col min="12" max="12" width="21.5" style="6" customWidth="true"/>
    <col min="13" max="13" width="13.7109375" style="6" customWidth="true"/>
    <col min="16" max="16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14.7109375" style="6" customWidth="true"/>
    <col min="5" max="5" width="14.7109375" style="6" customWidth="true"/>
    <col min="6" max="6" width="14.7109375" style="6" customWidth="true"/>
    <col min="7" max="7" width="14.7109375" style="6" customWidth="true"/>
    <col min="8" max="8" width="14.7109375" style="6" customWidth="true"/>
    <col min="9" max="9" width="14.7109375" style="6" customWidth="true"/>
    <col min="10" max="10" width="14.7109375" style="6" customWidth="true"/>
    <col min="14" max="14" width="13.7109375" style="6" customWidth="true"/>
    <col min="15" max="15" width="13.7109375" style="6" customWidth="true"/>
    <col min="17" max="17" width="13.7109375" style="6" customWidth="true"/>
    <col min="18" max="18" width="13.7109375" style="6" customWidth="true"/>
    <col min="19" max="19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1231944</v>
      </c>
      <c r="D3" s="46">
        <v>1018671.01714309</v>
      </c>
      <c r="E3" s="46">
        <v>869500.65472046891</v>
      </c>
      <c r="F3" s="46">
        <v>760143.42286459636</v>
      </c>
      <c r="G3" s="46">
        <v>685613.618216848</v>
      </c>
      <c r="H3" s="46">
        <v>625147.86933850904</v>
      </c>
      <c r="I3" s="46">
        <v>575248.67592204432</v>
      </c>
      <c r="J3" s="46">
        <v>494228.40062827501</v>
      </c>
      <c r="K3" s="6">
        <v>1</v>
      </c>
      <c r="L3" s="7" t="s">
        <v>16</v>
      </c>
      <c r="M3" s="46">
        <v>502</v>
      </c>
      <c r="N3" s="46">
        <v>53.85204701994644</v>
      </c>
      <c r="O3" s="46">
        <v>326.96030652471501</v>
      </c>
      <c r="P3" s="46">
        <v>276.81245215912895</v>
      </c>
      <c r="Q3" s="46">
        <v>37.001133834049796</v>
      </c>
      <c r="R3" s="46">
        <v>4.6194394037009658</v>
      </c>
      <c r="S3" s="46">
        <v>22.247595088202107</v>
      </c>
      <c r="T3" s="51">
        <v>1.0252850751124385</v>
      </c>
      <c r="U3" s="27">
        <f>IF(M3=0,0,(N3-M3)/M3)</f>
        <v>1.2107353504178211</v>
      </c>
      <c r="V3" s="27">
        <f t="shared" ref="V3:V66" si="0">IF(N3=0,0,(O3-N3)/N3)</f>
        <v>-0.52599016667964238</v>
      </c>
      <c r="W3" s="27">
        <f t="shared" ref="W3:W66" si="1">IF(O3=0,0,(P3-O3)/O3)</f>
        <v>-0.84437602019290592</v>
      </c>
      <c r="X3" s="27">
        <f t="shared" ref="X3:X66" si="2">IF(P3=0,0,(Q3-P3)/P3)</f>
        <v>-0.57538541842797386</v>
      </c>
      <c r="Y3" s="27">
        <f t="shared" ref="Y3:Y66" si="3">IF(Q3=0,0,(R3-Q3)/Q3)</f>
        <v>-0.58717763099224907</v>
      </c>
      <c r="Z3" s="27">
        <f t="shared" ref="Z3:Z66" si="4">IF(R3=0,0,(S3-R3)/R3)</f>
        <v>1.822540824164083</v>
      </c>
      <c r="AA3" s="38">
        <f t="shared" ref="AA3:AA66" si="5">IF(S3=0,0,(T3-S3)/S3)</f>
        <v>-0.46990766825519503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44331</v>
      </c>
      <c r="D4" s="46">
        <v>44403.926523373542</v>
      </c>
      <c r="E4" s="46">
        <v>44618.36127053728</v>
      </c>
      <c r="F4" s="46">
        <v>44750.737534337335</v>
      </c>
      <c r="G4" s="46">
        <v>44784.118463478444</v>
      </c>
      <c r="H4" s="46">
        <v>44828.536469674393</v>
      </c>
      <c r="I4" s="46">
        <v>44849.130207123781</v>
      </c>
      <c r="J4" s="46">
        <v>44849.417529494654</v>
      </c>
      <c r="K4" s="6">
        <v>2</v>
      </c>
      <c r="L4" s="7" t="s">
        <v>94</v>
      </c>
      <c r="M4" s="46">
        <v>4</v>
      </c>
      <c r="N4" s="46">
        <v>3.132295708356569</v>
      </c>
      <c r="O4" s="46">
        <v>2.2935543664129776</v>
      </c>
      <c r="P4" s="46">
        <v>1.6742486763236062</v>
      </c>
      <c r="Q4" s="46">
        <v>1.214050495853781</v>
      </c>
      <c r="R4" s="46">
        <v>0.87462040657206797</v>
      </c>
      <c r="S4" s="46">
        <v>0.62664460911388387</v>
      </c>
      <c r="T4" s="51">
        <v>0.37390128436411196</v>
      </c>
      <c r="U4" s="27">
        <f t="shared" ref="U4:U67" si="6">IF(M4=0,0,(N4-M4)/M4)</f>
        <v>-0.26805521147563649</v>
      </c>
      <c r="V4" s="27">
        <f t="shared" si="0"/>
        <v>-0.27195690751601259</v>
      </c>
      <c r="W4" s="27">
        <f t="shared" si="1"/>
        <v>-0.27450313262128673</v>
      </c>
      <c r="X4" s="27">
        <f t="shared" si="2"/>
        <v>-0.27758161757915534</v>
      </c>
      <c r="Y4" s="27">
        <f t="shared" si="3"/>
        <v>-0.2845980929379977</v>
      </c>
      <c r="Z4" s="27">
        <f t="shared" si="4"/>
        <v>-0.27942131702175371</v>
      </c>
      <c r="AA4" s="38">
        <f t="shared" si="5"/>
        <v>-0.28057435697313371</v>
      </c>
      <c r="AB4" s="27">
        <v>0</v>
      </c>
      <c r="AC4" s="27">
        <v>0</v>
      </c>
      <c r="AD4" s="19" t="str">
        <f t="shared" ref="AD4:AD67" si="7">IF(MAX($U4:$AA4)&gt;AB4,"Error","")</f>
        <v/>
      </c>
      <c r="AE4" s="19" t="str">
        <f t="shared" ref="AE4:AE67" si="8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87410</v>
      </c>
      <c r="D5" s="46">
        <v>79318.265947698892</v>
      </c>
      <c r="E5" s="46">
        <v>74684.947539698478</v>
      </c>
      <c r="F5" s="46">
        <v>71414.562233378339</v>
      </c>
      <c r="G5" s="46">
        <v>68862.073138303196</v>
      </c>
      <c r="H5" s="46">
        <v>67129.615731993777</v>
      </c>
      <c r="I5" s="46">
        <v>65806.67060397187</v>
      </c>
      <c r="J5" s="46">
        <v>64798.988695748252</v>
      </c>
      <c r="K5" s="6">
        <v>3</v>
      </c>
      <c r="L5" s="7" t="s">
        <v>95</v>
      </c>
      <c r="M5" s="46">
        <v>483</v>
      </c>
      <c r="N5" s="46">
        <v>585.26058627794202</v>
      </c>
      <c r="O5" s="46">
        <v>633.62222476644877</v>
      </c>
      <c r="P5" s="46">
        <v>638.81313125867075</v>
      </c>
      <c r="Q5" s="46">
        <v>641.82761523021304</v>
      </c>
      <c r="R5" s="46">
        <v>654.86272255519668</v>
      </c>
      <c r="S5" s="46">
        <v>657.55768072676403</v>
      </c>
      <c r="T5" s="51">
        <v>657.09221473971206</v>
      </c>
      <c r="U5" s="27">
        <f t="shared" si="6"/>
        <v>0.68088344236218135</v>
      </c>
      <c r="V5" s="27">
        <f t="shared" si="0"/>
        <v>4.0753205183295248E-2</v>
      </c>
      <c r="W5" s="27">
        <f t="shared" si="1"/>
        <v>3.2469083052861301E-2</v>
      </c>
      <c r="X5" s="27">
        <f t="shared" si="2"/>
        <v>8.1236960892159104E-3</v>
      </c>
      <c r="Y5" s="27">
        <f t="shared" si="3"/>
        <v>4.6632393534899981E-3</v>
      </c>
      <c r="Z5" s="27">
        <f t="shared" si="4"/>
        <v>7.0879916622133554E-3</v>
      </c>
      <c r="AA5" s="38">
        <f t="shared" si="5"/>
        <v>3.3426274841845609E-3</v>
      </c>
      <c r="AB5" s="27">
        <v>1.9272727272727299</v>
      </c>
      <c r="AC5" s="27">
        <v>0</v>
      </c>
      <c r="AD5" s="19" t="str">
        <f t="shared" si="7"/>
        <v/>
      </c>
      <c r="AE5" s="19" t="str">
        <f t="shared" si="8"/>
        <v/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25752763</v>
      </c>
      <c r="D6" s="46">
        <v>23928005.862002976</v>
      </c>
      <c r="E6" s="46">
        <v>22808427.895527691</v>
      </c>
      <c r="F6" s="46">
        <v>22061179.002182852</v>
      </c>
      <c r="G6" s="46">
        <v>21524263.578149583</v>
      </c>
      <c r="H6" s="46">
        <v>21116794.303815655</v>
      </c>
      <c r="I6" s="46">
        <v>20792732.687030677</v>
      </c>
      <c r="J6" s="46">
        <v>19951919.650182664</v>
      </c>
      <c r="K6" s="6">
        <v>4</v>
      </c>
      <c r="L6" s="7" t="s">
        <v>96</v>
      </c>
      <c r="M6" s="46">
        <v>80</v>
      </c>
      <c r="N6" s="46">
        <v>135.54511806144603</v>
      </c>
      <c r="O6" s="46">
        <v>215.91708013858278</v>
      </c>
      <c r="P6" s="46">
        <v>271.63444611226362</v>
      </c>
      <c r="Q6" s="46">
        <v>80.619261454894186</v>
      </c>
      <c r="R6" s="46">
        <v>24.947111032494249</v>
      </c>
      <c r="S6" s="46">
        <v>10.957817594270942</v>
      </c>
      <c r="T6" s="51">
        <v>1.5304764556197943</v>
      </c>
      <c r="U6" s="27">
        <f t="shared" si="6"/>
        <v>0.78089348277496673</v>
      </c>
      <c r="V6" s="27">
        <f t="shared" si="0"/>
        <v>0.43505318053832304</v>
      </c>
      <c r="W6" s="27">
        <f t="shared" si="1"/>
        <v>-0.66805953251647321</v>
      </c>
      <c r="X6" s="27">
        <f t="shared" si="2"/>
        <v>-0.57194878219156797</v>
      </c>
      <c r="Y6" s="27">
        <f t="shared" si="3"/>
        <v>-0.71551872048910181</v>
      </c>
      <c r="Z6" s="27">
        <f t="shared" si="4"/>
        <v>0.5919713213847233</v>
      </c>
      <c r="AA6" s="38">
        <f t="shared" si="5"/>
        <v>9.9575767469582466E-2</v>
      </c>
      <c r="AB6" s="27">
        <v>1.73487773487774</v>
      </c>
      <c r="AC6" s="27">
        <v>-0.70399999999999996</v>
      </c>
      <c r="AD6" s="19" t="str">
        <f t="shared" si="7"/>
        <v/>
      </c>
      <c r="AE6" s="19" t="str">
        <f t="shared" si="8"/>
        <v>Error</v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90208</v>
      </c>
      <c r="D7" s="46">
        <v>75796.280339636884</v>
      </c>
      <c r="E7" s="46">
        <v>62632.41237276006</v>
      </c>
      <c r="F7" s="46">
        <v>53212.978962211513</v>
      </c>
      <c r="G7" s="46">
        <v>45465.909216777574</v>
      </c>
      <c r="H7" s="46">
        <v>39173.614401299885</v>
      </c>
      <c r="I7" s="46">
        <v>33989.400505951286</v>
      </c>
      <c r="J7" s="46">
        <v>24723.339343296633</v>
      </c>
      <c r="K7" s="6">
        <v>5</v>
      </c>
      <c r="L7" s="7" t="s">
        <v>97</v>
      </c>
      <c r="M7" s="46">
        <v>4090</v>
      </c>
      <c r="N7" s="46">
        <v>3178.0584965657526</v>
      </c>
      <c r="O7" s="46">
        <v>2481.4990777379685</v>
      </c>
      <c r="P7" s="46">
        <v>1934.6406000663162</v>
      </c>
      <c r="Q7" s="46">
        <v>1561.4708936160662</v>
      </c>
      <c r="R7" s="46">
        <v>1262.5424986859855</v>
      </c>
      <c r="S7" s="46">
        <v>977.0215963102828</v>
      </c>
      <c r="T7" s="51">
        <v>0.37579223640378628</v>
      </c>
      <c r="U7" s="27">
        <f t="shared" si="6"/>
        <v>-0.21908208953540262</v>
      </c>
      <c r="V7" s="27">
        <f t="shared" si="0"/>
        <v>-0.2196271211953997</v>
      </c>
      <c r="W7" s="27">
        <f t="shared" si="1"/>
        <v>-0.223396401993807</v>
      </c>
      <c r="X7" s="27">
        <f t="shared" si="2"/>
        <v>-0.22471947055189179</v>
      </c>
      <c r="Y7" s="27">
        <f t="shared" si="3"/>
        <v>-0.22952561890383358</v>
      </c>
      <c r="Z7" s="27">
        <f t="shared" si="4"/>
        <v>-0.35952860337548692</v>
      </c>
      <c r="AA7" s="38">
        <f t="shared" si="5"/>
        <v>-0.98518477960797657</v>
      </c>
      <c r="AB7" s="27">
        <v>4.2035623409669203</v>
      </c>
      <c r="AC7" s="27">
        <v>-0.224852071005917</v>
      </c>
      <c r="AD7" s="19" t="str">
        <f t="shared" si="7"/>
        <v/>
      </c>
      <c r="AE7" s="19" t="str">
        <f t="shared" si="8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727422</v>
      </c>
      <c r="D8" s="46">
        <v>573133.31127334095</v>
      </c>
      <c r="E8" s="46">
        <v>454999.54463718121</v>
      </c>
      <c r="F8" s="46">
        <v>361682.54496084759</v>
      </c>
      <c r="G8" s="46">
        <v>288422.11242193438</v>
      </c>
      <c r="H8" s="46">
        <v>232330.89631889947</v>
      </c>
      <c r="I8" s="46">
        <v>188777.58407871053</v>
      </c>
      <c r="J8" s="46">
        <v>154712.32368970875</v>
      </c>
      <c r="K8" s="6">
        <v>6</v>
      </c>
      <c r="L8" s="7" t="s">
        <v>98</v>
      </c>
      <c r="M8" s="46">
        <v>10424</v>
      </c>
      <c r="N8" s="46">
        <v>9223.205501437762</v>
      </c>
      <c r="O8" s="46">
        <v>8258.8095067265676</v>
      </c>
      <c r="P8" s="46">
        <v>7374.7600379629957</v>
      </c>
      <c r="Q8" s="46">
        <v>6487.3678037349</v>
      </c>
      <c r="R8" s="46">
        <v>5711.928874598666</v>
      </c>
      <c r="S8" s="46">
        <v>5018.0777723286792</v>
      </c>
      <c r="T8" s="51">
        <v>4402.887422128927</v>
      </c>
      <c r="U8" s="27">
        <f t="shared" si="6"/>
        <v>-9.9858341294155634E-2</v>
      </c>
      <c r="V8" s="27">
        <f t="shared" si="0"/>
        <v>-0.10821090832838368</v>
      </c>
      <c r="W8" s="27">
        <f t="shared" si="1"/>
        <v>-0.11632703233473424</v>
      </c>
      <c r="X8" s="27">
        <f t="shared" si="2"/>
        <v>-0.1205411281084844</v>
      </c>
      <c r="Y8" s="27">
        <f t="shared" si="3"/>
        <v>-0.1216035612941662</v>
      </c>
      <c r="Z8" s="27">
        <f t="shared" si="4"/>
        <v>-0.12069435920613336</v>
      </c>
      <c r="AA8" s="38">
        <f t="shared" si="5"/>
        <v>-0.1210383926037381</v>
      </c>
      <c r="AB8" s="27">
        <v>1.42997277695068</v>
      </c>
      <c r="AC8" s="27">
        <v>-0.122585057274748</v>
      </c>
      <c r="AD8" s="19" t="str">
        <f t="shared" si="7"/>
        <v/>
      </c>
      <c r="AE8" s="19" t="str">
        <f t="shared" si="8"/>
        <v/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241</v>
      </c>
      <c r="D9" s="46">
        <v>287.21556185375164</v>
      </c>
      <c r="E9" s="46">
        <v>344.52502417028745</v>
      </c>
      <c r="F9" s="46">
        <v>414.63138244506757</v>
      </c>
      <c r="G9" s="46">
        <v>502.02142237268697</v>
      </c>
      <c r="H9" s="46">
        <v>593.47481054761943</v>
      </c>
      <c r="I9" s="46">
        <v>656.29035261679678</v>
      </c>
      <c r="J9" s="46">
        <v>590.66462349382709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6"/>
        <v>0</v>
      </c>
      <c r="V9" s="27">
        <f t="shared" si="0"/>
        <v>0</v>
      </c>
      <c r="W9" s="27">
        <f t="shared" si="1"/>
        <v>0</v>
      </c>
      <c r="X9" s="27">
        <f t="shared" si="2"/>
        <v>0</v>
      </c>
      <c r="Y9" s="27">
        <f t="shared" si="3"/>
        <v>0</v>
      </c>
      <c r="Z9" s="27">
        <f t="shared" si="4"/>
        <v>0</v>
      </c>
      <c r="AA9" s="38">
        <f t="shared" si="5"/>
        <v>0</v>
      </c>
      <c r="AB9" s="27">
        <v>0</v>
      </c>
      <c r="AC9" s="27">
        <v>0</v>
      </c>
      <c r="AD9" s="19" t="str">
        <f t="shared" si="7"/>
        <v/>
      </c>
      <c r="AE9" s="19" t="str">
        <f t="shared" si="8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912419</v>
      </c>
      <c r="D10" s="46">
        <v>506731.06899449584</v>
      </c>
      <c r="E10" s="46">
        <v>304503.24657522666</v>
      </c>
      <c r="F10" s="46">
        <v>198635.90688799016</v>
      </c>
      <c r="G10" s="46">
        <v>142527.77137744203</v>
      </c>
      <c r="H10" s="46">
        <v>112961.92892412189</v>
      </c>
      <c r="I10" s="46">
        <v>97385.778581416904</v>
      </c>
      <c r="J10" s="46">
        <v>89015.197958271528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6"/>
        <v>0</v>
      </c>
      <c r="V10" s="27">
        <f t="shared" si="0"/>
        <v>0</v>
      </c>
      <c r="W10" s="27">
        <f t="shared" si="1"/>
        <v>0</v>
      </c>
      <c r="X10" s="27">
        <f t="shared" si="2"/>
        <v>0</v>
      </c>
      <c r="Y10" s="27">
        <f t="shared" si="3"/>
        <v>0</v>
      </c>
      <c r="Z10" s="27">
        <f t="shared" si="4"/>
        <v>0</v>
      </c>
      <c r="AA10" s="38">
        <f t="shared" si="5"/>
        <v>0</v>
      </c>
      <c r="AB10" s="27">
        <v>0</v>
      </c>
      <c r="AC10" s="27">
        <v>0</v>
      </c>
      <c r="AD10" s="19" t="str">
        <f t="shared" si="7"/>
        <v/>
      </c>
      <c r="AE10" s="19" t="str">
        <f t="shared" si="8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11414492</v>
      </c>
      <c r="D11" s="46">
        <v>10383872.762317624</v>
      </c>
      <c r="E11" s="46">
        <v>13437774.939290296</v>
      </c>
      <c r="F11" s="46">
        <v>13980854.940972582</v>
      </c>
      <c r="G11" s="46">
        <v>11675786.510918535</v>
      </c>
      <c r="H11" s="46">
        <v>9902415.1682617627</v>
      </c>
      <c r="I11" s="46">
        <v>8532703.2890250441</v>
      </c>
      <c r="J11" s="46">
        <v>7471808.0871112542</v>
      </c>
      <c r="K11" s="6">
        <v>9</v>
      </c>
      <c r="L11" s="7" t="s">
        <v>101</v>
      </c>
      <c r="M11" s="46">
        <v>691</v>
      </c>
      <c r="N11" s="46">
        <v>257.09870373429089</v>
      </c>
      <c r="O11" s="46">
        <v>330.90495966465846</v>
      </c>
      <c r="P11" s="46">
        <v>265.62402994578082</v>
      </c>
      <c r="Q11" s="46">
        <v>80.796991262137794</v>
      </c>
      <c r="R11" s="46">
        <v>25.979194485618422</v>
      </c>
      <c r="S11" s="46">
        <v>20.472610223669143</v>
      </c>
      <c r="T11" s="51">
        <v>4.3211783416748366</v>
      </c>
      <c r="U11" s="27">
        <f t="shared" si="6"/>
        <v>-0.140534359932872</v>
      </c>
      <c r="V11" s="27">
        <f t="shared" si="0"/>
        <v>-0.64829961061972929</v>
      </c>
      <c r="W11" s="27">
        <f t="shared" si="1"/>
        <v>-0.63245326962642534</v>
      </c>
      <c r="X11" s="27">
        <f t="shared" si="2"/>
        <v>-0.53304414875019446</v>
      </c>
      <c r="Y11" s="27">
        <f t="shared" si="3"/>
        <v>-0.69349180744120686</v>
      </c>
      <c r="Z11" s="27">
        <f t="shared" si="4"/>
        <v>0.70285941696848964</v>
      </c>
      <c r="AA11" s="38">
        <f t="shared" si="5"/>
        <v>4.7881779980867619E-3</v>
      </c>
      <c r="AB11" s="27">
        <v>2.04003847490941</v>
      </c>
      <c r="AC11" s="27">
        <v>-0.69798951048951097</v>
      </c>
      <c r="AD11" s="19" t="str">
        <f t="shared" si="7"/>
        <v/>
      </c>
      <c r="AE11" s="19" t="str">
        <f t="shared" si="8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46508188</v>
      </c>
      <c r="D12" s="47">
        <v>41242598.587777987</v>
      </c>
      <c r="E12" s="47">
        <v>37778853.801821232</v>
      </c>
      <c r="F12" s="47">
        <v>35219934.221924916</v>
      </c>
      <c r="G12" s="47">
        <v>33026551.206269972</v>
      </c>
      <c r="H12" s="47">
        <v>29426333.480543535</v>
      </c>
      <c r="I12" s="47">
        <v>25103676.01606793</v>
      </c>
      <c r="J12" s="47">
        <v>18307315.015096493</v>
      </c>
      <c r="K12" s="6">
        <v>10</v>
      </c>
      <c r="L12" s="7" t="s">
        <v>102</v>
      </c>
      <c r="M12" s="46">
        <v>17</v>
      </c>
      <c r="N12" s="46">
        <v>123.3473338417721</v>
      </c>
      <c r="O12" s="46">
        <v>16.569106058102534</v>
      </c>
      <c r="P12" s="46">
        <v>118.81030226620604</v>
      </c>
      <c r="Q12" s="46">
        <v>17.680966404355079</v>
      </c>
      <c r="R12" s="46">
        <v>5.2747518368913688</v>
      </c>
      <c r="S12" s="46">
        <v>3.011491729854737</v>
      </c>
      <c r="T12" s="51">
        <v>0.1754865344816155</v>
      </c>
      <c r="U12" s="27">
        <f t="shared" si="6"/>
        <v>8.7354051242577064</v>
      </c>
      <c r="V12" s="27">
        <f t="shared" si="0"/>
        <v>-0.17995758895257366</v>
      </c>
      <c r="W12" s="27">
        <f t="shared" si="1"/>
        <v>-0.76880031972979934</v>
      </c>
      <c r="X12" s="27">
        <f t="shared" si="2"/>
        <v>-0.47026111789996561</v>
      </c>
      <c r="Y12" s="27">
        <f t="shared" si="3"/>
        <v>-0.6226007906522677</v>
      </c>
      <c r="Z12" s="27">
        <f t="shared" si="4"/>
        <v>1.5671509280014655</v>
      </c>
      <c r="AA12" s="38">
        <f t="shared" si="5"/>
        <v>-0.27816743586638404</v>
      </c>
      <c r="AB12" s="27">
        <v>16</v>
      </c>
      <c r="AC12" s="27">
        <v>-0.96153846153846201</v>
      </c>
      <c r="AD12" s="19" t="str">
        <f t="shared" si="7"/>
        <v/>
      </c>
      <c r="AE12" s="19" t="str">
        <f t="shared" si="8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86769418</v>
      </c>
      <c r="D13" s="48">
        <f t="shared" ref="D13:J13" si="9">SUM(D3:D12)</f>
        <v>79298665.212114155</v>
      </c>
      <c r="E13" s="48">
        <f t="shared" si="9"/>
        <v>78754260.566205442</v>
      </c>
      <c r="F13" s="48">
        <f t="shared" si="9"/>
        <v>82674606.798113644</v>
      </c>
      <c r="G13" s="48">
        <f t="shared" si="9"/>
        <v>82477932.655089349</v>
      </c>
      <c r="H13" s="48">
        <f t="shared" si="9"/>
        <v>78771556.051737085</v>
      </c>
      <c r="I13" s="48">
        <f t="shared" si="9"/>
        <v>77722169.815072164</v>
      </c>
      <c r="J13" s="48">
        <f t="shared" si="9"/>
        <v>74088320.763885826</v>
      </c>
      <c r="K13" s="6">
        <v>11</v>
      </c>
      <c r="L13" s="6" t="s">
        <v>104</v>
      </c>
      <c r="M13" s="46">
        <v>19280</v>
      </c>
      <c r="N13" s="46">
        <v>19304.064858172755</v>
      </c>
      <c r="O13" s="46">
        <v>19361.395335779274</v>
      </c>
      <c r="P13" s="46">
        <v>19398.049709010465</v>
      </c>
      <c r="Q13" s="46">
        <v>19435.946123488899</v>
      </c>
      <c r="R13" s="46">
        <v>19476.079458796681</v>
      </c>
      <c r="S13" s="46">
        <v>19482.021371997849</v>
      </c>
      <c r="T13" s="51">
        <v>19481.844413215887</v>
      </c>
      <c r="U13" s="27">
        <f t="shared" si="6"/>
        <v>4.13019582590805E-3</v>
      </c>
      <c r="V13" s="27">
        <f t="shared" si="0"/>
        <v>2.724959823774022E-3</v>
      </c>
      <c r="W13" s="27">
        <f t="shared" si="1"/>
        <v>9.1851452333302768E-4</v>
      </c>
      <c r="X13" s="27">
        <f t="shared" si="2"/>
        <v>3.4255854629985347E-4</v>
      </c>
      <c r="Y13" s="27">
        <f t="shared" si="3"/>
        <v>8.8427802591506424E-5</v>
      </c>
      <c r="Z13" s="27">
        <f t="shared" si="4"/>
        <v>1.8053589683561077E-4</v>
      </c>
      <c r="AA13" s="38">
        <f t="shared" si="5"/>
        <v>-2.7789548623989809E-5</v>
      </c>
      <c r="AB13" s="27">
        <v>0.44441114773748902</v>
      </c>
      <c r="AC13" s="27">
        <v>0</v>
      </c>
      <c r="AD13" s="19" t="str">
        <f t="shared" si="7"/>
        <v/>
      </c>
      <c r="AE13" s="19" t="str">
        <f t="shared" si="8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728</v>
      </c>
      <c r="N14" s="46">
        <v>733.50021490995277</v>
      </c>
      <c r="O14" s="46">
        <v>742.78992528121057</v>
      </c>
      <c r="P14" s="46">
        <v>749.12663567619211</v>
      </c>
      <c r="Q14" s="46">
        <v>752.03743882369486</v>
      </c>
      <c r="R14" s="46">
        <v>768.87916522474916</v>
      </c>
      <c r="S14" s="46">
        <v>777.58472562685824</v>
      </c>
      <c r="T14" s="51">
        <v>777.57374042520257</v>
      </c>
      <c r="U14" s="27">
        <f t="shared" si="6"/>
        <v>0.56659005710078203</v>
      </c>
      <c r="V14" s="27">
        <f t="shared" si="0"/>
        <v>6.2007127142453315E-2</v>
      </c>
      <c r="W14" s="27">
        <f t="shared" si="1"/>
        <v>2.0162443620054874E-2</v>
      </c>
      <c r="X14" s="27">
        <f t="shared" si="2"/>
        <v>1.1308277633950628E-2</v>
      </c>
      <c r="Y14" s="27">
        <f t="shared" si="3"/>
        <v>4.8185920487319577E-3</v>
      </c>
      <c r="Z14" s="27">
        <f t="shared" si="4"/>
        <v>9.1501952207380492E-3</v>
      </c>
      <c r="AA14" s="38">
        <f t="shared" si="5"/>
        <v>5.5882530341644834E-3</v>
      </c>
      <c r="AB14" s="27">
        <v>2.7720207253885998</v>
      </c>
      <c r="AC14" s="27">
        <v>0</v>
      </c>
      <c r="AD14" s="19" t="str">
        <f t="shared" si="7"/>
        <v/>
      </c>
      <c r="AE14" s="19" t="str">
        <f t="shared" si="8"/>
        <v/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483</v>
      </c>
      <c r="N15" s="46">
        <v>431.83066600778727</v>
      </c>
      <c r="O15" s="46">
        <v>402.81252803919926</v>
      </c>
      <c r="P15" s="46">
        <v>363.52184972522213</v>
      </c>
      <c r="Q15" s="46">
        <v>145.35002200974762</v>
      </c>
      <c r="R15" s="46">
        <v>63.912808227531784</v>
      </c>
      <c r="S15" s="46">
        <v>40.964081394871073</v>
      </c>
      <c r="T15" s="51">
        <v>11.440721351556071</v>
      </c>
      <c r="U15" s="27">
        <f t="shared" si="6"/>
        <v>-3.9564470253816625E-2</v>
      </c>
      <c r="V15" s="27">
        <f t="shared" si="0"/>
        <v>-0.11953848273634908</v>
      </c>
      <c r="W15" s="27">
        <f t="shared" si="1"/>
        <v>-0.39233598560892685</v>
      </c>
      <c r="X15" s="27">
        <f t="shared" si="2"/>
        <v>-0.50299795272369141</v>
      </c>
      <c r="Y15" s="27">
        <f t="shared" si="3"/>
        <v>-0.6230778192746329</v>
      </c>
      <c r="Z15" s="27">
        <f t="shared" si="4"/>
        <v>-0.13175732753816796</v>
      </c>
      <c r="AA15" s="38">
        <f t="shared" si="5"/>
        <v>-0.18490056259763185</v>
      </c>
      <c r="AB15" s="27">
        <v>0.42550941554479998</v>
      </c>
      <c r="AC15" s="27">
        <v>-0.71060515278610004</v>
      </c>
      <c r="AD15" s="19" t="str">
        <f t="shared" si="7"/>
        <v/>
      </c>
      <c r="AE15" s="19" t="str">
        <f t="shared" si="8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6"/>
        <v>0</v>
      </c>
      <c r="V16" s="27">
        <f t="shared" si="0"/>
        <v>0</v>
      </c>
      <c r="W16" s="27">
        <f t="shared" si="1"/>
        <v>0</v>
      </c>
      <c r="X16" s="27">
        <f t="shared" si="2"/>
        <v>0</v>
      </c>
      <c r="Y16" s="27">
        <f t="shared" si="3"/>
        <v>0</v>
      </c>
      <c r="Z16" s="27">
        <f t="shared" si="4"/>
        <v>0</v>
      </c>
      <c r="AA16" s="38">
        <f t="shared" si="5"/>
        <v>0</v>
      </c>
      <c r="AB16" s="27">
        <v>0</v>
      </c>
      <c r="AC16" s="27">
        <v>0</v>
      </c>
      <c r="AD16" s="19" t="str">
        <f t="shared" si="7"/>
        <v/>
      </c>
      <c r="AE16" s="19" t="str">
        <f t="shared" si="8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6"/>
        <v>0</v>
      </c>
      <c r="V17" s="27">
        <f t="shared" si="0"/>
        <v>0</v>
      </c>
      <c r="W17" s="27">
        <f t="shared" si="1"/>
        <v>0</v>
      </c>
      <c r="X17" s="27">
        <f t="shared" si="2"/>
        <v>0</v>
      </c>
      <c r="Y17" s="27">
        <f t="shared" si="3"/>
        <v>0</v>
      </c>
      <c r="Z17" s="27">
        <f t="shared" si="4"/>
        <v>0</v>
      </c>
      <c r="AA17" s="38">
        <f t="shared" si="5"/>
        <v>0</v>
      </c>
      <c r="AB17" s="27">
        <v>0</v>
      </c>
      <c r="AC17" s="27">
        <v>0</v>
      </c>
      <c r="AD17" s="19" t="str">
        <f t="shared" si="7"/>
        <v/>
      </c>
      <c r="AE17" s="19" t="str">
        <f t="shared" si="8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6"/>
        <v>0</v>
      </c>
      <c r="V18" s="27">
        <f t="shared" si="0"/>
        <v>0</v>
      </c>
      <c r="W18" s="27">
        <f t="shared" si="1"/>
        <v>0</v>
      </c>
      <c r="X18" s="27">
        <f t="shared" si="2"/>
        <v>0</v>
      </c>
      <c r="Y18" s="27">
        <f t="shared" si="3"/>
        <v>0</v>
      </c>
      <c r="Z18" s="27">
        <f t="shared" si="4"/>
        <v>0</v>
      </c>
      <c r="AA18" s="38">
        <f t="shared" si="5"/>
        <v>0</v>
      </c>
      <c r="AB18" s="27">
        <v>0</v>
      </c>
      <c r="AC18" s="27">
        <v>0</v>
      </c>
      <c r="AD18" s="19" t="str">
        <f t="shared" si="7"/>
        <v/>
      </c>
      <c r="AE18" s="19" t="str">
        <f t="shared" si="8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728</v>
      </c>
      <c r="N19" s="46">
        <v>738.28919121669924</v>
      </c>
      <c r="O19" s="46">
        <v>759.97307486663976</v>
      </c>
      <c r="P19" s="46">
        <v>775.13504282223107</v>
      </c>
      <c r="Q19" s="46">
        <v>777.99594616979016</v>
      </c>
      <c r="R19" s="46">
        <v>787.0590468605219</v>
      </c>
      <c r="S19" s="46">
        <v>787.70037476468997</v>
      </c>
      <c r="T19" s="51">
        <v>0.72893748171151918</v>
      </c>
      <c r="U19" s="27">
        <f t="shared" si="6"/>
        <v>3.0172152583313582E-2</v>
      </c>
      <c r="V19" s="27">
        <f t="shared" si="0"/>
        <v>1.8780561530173063E-2</v>
      </c>
      <c r="W19" s="27">
        <f t="shared" si="1"/>
        <v>9.4964082125171302E-3</v>
      </c>
      <c r="X19" s="27">
        <f t="shared" si="2"/>
        <v>1.2830382020169982E-3</v>
      </c>
      <c r="Y19" s="27">
        <f t="shared" si="3"/>
        <v>-2.2459228765097454E-3</v>
      </c>
      <c r="Z19" s="27">
        <f t="shared" si="4"/>
        <v>-8.9685750071070349E-3</v>
      </c>
      <c r="AA19" s="38">
        <f t="shared" si="5"/>
        <v>-0.94859044814030014</v>
      </c>
      <c r="AB19" s="27">
        <v>3.0898876404494402</v>
      </c>
      <c r="AC19" s="27">
        <v>0</v>
      </c>
      <c r="AD19" s="19" t="str">
        <f t="shared" si="7"/>
        <v/>
      </c>
      <c r="AE19" s="19" t="str">
        <f t="shared" si="8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6"/>
        <v>0</v>
      </c>
      <c r="V20" s="27">
        <f t="shared" si="0"/>
        <v>0</v>
      </c>
      <c r="W20" s="27">
        <f t="shared" si="1"/>
        <v>0</v>
      </c>
      <c r="X20" s="27">
        <f t="shared" si="2"/>
        <v>0</v>
      </c>
      <c r="Y20" s="27">
        <f t="shared" si="3"/>
        <v>0</v>
      </c>
      <c r="Z20" s="27">
        <f t="shared" si="4"/>
        <v>0</v>
      </c>
      <c r="AA20" s="38">
        <f t="shared" si="5"/>
        <v>0</v>
      </c>
      <c r="AB20" s="27">
        <v>0</v>
      </c>
      <c r="AC20" s="27">
        <v>-1</v>
      </c>
      <c r="AD20" s="19" t="str">
        <f t="shared" si="7"/>
        <v/>
      </c>
      <c r="AE20" s="19" t="str">
        <f t="shared" si="8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2883</v>
      </c>
      <c r="N21" s="46">
        <v>2294.8212241451215</v>
      </c>
      <c r="O21" s="46">
        <v>1840.6657992130131</v>
      </c>
      <c r="P21" s="46">
        <v>1477.2423633995622</v>
      </c>
      <c r="Q21" s="46">
        <v>1169.1242740214029</v>
      </c>
      <c r="R21" s="46">
        <v>934.68817607498272</v>
      </c>
      <c r="S21" s="46">
        <v>742.50382413106217</v>
      </c>
      <c r="T21" s="51">
        <v>586.208824775057</v>
      </c>
      <c r="U21" s="27">
        <f t="shared" si="6"/>
        <v>-0.18878608468067515</v>
      </c>
      <c r="V21" s="27">
        <f t="shared" si="0"/>
        <v>-0.19399032105772129</v>
      </c>
      <c r="W21" s="27">
        <f t="shared" si="1"/>
        <v>-0.2035941679687378</v>
      </c>
      <c r="X21" s="27">
        <f t="shared" si="2"/>
        <v>-0.20597948533450972</v>
      </c>
      <c r="Y21" s="27">
        <f t="shared" si="3"/>
        <v>-0.20943353003212681</v>
      </c>
      <c r="Z21" s="27">
        <f t="shared" si="4"/>
        <v>-0.20867897834222415</v>
      </c>
      <c r="AA21" s="38">
        <f t="shared" si="5"/>
        <v>-0.21674037091971673</v>
      </c>
      <c r="AB21" s="27">
        <v>1.1813246471226899</v>
      </c>
      <c r="AC21" s="27">
        <v>-0.209951028753841</v>
      </c>
      <c r="AD21" s="19" t="str">
        <f t="shared" si="7"/>
        <v/>
      </c>
      <c r="AE21" s="19" t="str">
        <f t="shared" si="8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6"/>
        <v>0</v>
      </c>
      <c r="V22" s="27">
        <f t="shared" si="0"/>
        <v>0</v>
      </c>
      <c r="W22" s="27">
        <f t="shared" si="1"/>
        <v>0</v>
      </c>
      <c r="X22" s="27">
        <f t="shared" si="2"/>
        <v>0</v>
      </c>
      <c r="Y22" s="27">
        <f t="shared" si="3"/>
        <v>0</v>
      </c>
      <c r="Z22" s="27">
        <f t="shared" si="4"/>
        <v>0</v>
      </c>
      <c r="AA22" s="38">
        <f t="shared" si="5"/>
        <v>0</v>
      </c>
      <c r="AB22" s="27">
        <v>0</v>
      </c>
      <c r="AC22" s="27">
        <v>0</v>
      </c>
      <c r="AD22" s="19" t="str">
        <f t="shared" si="7"/>
        <v/>
      </c>
      <c r="AE22" s="19" t="str">
        <f t="shared" si="8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6"/>
        <v>0</v>
      </c>
      <c r="V23" s="27">
        <f t="shared" si="0"/>
        <v>0</v>
      </c>
      <c r="W23" s="27">
        <f t="shared" si="1"/>
        <v>0</v>
      </c>
      <c r="X23" s="27">
        <f t="shared" si="2"/>
        <v>0</v>
      </c>
      <c r="Y23" s="27">
        <f t="shared" si="3"/>
        <v>0</v>
      </c>
      <c r="Z23" s="27">
        <f t="shared" si="4"/>
        <v>0</v>
      </c>
      <c r="AA23" s="38">
        <f t="shared" si="5"/>
        <v>0</v>
      </c>
      <c r="AB23" s="27">
        <v>0</v>
      </c>
      <c r="AC23" s="27">
        <v>0</v>
      </c>
      <c r="AD23" s="19" t="str">
        <f t="shared" si="7"/>
        <v/>
      </c>
      <c r="AE23" s="19" t="str">
        <f t="shared" si="8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6"/>
        <v>0</v>
      </c>
      <c r="V24" s="27">
        <f t="shared" si="0"/>
        <v>0</v>
      </c>
      <c r="W24" s="27">
        <f t="shared" si="1"/>
        <v>0</v>
      </c>
      <c r="X24" s="27">
        <f t="shared" si="2"/>
        <v>0</v>
      </c>
      <c r="Y24" s="27">
        <f t="shared" si="3"/>
        <v>0</v>
      </c>
      <c r="Z24" s="27">
        <f t="shared" si="4"/>
        <v>0</v>
      </c>
      <c r="AA24" s="38">
        <f t="shared" si="5"/>
        <v>0</v>
      </c>
      <c r="AB24" s="27">
        <v>0</v>
      </c>
      <c r="AC24" s="27">
        <v>0</v>
      </c>
      <c r="AD24" s="19" t="str">
        <f t="shared" si="7"/>
        <v/>
      </c>
      <c r="AE24" s="19" t="str">
        <f t="shared" si="8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8252</v>
      </c>
      <c r="N25" s="46">
        <v>8358.3097356777816</v>
      </c>
      <c r="O25" s="46">
        <v>8741.2309458888558</v>
      </c>
      <c r="P25" s="46">
        <v>8957.5132470799963</v>
      </c>
      <c r="Q25" s="46">
        <v>8996.8860871711913</v>
      </c>
      <c r="R25" s="46">
        <v>9044.0862260941649</v>
      </c>
      <c r="S25" s="46">
        <v>9062.640937351649</v>
      </c>
      <c r="T25" s="51">
        <v>9062.8388176825247</v>
      </c>
      <c r="U25" s="27">
        <f t="shared" si="6"/>
        <v>5.0597020916982274E-2</v>
      </c>
      <c r="V25" s="27">
        <f t="shared" si="0"/>
        <v>1.8693127964944496E-2</v>
      </c>
      <c r="W25" s="27">
        <f t="shared" si="1"/>
        <v>7.4893558964953845E-3</v>
      </c>
      <c r="X25" s="27">
        <f t="shared" si="2"/>
        <v>2.7044301877453846E-3</v>
      </c>
      <c r="Y25" s="27">
        <f t="shared" si="3"/>
        <v>1.2127974719784601E-3</v>
      </c>
      <c r="Z25" s="27">
        <f t="shared" si="4"/>
        <v>2.5111925611515616E-3</v>
      </c>
      <c r="AA25" s="38">
        <f t="shared" si="5"/>
        <v>1.5970138234173003E-3</v>
      </c>
      <c r="AB25" s="27">
        <v>5.9519797809604</v>
      </c>
      <c r="AC25" s="27">
        <v>0</v>
      </c>
      <c r="AD25" s="19" t="str">
        <f t="shared" si="7"/>
        <v/>
      </c>
      <c r="AE25" s="19" t="str">
        <f t="shared" si="8"/>
        <v/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1535</v>
      </c>
      <c r="N26" s="46">
        <v>1567.6087406502832</v>
      </c>
      <c r="O26" s="46">
        <v>1637.4117383812097</v>
      </c>
      <c r="P26" s="46">
        <v>1707.5005530877008</v>
      </c>
      <c r="Q26" s="46">
        <v>1708.6104778430476</v>
      </c>
      <c r="R26" s="46">
        <v>1703.7491539768653</v>
      </c>
      <c r="S26" s="46">
        <v>7.6563173999174383</v>
      </c>
      <c r="T26" s="51">
        <v>0.14962206411294568</v>
      </c>
      <c r="U26" s="27">
        <f t="shared" si="6"/>
        <v>3.6562124799565519E-2</v>
      </c>
      <c r="V26" s="27">
        <f t="shared" si="0"/>
        <v>1.0228538100027136E-2</v>
      </c>
      <c r="W26" s="27">
        <f t="shared" si="1"/>
        <v>7.8256826355309218E-3</v>
      </c>
      <c r="X26" s="27">
        <f t="shared" si="2"/>
        <v>3.6438115369128903E-3</v>
      </c>
      <c r="Y26" s="27">
        <f t="shared" si="3"/>
        <v>4.7305111125268165E-4</v>
      </c>
      <c r="Z26" s="27">
        <f t="shared" si="4"/>
        <v>1.785913509956159E-4</v>
      </c>
      <c r="AA26" s="38">
        <f t="shared" si="5"/>
        <v>-2.4297202289054786E-3</v>
      </c>
      <c r="AB26" s="27">
        <v>0.12528301886792501</v>
      </c>
      <c r="AC26" s="27">
        <v>0</v>
      </c>
      <c r="AD26" s="19" t="str">
        <f t="shared" si="7"/>
        <v/>
      </c>
      <c r="AE26" s="19" t="str">
        <f t="shared" si="8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27401</v>
      </c>
      <c r="N27" s="46">
        <v>22260.327378406524</v>
      </c>
      <c r="O27" s="46">
        <v>18221.929757595961</v>
      </c>
      <c r="P27" s="46">
        <v>14870.229821606434</v>
      </c>
      <c r="Q27" s="46">
        <v>12064.99104221649</v>
      </c>
      <c r="R27" s="46">
        <v>9797.1215607268023</v>
      </c>
      <c r="S27" s="46">
        <v>7945.039879625645</v>
      </c>
      <c r="T27" s="51">
        <v>6436.4729265653305</v>
      </c>
      <c r="U27" s="27">
        <f t="shared" si="6"/>
        <v>-0.18122086280978697</v>
      </c>
      <c r="V27" s="27">
        <f t="shared" si="0"/>
        <v>-0.18529080749862564</v>
      </c>
      <c r="W27" s="27">
        <f t="shared" si="1"/>
        <v>-0.1872872211725814</v>
      </c>
      <c r="X27" s="27">
        <f t="shared" si="2"/>
        <v>-0.18879362514565823</v>
      </c>
      <c r="Y27" s="27">
        <f t="shared" si="3"/>
        <v>-0.18928384732838602</v>
      </c>
      <c r="Z27" s="27">
        <f t="shared" si="4"/>
        <v>-0.18871325888766907</v>
      </c>
      <c r="AA27" s="38">
        <f t="shared" si="5"/>
        <v>-0.18879645895274855</v>
      </c>
      <c r="AB27" s="27">
        <v>0.83492935110158695</v>
      </c>
      <c r="AC27" s="27">
        <v>-0.18987685129929999</v>
      </c>
      <c r="AD27" s="19" t="str">
        <f t="shared" si="7"/>
        <v/>
      </c>
      <c r="AE27" s="19" t="str">
        <f t="shared" si="8"/>
        <v/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31498</v>
      </c>
      <c r="N28" s="46">
        <v>26208.420392562435</v>
      </c>
      <c r="O28" s="46">
        <v>21850.601989169936</v>
      </c>
      <c r="P28" s="46">
        <v>18203.173091055531</v>
      </c>
      <c r="Q28" s="46">
        <v>15156.654653099098</v>
      </c>
      <c r="R28" s="46">
        <v>12627.011102879524</v>
      </c>
      <c r="S28" s="46">
        <v>10503.552010000383</v>
      </c>
      <c r="T28" s="51">
        <v>8732.688148979214</v>
      </c>
      <c r="U28" s="27">
        <f t="shared" si="6"/>
        <v>-0.16569702552649204</v>
      </c>
      <c r="V28" s="27">
        <f t="shared" si="0"/>
        <v>-0.16639367859144835</v>
      </c>
      <c r="W28" s="27">
        <f t="shared" si="1"/>
        <v>-0.16757094009679085</v>
      </c>
      <c r="X28" s="27">
        <f t="shared" si="2"/>
        <v>-0.16813348846899948</v>
      </c>
      <c r="Y28" s="27">
        <f t="shared" si="3"/>
        <v>-0.16840041220687851</v>
      </c>
      <c r="Z28" s="27">
        <f t="shared" si="4"/>
        <v>-0.16818049028589371</v>
      </c>
      <c r="AA28" s="38">
        <f t="shared" si="5"/>
        <v>-0.16848045227845415</v>
      </c>
      <c r="AB28" s="27">
        <v>0.28082303188028601</v>
      </c>
      <c r="AC28" s="27">
        <v>-0.168581979934187</v>
      </c>
      <c r="AD28" s="19" t="str">
        <f t="shared" si="7"/>
        <v/>
      </c>
      <c r="AE28" s="19" t="str">
        <f t="shared" si="8"/>
        <v/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3528</v>
      </c>
      <c r="N29" s="46">
        <v>3324.490231374974</v>
      </c>
      <c r="O29" s="46">
        <v>3121.4009640745107</v>
      </c>
      <c r="P29" s="46">
        <v>2932.9809273877108</v>
      </c>
      <c r="Q29" s="46">
        <v>2752.6097760092825</v>
      </c>
      <c r="R29" s="46">
        <v>2588.2205073068321</v>
      </c>
      <c r="S29" s="46">
        <v>2429.4828906037737</v>
      </c>
      <c r="T29" s="51">
        <v>2278.8843220672406</v>
      </c>
      <c r="U29" s="27">
        <f t="shared" si="6"/>
        <v>-2.5484559191974378E-2</v>
      </c>
      <c r="V29" s="27">
        <f t="shared" si="0"/>
        <v>-5.4168818989480547E-2</v>
      </c>
      <c r="W29" s="27">
        <f t="shared" si="1"/>
        <v>-5.5596807970297583E-2</v>
      </c>
      <c r="X29" s="27">
        <f t="shared" si="2"/>
        <v>-5.9492785848609939E-2</v>
      </c>
      <c r="Y29" s="27">
        <f t="shared" si="3"/>
        <v>-6.1223337865012738E-2</v>
      </c>
      <c r="Z29" s="27">
        <f t="shared" si="4"/>
        <v>-6.0273641796849346E-2</v>
      </c>
      <c r="AA29" s="38">
        <f t="shared" si="5"/>
        <v>-6.2035589572105712E-2</v>
      </c>
      <c r="AB29" s="27">
        <v>0.17302940163819999</v>
      </c>
      <c r="AC29" s="27">
        <v>-6.18417499324872E-2</v>
      </c>
      <c r="AD29" s="19" t="str">
        <f t="shared" si="7"/>
        <v/>
      </c>
      <c r="AE29" s="19" t="str">
        <f t="shared" si="8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91</v>
      </c>
      <c r="N30" s="46">
        <v>197.92463903173768</v>
      </c>
      <c r="O30" s="46">
        <v>402.95460909861526</v>
      </c>
      <c r="P30" s="46">
        <v>287.65932623742833</v>
      </c>
      <c r="Q30" s="46">
        <v>202.62490090856926</v>
      </c>
      <c r="R30" s="46">
        <v>142.62889435019173</v>
      </c>
      <c r="S30" s="46">
        <v>98.542726201080228</v>
      </c>
      <c r="T30" s="51">
        <v>68.913964747709159</v>
      </c>
      <c r="U30" s="27">
        <f t="shared" si="6"/>
        <v>2.2250011978481719</v>
      </c>
      <c r="V30" s="27">
        <f t="shared" si="0"/>
        <v>0.22190145411040574</v>
      </c>
      <c r="W30" s="27">
        <f t="shared" si="1"/>
        <v>-0.25347267981695409</v>
      </c>
      <c r="X30" s="27">
        <f t="shared" si="2"/>
        <v>-0.27076443445621645</v>
      </c>
      <c r="Y30" s="27">
        <f t="shared" si="3"/>
        <v>-0.27965087406519434</v>
      </c>
      <c r="Z30" s="27">
        <f t="shared" si="4"/>
        <v>-0.28470847693379392</v>
      </c>
      <c r="AA30" s="38">
        <f t="shared" si="5"/>
        <v>-0.25764902478038088</v>
      </c>
      <c r="AB30" s="27">
        <v>4.0508741258741301</v>
      </c>
      <c r="AC30" s="27">
        <v>-0.3</v>
      </c>
      <c r="AD30" s="19" t="str">
        <f t="shared" si="7"/>
        <v/>
      </c>
      <c r="AE30" s="19" t="str">
        <f t="shared" si="8"/>
        <v/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2300</v>
      </c>
      <c r="N31" s="46">
        <v>1977.5448903435451</v>
      </c>
      <c r="O31" s="46">
        <v>1687.1208270903498</v>
      </c>
      <c r="P31" s="46">
        <v>1463.3654084566949</v>
      </c>
      <c r="Q31" s="46">
        <v>1253.6681585602003</v>
      </c>
      <c r="R31" s="46">
        <v>1079.4228371215461</v>
      </c>
      <c r="S31" s="46">
        <v>919.19626548336498</v>
      </c>
      <c r="T31" s="51">
        <v>780.45725202880283</v>
      </c>
      <c r="U31" s="27">
        <f t="shared" si="6"/>
        <v>-0.13433769624899855</v>
      </c>
      <c r="V31" s="27">
        <f t="shared" si="0"/>
        <v>-0.10751885830008233</v>
      </c>
      <c r="W31" s="27">
        <f t="shared" si="1"/>
        <v>-0.14117946722541508</v>
      </c>
      <c r="X31" s="27">
        <f t="shared" si="2"/>
        <v>-0.14352243137559537</v>
      </c>
      <c r="Y31" s="27">
        <f t="shared" si="3"/>
        <v>-0.1484340520734381</v>
      </c>
      <c r="Z31" s="27">
        <f t="shared" si="4"/>
        <v>-0.14514801353024689</v>
      </c>
      <c r="AA31" s="38">
        <f t="shared" si="5"/>
        <v>-0.14864030189544739</v>
      </c>
      <c r="AB31" s="27">
        <v>1.6822151220105801</v>
      </c>
      <c r="AC31" s="27">
        <v>-0.15035094200221599</v>
      </c>
      <c r="AD31" s="19" t="str">
        <f t="shared" si="7"/>
        <v/>
      </c>
      <c r="AE31" s="19" t="str">
        <f t="shared" si="8"/>
        <v/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11546</v>
      </c>
      <c r="N32" s="46">
        <v>11572.562152833032</v>
      </c>
      <c r="O32" s="46">
        <v>11646.299608169022</v>
      </c>
      <c r="P32" s="46">
        <v>11686.862567454951</v>
      </c>
      <c r="Q32" s="46">
        <v>11696.434106303068</v>
      </c>
      <c r="R32" s="46">
        <v>11707.469906144832</v>
      </c>
      <c r="S32" s="46">
        <v>11707.383182478061</v>
      </c>
      <c r="T32" s="51">
        <v>11704.910913851529</v>
      </c>
      <c r="U32" s="27">
        <f t="shared" si="6"/>
        <v>8.170415696029899E-3</v>
      </c>
      <c r="V32" s="27">
        <f t="shared" si="0"/>
        <v>4.1058639089035197E-3</v>
      </c>
      <c r="W32" s="27">
        <f t="shared" si="1"/>
        <v>1.6266546809754327E-3</v>
      </c>
      <c r="X32" s="27">
        <f t="shared" si="2"/>
        <v>6.0233252019559734E-4</v>
      </c>
      <c r="Y32" s="27">
        <f t="shared" si="3"/>
        <v>2.0451998821327977E-4</v>
      </c>
      <c r="Z32" s="27">
        <f t="shared" si="4"/>
        <v>2.8891786214662197E-4</v>
      </c>
      <c r="AA32" s="38">
        <f t="shared" si="5"/>
        <v>-2.6986184295631533E-5</v>
      </c>
      <c r="AB32" s="27">
        <v>2.1924583010296201</v>
      </c>
      <c r="AC32" s="27">
        <v>0</v>
      </c>
      <c r="AD32" s="19" t="str">
        <f t="shared" si="7"/>
        <v/>
      </c>
      <c r="AE32" s="19" t="str">
        <f t="shared" si="8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31138</v>
      </c>
      <c r="N33" s="46">
        <v>21627.568666514897</v>
      </c>
      <c r="O33" s="46">
        <v>15089.036217092991</v>
      </c>
      <c r="P33" s="46">
        <v>10509.58872856609</v>
      </c>
      <c r="Q33" s="46">
        <v>7298.7274476278444</v>
      </c>
      <c r="R33" s="46">
        <v>5073.1663186687547</v>
      </c>
      <c r="S33" s="46">
        <v>3519.0019406882548</v>
      </c>
      <c r="T33" s="51">
        <v>2439.5311363700444</v>
      </c>
      <c r="U33" s="27">
        <f t="shared" si="6"/>
        <v>-0.30241067521842979</v>
      </c>
      <c r="V33" s="27">
        <f t="shared" si="0"/>
        <v>-0.30369957881506887</v>
      </c>
      <c r="W33" s="27">
        <f t="shared" si="1"/>
        <v>-0.30506500770713524</v>
      </c>
      <c r="X33" s="27">
        <f t="shared" si="2"/>
        <v>-0.3056090077417099</v>
      </c>
      <c r="Y33" s="27">
        <f t="shared" si="3"/>
        <v>-0.30602283472860375</v>
      </c>
      <c r="Z33" s="27">
        <f t="shared" si="4"/>
        <v>-0.30561772490302469</v>
      </c>
      <c r="AA33" s="38">
        <f t="shared" si="5"/>
        <v>-0.3060386493733156</v>
      </c>
      <c r="AB33" s="27">
        <v>0.86105699481865305</v>
      </c>
      <c r="AC33" s="27">
        <v>-0.30647244866140999</v>
      </c>
      <c r="AD33" s="19" t="str">
        <f t="shared" si="7"/>
        <v/>
      </c>
      <c r="AE33" s="19" t="str">
        <f t="shared" si="8"/>
        <v/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24053</v>
      </c>
      <c r="N34" s="46">
        <v>24065.819109451139</v>
      </c>
      <c r="O34" s="46">
        <v>24097.128097329049</v>
      </c>
      <c r="P34" s="46">
        <v>24115.646494265471</v>
      </c>
      <c r="Q34" s="46">
        <v>24142.814036905613</v>
      </c>
      <c r="R34" s="46">
        <v>24169.194251773479</v>
      </c>
      <c r="S34" s="46">
        <v>24170.185424461215</v>
      </c>
      <c r="T34" s="51">
        <v>2.6616894369158617</v>
      </c>
      <c r="U34" s="27">
        <f t="shared" si="6"/>
        <v>1.8847363059531059E-3</v>
      </c>
      <c r="V34" s="27">
        <f t="shared" si="0"/>
        <v>1.1708351987179005E-3</v>
      </c>
      <c r="W34" s="27">
        <f t="shared" si="1"/>
        <v>4.3793338488145396E-4</v>
      </c>
      <c r="X34" s="27">
        <f t="shared" si="2"/>
        <v>1.3210873684951202E-4</v>
      </c>
      <c r="Y34" s="27">
        <f t="shared" si="3"/>
        <v>-6.0230668216612598E-6</v>
      </c>
      <c r="Z34" s="27">
        <f t="shared" si="4"/>
        <v>-5.8805658460257968E-5</v>
      </c>
      <c r="AA34" s="38">
        <f t="shared" si="5"/>
        <v>-9.8451283324518584E-4</v>
      </c>
      <c r="AB34" s="27">
        <v>0.70504005103849199</v>
      </c>
      <c r="AC34" s="27">
        <v>0</v>
      </c>
      <c r="AD34" s="19" t="str">
        <f t="shared" si="7"/>
        <v/>
      </c>
      <c r="AE34" s="19" t="str">
        <f t="shared" si="8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12981</v>
      </c>
      <c r="N35" s="46">
        <v>13006.730311820607</v>
      </c>
      <c r="O35" s="46">
        <v>13073.039772559205</v>
      </c>
      <c r="P35" s="46">
        <v>13111.496576988724</v>
      </c>
      <c r="Q35" s="46">
        <v>13133.310133803257</v>
      </c>
      <c r="R35" s="46">
        <v>13157.620110809181</v>
      </c>
      <c r="S35" s="46">
        <v>13162.428401407229</v>
      </c>
      <c r="T35" s="51">
        <v>13162.238777197103</v>
      </c>
      <c r="U35" s="27">
        <f t="shared" si="6"/>
        <v>6.1961557040094923E-3</v>
      </c>
      <c r="V35" s="27">
        <f t="shared" si="0"/>
        <v>4.3506496441768107E-3</v>
      </c>
      <c r="W35" s="27">
        <f t="shared" si="1"/>
        <v>1.5238049321506374E-3</v>
      </c>
      <c r="X35" s="27">
        <f t="shared" si="2"/>
        <v>6.4311302433573596E-4</v>
      </c>
      <c r="Y35" s="27">
        <f t="shared" si="3"/>
        <v>2.0323745795411017E-4</v>
      </c>
      <c r="Z35" s="27">
        <f t="shared" si="4"/>
        <v>4.0293562470524428E-4</v>
      </c>
      <c r="AA35" s="38">
        <f t="shared" si="5"/>
        <v>7.4064612806173171E-5</v>
      </c>
      <c r="AB35" s="27">
        <v>1.1442613472101799</v>
      </c>
      <c r="AC35" s="27">
        <v>0</v>
      </c>
      <c r="AD35" s="19" t="str">
        <f t="shared" si="7"/>
        <v/>
      </c>
      <c r="AE35" s="19" t="str">
        <f t="shared" si="8"/>
        <v/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1346</v>
      </c>
      <c r="N36" s="46">
        <v>1313.6336422233885</v>
      </c>
      <c r="O36" s="46">
        <v>1271.8015979621707</v>
      </c>
      <c r="P36" s="46">
        <v>1231.1377204060582</v>
      </c>
      <c r="Q36" s="46">
        <v>1188.238175362942</v>
      </c>
      <c r="R36" s="46">
        <v>1155.4494724616079</v>
      </c>
      <c r="S36" s="46">
        <v>1120.3461785831414</v>
      </c>
      <c r="T36" s="51">
        <v>1079.971062398228</v>
      </c>
      <c r="U36" s="27">
        <f t="shared" si="6"/>
        <v>0.11653480842051034</v>
      </c>
      <c r="V36" s="27">
        <f t="shared" si="0"/>
        <v>-1.6695401607625053E-2</v>
      </c>
      <c r="W36" s="27">
        <f t="shared" si="1"/>
        <v>-1.5537235560831069E-2</v>
      </c>
      <c r="X36" s="27">
        <f t="shared" si="2"/>
        <v>-2.8923753703082294E-2</v>
      </c>
      <c r="Y36" s="27">
        <f t="shared" si="3"/>
        <v>-3.2983359645364946E-2</v>
      </c>
      <c r="Z36" s="27">
        <f t="shared" si="4"/>
        <v>-3.0761796234581529E-2</v>
      </c>
      <c r="AA36" s="38">
        <f t="shared" si="5"/>
        <v>-3.2966943987767269E-2</v>
      </c>
      <c r="AB36" s="27">
        <v>0.70595690747782003</v>
      </c>
      <c r="AC36" s="27">
        <v>-3.5960880010593402E-2</v>
      </c>
      <c r="AD36" s="19" t="str">
        <f t="shared" si="7"/>
        <v/>
      </c>
      <c r="AE36" s="19" t="str">
        <f t="shared" si="8"/>
        <v/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116676</v>
      </c>
      <c r="N37" s="46">
        <v>102006.26244046066</v>
      </c>
      <c r="O37" s="46">
        <v>89253.905318063</v>
      </c>
      <c r="P37" s="46">
        <v>78063.62080199401</v>
      </c>
      <c r="Q37" s="46">
        <v>68249.531964180525</v>
      </c>
      <c r="R37" s="46">
        <v>59678.279152529372</v>
      </c>
      <c r="S37" s="46">
        <v>52163.957674193327</v>
      </c>
      <c r="T37" s="51">
        <v>45587.119589088172</v>
      </c>
      <c r="U37" s="27">
        <f t="shared" si="6"/>
        <v>-0.12471618844702675</v>
      </c>
      <c r="V37" s="27">
        <f t="shared" si="0"/>
        <v>-0.12507980601855306</v>
      </c>
      <c r="W37" s="27">
        <f t="shared" si="1"/>
        <v>-0.12569057426030369</v>
      </c>
      <c r="X37" s="27">
        <f t="shared" si="2"/>
        <v>-0.12590860091007422</v>
      </c>
      <c r="Y37" s="27">
        <f t="shared" si="3"/>
        <v>-0.12600827948012253</v>
      </c>
      <c r="Z37" s="27">
        <f t="shared" si="4"/>
        <v>-0.12592940473007277</v>
      </c>
      <c r="AA37" s="38">
        <f t="shared" si="5"/>
        <v>-0.1259803765293131</v>
      </c>
      <c r="AB37" s="27">
        <v>1.0795554487385299</v>
      </c>
      <c r="AC37" s="27">
        <v>-0.126080599235564</v>
      </c>
      <c r="AD37" s="19" t="str">
        <f t="shared" si="7"/>
        <v/>
      </c>
      <c r="AE37" s="19" t="str">
        <f t="shared" si="8"/>
        <v/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16468</v>
      </c>
      <c r="N38" s="46">
        <v>7065.2935615791139</v>
      </c>
      <c r="O38" s="46">
        <v>3074.3012645716294</v>
      </c>
      <c r="P38" s="46">
        <v>1371.0905511498593</v>
      </c>
      <c r="Q38" s="46">
        <v>585.06359298491725</v>
      </c>
      <c r="R38" s="46">
        <v>250.58667729608061</v>
      </c>
      <c r="S38" s="46">
        <v>105.71460708716378</v>
      </c>
      <c r="T38" s="51">
        <v>45.000041317985442</v>
      </c>
      <c r="U38" s="27">
        <f t="shared" si="6"/>
        <v>-0.56336351415644637</v>
      </c>
      <c r="V38" s="27">
        <f t="shared" si="0"/>
        <v>-0.56039832611124951</v>
      </c>
      <c r="W38" s="27">
        <f t="shared" si="1"/>
        <v>-0.56367759870911904</v>
      </c>
      <c r="X38" s="27">
        <f t="shared" si="2"/>
        <v>-0.56571278632509281</v>
      </c>
      <c r="Y38" s="27">
        <f t="shared" si="3"/>
        <v>-0.56840402739594209</v>
      </c>
      <c r="Z38" s="27">
        <f t="shared" si="4"/>
        <v>-0.57135669913784004</v>
      </c>
      <c r="AA38" s="38">
        <f t="shared" si="5"/>
        <v>-0.5680729933127916</v>
      </c>
      <c r="AB38" s="27">
        <v>1.3356856112455699</v>
      </c>
      <c r="AC38" s="27">
        <v>-0.57482185273159203</v>
      </c>
      <c r="AD38" s="19" t="str">
        <f t="shared" si="7"/>
        <v/>
      </c>
      <c r="AE38" s="19" t="str">
        <f t="shared" si="8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1930</v>
      </c>
      <c r="N39" s="46">
        <v>1481.031024256524</v>
      </c>
      <c r="O39" s="46">
        <v>1134.8175151882583</v>
      </c>
      <c r="P39" s="46">
        <v>868.32197366066055</v>
      </c>
      <c r="Q39" s="46">
        <v>992.67655864749588</v>
      </c>
      <c r="R39" s="46">
        <v>1134.9304898906223</v>
      </c>
      <c r="S39" s="46">
        <v>7.3069102991307027</v>
      </c>
      <c r="T39" s="51">
        <v>0.057470246683386357</v>
      </c>
      <c r="U39" s="27">
        <f t="shared" si="6"/>
        <v>-0.23243703286404133</v>
      </c>
      <c r="V39" s="27">
        <f t="shared" si="0"/>
        <v>-0.2434817104409476</v>
      </c>
      <c r="W39" s="27">
        <f t="shared" si="1"/>
        <v>-0.98708084505132976</v>
      </c>
      <c r="X39" s="27">
        <f t="shared" si="2"/>
        <v>-0.77895213036216193</v>
      </c>
      <c r="Y39" s="27">
        <f t="shared" si="3"/>
        <v>-0.67035284431408637</v>
      </c>
      <c r="Z39" s="27">
        <f t="shared" si="4"/>
        <v>-0.24853512492087798</v>
      </c>
      <c r="AA39" s="38">
        <f t="shared" si="5"/>
        <v>-0.26212723425110784</v>
      </c>
      <c r="AB39" s="27">
        <v>0.14676173499702899</v>
      </c>
      <c r="AC39" s="27">
        <v>-0.23325740318906599</v>
      </c>
      <c r="AD39" s="19" t="str">
        <f t="shared" si="7"/>
        <v/>
      </c>
      <c r="AE39" s="19" t="str">
        <f t="shared" si="8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7694</v>
      </c>
      <c r="N40" s="46">
        <v>7512.8508985321114</v>
      </c>
      <c r="O40" s="46">
        <v>7351.8416815763603</v>
      </c>
      <c r="P40" s="46">
        <v>7237.3274290226491</v>
      </c>
      <c r="Q40" s="46">
        <v>7068.3566627625069</v>
      </c>
      <c r="R40" s="46">
        <v>6913.2220344518873</v>
      </c>
      <c r="S40" s="46">
        <v>6740.2154352746866</v>
      </c>
      <c r="T40" s="51">
        <v>6560.188142286479</v>
      </c>
      <c r="U40" s="27">
        <f t="shared" si="6"/>
        <v>-8.942453924674203E-3</v>
      </c>
      <c r="V40" s="27">
        <f t="shared" si="0"/>
        <v>-4.9802835765006435E-3</v>
      </c>
      <c r="W40" s="27">
        <f t="shared" si="1"/>
        <v>-2.0550810335891866E-2</v>
      </c>
      <c r="X40" s="27">
        <f t="shared" si="2"/>
        <v>-2.3487967732747993E-2</v>
      </c>
      <c r="Y40" s="27">
        <f t="shared" si="3"/>
        <v>-2.524445540706495E-2</v>
      </c>
      <c r="Z40" s="27">
        <f t="shared" si="4"/>
        <v>-2.4053958059987994E-2</v>
      </c>
      <c r="AA40" s="38">
        <f t="shared" si="5"/>
        <v>-2.48214066794031E-2</v>
      </c>
      <c r="AB40" s="27">
        <v>0.50892331829770499</v>
      </c>
      <c r="AC40" s="27">
        <v>-2.6722656995609901E-2</v>
      </c>
      <c r="AD40" s="19" t="str">
        <f t="shared" si="7"/>
        <v/>
      </c>
      <c r="AE40" s="19" t="str">
        <f t="shared" si="8"/>
        <v/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40486</v>
      </c>
      <c r="N41" s="46">
        <v>35854.252852632722</v>
      </c>
      <c r="O41" s="46">
        <v>31855.187061177789</v>
      </c>
      <c r="P41" s="46">
        <v>28249.568026979712</v>
      </c>
      <c r="Q41" s="46">
        <v>25006.809458221276</v>
      </c>
      <c r="R41" s="46">
        <v>22144.475458897068</v>
      </c>
      <c r="S41" s="46">
        <v>19592.554333235661</v>
      </c>
      <c r="T41" s="51">
        <v>17325.173861714575</v>
      </c>
      <c r="U41" s="27">
        <f t="shared" si="6"/>
        <v>-0.11087784096285334</v>
      </c>
      <c r="V41" s="27">
        <f t="shared" si="0"/>
        <v>-0.11247856486575246</v>
      </c>
      <c r="W41" s="27">
        <f t="shared" si="1"/>
        <v>-0.1142041918445167</v>
      </c>
      <c r="X41" s="27">
        <f t="shared" si="2"/>
        <v>-0.11507093044678468</v>
      </c>
      <c r="Y41" s="27">
        <f t="shared" si="3"/>
        <v>-0.11542151130133035</v>
      </c>
      <c r="Z41" s="27">
        <f t="shared" si="4"/>
        <v>-0.11504712273401292</v>
      </c>
      <c r="AA41" s="38">
        <f t="shared" si="5"/>
        <v>-0.11520422363067864</v>
      </c>
      <c r="AB41" s="27">
        <v>0.48796354147524701</v>
      </c>
      <c r="AC41" s="27">
        <v>-0.115729606759831</v>
      </c>
      <c r="AD41" s="19" t="str">
        <f t="shared" si="7"/>
        <v/>
      </c>
      <c r="AE41" s="19" t="str">
        <f t="shared" si="8"/>
        <v/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5276</v>
      </c>
      <c r="N42" s="46">
        <v>3373.0828996731152</v>
      </c>
      <c r="O42" s="46">
        <v>2206.3416696436757</v>
      </c>
      <c r="P42" s="46">
        <v>1431.5147112387606</v>
      </c>
      <c r="Q42" s="46">
        <v>911.24097705125143</v>
      </c>
      <c r="R42" s="46">
        <v>580.79881795332267</v>
      </c>
      <c r="S42" s="46">
        <v>372.3762366041264</v>
      </c>
      <c r="T42" s="51">
        <v>236.54877542722977</v>
      </c>
      <c r="U42" s="27">
        <f t="shared" si="6"/>
        <v>-0.35399549192205892</v>
      </c>
      <c r="V42" s="27">
        <f t="shared" si="0"/>
        <v>-0.35689212509548551</v>
      </c>
      <c r="W42" s="27">
        <f t="shared" si="1"/>
        <v>-0.35852571441778486</v>
      </c>
      <c r="X42" s="27">
        <f t="shared" si="2"/>
        <v>-0.36036776573440948</v>
      </c>
      <c r="Y42" s="27">
        <f t="shared" si="3"/>
        <v>-0.36392021120966972</v>
      </c>
      <c r="Z42" s="27">
        <f t="shared" si="4"/>
        <v>-0.3644890824292194</v>
      </c>
      <c r="AA42" s="38">
        <f t="shared" si="5"/>
        <v>-0.38322166224390902</v>
      </c>
      <c r="AB42" s="27">
        <v>1.1676253081347601</v>
      </c>
      <c r="AC42" s="27">
        <v>-0.36450731102716399</v>
      </c>
      <c r="AD42" s="19" t="str">
        <f t="shared" si="7"/>
        <v/>
      </c>
      <c r="AE42" s="19" t="str">
        <f t="shared" si="8"/>
        <v>Error</v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7244</v>
      </c>
      <c r="N43" s="46">
        <v>4893.6782711836304</v>
      </c>
      <c r="O43" s="46">
        <v>3310.6032202905976</v>
      </c>
      <c r="P43" s="46">
        <v>2238.7484448006044</v>
      </c>
      <c r="Q43" s="46">
        <v>2235.552874354546</v>
      </c>
      <c r="R43" s="46">
        <v>2225.8804528371465</v>
      </c>
      <c r="S43" s="46">
        <v>1497.6570055233262</v>
      </c>
      <c r="T43" s="51">
        <v>0.16408992393387786</v>
      </c>
      <c r="U43" s="27">
        <f t="shared" si="6"/>
        <v>-0.32341575105476883</v>
      </c>
      <c r="V43" s="27">
        <f t="shared" si="0"/>
        <v>-0.3237643478027401</v>
      </c>
      <c r="W43" s="27">
        <f t="shared" si="1"/>
        <v>-0.32500145849963108</v>
      </c>
      <c r="X43" s="27">
        <f t="shared" si="2"/>
        <v>-0.32846008413542932</v>
      </c>
      <c r="Y43" s="27">
        <f t="shared" si="3"/>
        <v>-0.99743100726337197</v>
      </c>
      <c r="Z43" s="27">
        <f t="shared" si="4"/>
        <v>-0.35733800485975975</v>
      </c>
      <c r="AA43" s="38">
        <f t="shared" si="5"/>
        <v>-0.36089526734291943</v>
      </c>
      <c r="AB43" s="27">
        <v>0</v>
      </c>
      <c r="AC43" s="27">
        <v>-0.324946022255439</v>
      </c>
      <c r="AD43" s="19" t="str">
        <f t="shared" si="7"/>
        <v/>
      </c>
      <c r="AE43" s="19" t="str">
        <f t="shared" si="8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11708</v>
      </c>
      <c r="N44" s="46">
        <v>11741.960651129459</v>
      </c>
      <c r="O44" s="46">
        <v>11830.538184806681</v>
      </c>
      <c r="P44" s="46">
        <v>11880.740180117418</v>
      </c>
      <c r="Q44" s="46">
        <v>11901.543353443447</v>
      </c>
      <c r="R44" s="46">
        <v>11925.871432728045</v>
      </c>
      <c r="S44" s="46">
        <v>11932.008639785223</v>
      </c>
      <c r="T44" s="51">
        <v>11931.918873310427</v>
      </c>
      <c r="U44" s="27">
        <f t="shared" si="6"/>
        <v>1.1662599711855392E-2</v>
      </c>
      <c r="V44" s="27">
        <f t="shared" si="0"/>
        <v>7.2453661032402944E-3</v>
      </c>
      <c r="W44" s="27">
        <f t="shared" si="1"/>
        <v>2.8135586240403696E-3</v>
      </c>
      <c r="X44" s="27">
        <f t="shared" si="2"/>
        <v>8.833804138932631E-4</v>
      </c>
      <c r="Y44" s="27">
        <f t="shared" si="3"/>
        <v>3.5106927888071379E-4</v>
      </c>
      <c r="Z44" s="27">
        <f t="shared" si="4"/>
        <v>6.3676168355806379E-4</v>
      </c>
      <c r="AA44" s="38">
        <f t="shared" si="5"/>
        <v>3.7287749969805282E-4</v>
      </c>
      <c r="AB44" s="27">
        <v>0.58709502507794498</v>
      </c>
      <c r="AC44" s="27">
        <v>0</v>
      </c>
      <c r="AD44" s="19" t="str">
        <f t="shared" si="7"/>
        <v/>
      </c>
      <c r="AE44" s="19" t="str">
        <f t="shared" si="8"/>
        <v/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14721</v>
      </c>
      <c r="N45" s="46">
        <v>14762.166625282594</v>
      </c>
      <c r="O45" s="46">
        <v>14869.191602707173</v>
      </c>
      <c r="P45" s="46">
        <v>14930.403114885936</v>
      </c>
      <c r="Q45" s="46">
        <v>14959.674544367537</v>
      </c>
      <c r="R45" s="46">
        <v>14993.244016693936</v>
      </c>
      <c r="S45" s="46">
        <v>15002.778001520368</v>
      </c>
      <c r="T45" s="51">
        <v>15002.786833717511</v>
      </c>
      <c r="U45" s="27">
        <f t="shared" si="6"/>
        <v>8.1087848621369599E-3</v>
      </c>
      <c r="V45" s="27">
        <f t="shared" si="0"/>
        <v>5.4603763853846099E-3</v>
      </c>
      <c r="W45" s="27">
        <f t="shared" si="1"/>
        <v>2.0506564782423395E-3</v>
      </c>
      <c r="X45" s="27">
        <f t="shared" si="2"/>
        <v>9.0832657631774254E-4</v>
      </c>
      <c r="Y45" s="27">
        <f t="shared" si="3"/>
        <v>3.1750904690585024E-4</v>
      </c>
      <c r="Z45" s="27">
        <f t="shared" si="4"/>
        <v>7.2101396938599742E-4</v>
      </c>
      <c r="AA45" s="38">
        <f t="shared" si="5"/>
        <v>3.5346017671017448E-4</v>
      </c>
      <c r="AB45" s="27">
        <v>1.3041649330949401</v>
      </c>
      <c r="AC45" s="27">
        <v>0</v>
      </c>
      <c r="AD45" s="19" t="str">
        <f t="shared" si="7"/>
        <v/>
      </c>
      <c r="AE45" s="19" t="str">
        <f t="shared" si="8"/>
        <v/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130702</v>
      </c>
      <c r="N46" s="46">
        <v>130748.73863874479</v>
      </c>
      <c r="O46" s="46">
        <v>130870.64226033531</v>
      </c>
      <c r="P46" s="46">
        <v>130938.70803339436</v>
      </c>
      <c r="Q46" s="46">
        <v>130964.89016057935</v>
      </c>
      <c r="R46" s="46">
        <v>130995.0327850421</v>
      </c>
      <c r="S46" s="46">
        <v>131004.14669854668</v>
      </c>
      <c r="T46" s="51">
        <v>131004.15421472394</v>
      </c>
      <c r="U46" s="27">
        <f t="shared" si="6"/>
        <v>1.3217611483075339E-3</v>
      </c>
      <c r="V46" s="27">
        <f t="shared" si="0"/>
        <v>8.6897058957200693E-4</v>
      </c>
      <c r="W46" s="27">
        <f t="shared" si="1"/>
        <v>3.0703143782045836E-4</v>
      </c>
      <c r="X46" s="27">
        <f t="shared" si="2"/>
        <v>1.1833664680820399E-4</v>
      </c>
      <c r="Y46" s="27">
        <f t="shared" si="3"/>
        <v>4.2643447146358045E-5</v>
      </c>
      <c r="Z46" s="27">
        <f t="shared" si="4"/>
        <v>8.3030488124905902E-5</v>
      </c>
      <c r="AA46" s="38">
        <f t="shared" si="5"/>
        <v>5.0183875087563736E-5</v>
      </c>
      <c r="AB46" s="27">
        <v>1.5383958050106801</v>
      </c>
      <c r="AC46" s="27">
        <v>0</v>
      </c>
      <c r="AD46" s="19" t="str">
        <f t="shared" si="7"/>
        <v/>
      </c>
      <c r="AE46" s="19" t="str">
        <f t="shared" si="8"/>
        <v/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13524</v>
      </c>
      <c r="N47" s="46">
        <v>10225.07782761029</v>
      </c>
      <c r="O47" s="46">
        <v>7740.9569821270834</v>
      </c>
      <c r="P47" s="46">
        <v>5857.8034133707215</v>
      </c>
      <c r="Q47" s="46">
        <v>5650.0925691766097</v>
      </c>
      <c r="R47" s="46">
        <v>4329.8591438401836</v>
      </c>
      <c r="S47" s="46">
        <v>3268.5043894599412</v>
      </c>
      <c r="T47" s="51">
        <v>0.34969957531867513</v>
      </c>
      <c r="U47" s="27">
        <f t="shared" si="6"/>
        <v>-0.24282569744546692</v>
      </c>
      <c r="V47" s="27">
        <f t="shared" si="0"/>
        <v>-0.24314729026850149</v>
      </c>
      <c r="W47" s="27">
        <f t="shared" si="1"/>
        <v>-0.243932313185907</v>
      </c>
      <c r="X47" s="27">
        <f t="shared" si="2"/>
        <v>-0.24446540179548185</v>
      </c>
      <c r="Y47" s="27">
        <f t="shared" si="3"/>
        <v>-0.24986574816304966</v>
      </c>
      <c r="Z47" s="27">
        <f t="shared" si="4"/>
        <v>-0.98156673483879664</v>
      </c>
      <c r="AA47" s="38">
        <f t="shared" si="5"/>
        <v>-0.82347092140140243</v>
      </c>
      <c r="AB47" s="27">
        <v>0.69176882661996497</v>
      </c>
      <c r="AC47" s="27">
        <v>-0.244423440453686</v>
      </c>
      <c r="AD47" s="19" t="str">
        <f t="shared" si="7"/>
        <v/>
      </c>
      <c r="AE47" s="19" t="str">
        <f t="shared" si="8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485</v>
      </c>
      <c r="N48" s="46">
        <v>373.71046037323129</v>
      </c>
      <c r="O48" s="46">
        <v>303.06463875177013</v>
      </c>
      <c r="P48" s="46">
        <v>233.23877107770431</v>
      </c>
      <c r="Q48" s="46">
        <v>240.28202689657192</v>
      </c>
      <c r="R48" s="46">
        <v>227.16009998487471</v>
      </c>
      <c r="S48" s="46">
        <v>122.26182072491625</v>
      </c>
      <c r="T48" s="51">
        <v>0.16312600411140959</v>
      </c>
      <c r="U48" s="27">
        <f t="shared" si="6"/>
        <v>-0.17677919044486798</v>
      </c>
      <c r="V48" s="27">
        <f t="shared" si="0"/>
        <v>-0.20460439541684464</v>
      </c>
      <c r="W48" s="27">
        <f t="shared" si="1"/>
        <v>-0.22430707447712761</v>
      </c>
      <c r="X48" s="27">
        <f t="shared" si="2"/>
        <v>-0.24398878607446153</v>
      </c>
      <c r="Y48" s="27">
        <f t="shared" si="3"/>
        <v>-0.96016245723821791</v>
      </c>
      <c r="Z48" s="27">
        <f t="shared" si="4"/>
        <v>-0.28424029492619779</v>
      </c>
      <c r="AA48" s="38">
        <f t="shared" si="5"/>
        <v>-0.32524705156597422</v>
      </c>
      <c r="AB48" s="27">
        <v>0.30727762803234498</v>
      </c>
      <c r="AC48" s="27">
        <v>-0.23017696003750199</v>
      </c>
      <c r="AD48" s="19" t="str">
        <f t="shared" si="7"/>
        <v/>
      </c>
      <c r="AE48" s="19" t="str">
        <f t="shared" si="8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408</v>
      </c>
      <c r="N49" s="46">
        <v>248.04223402472491</v>
      </c>
      <c r="O49" s="46">
        <v>205.0995115778033</v>
      </c>
      <c r="P49" s="46">
        <v>143.69615773119051</v>
      </c>
      <c r="Q49" s="46">
        <v>152.31759087709926</v>
      </c>
      <c r="R49" s="46">
        <v>149.94220670108655</v>
      </c>
      <c r="S49" s="46">
        <v>86.644841305372339</v>
      </c>
      <c r="T49" s="51">
        <v>9.8534779782599298</v>
      </c>
      <c r="U49" s="27">
        <f t="shared" si="6"/>
        <v>-0.21793668119995857</v>
      </c>
      <c r="V49" s="27">
        <f t="shared" si="0"/>
        <v>-0.30093265417711318</v>
      </c>
      <c r="W49" s="27">
        <f t="shared" si="1"/>
        <v>-0.37811616523741204</v>
      </c>
      <c r="X49" s="27">
        <f t="shared" si="2"/>
        <v>-0.38978819671564663</v>
      </c>
      <c r="Y49" s="27">
        <f t="shared" si="3"/>
        <v>-0.41370437279240069</v>
      </c>
      <c r="Z49" s="27">
        <f t="shared" si="4"/>
        <v>-0.53065744414995375</v>
      </c>
      <c r="AA49" s="38">
        <f t="shared" si="5"/>
        <v>-0.57604011858076742</v>
      </c>
      <c r="AB49" s="27">
        <v>0.48751246717824498</v>
      </c>
      <c r="AC49" s="27">
        <v>-0.39375928677563199</v>
      </c>
      <c r="AD49" s="19" t="str">
        <f t="shared" si="7"/>
        <v/>
      </c>
      <c r="AE49" s="19" t="str">
        <f t="shared" si="8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1374</v>
      </c>
      <c r="N50" s="46">
        <v>1029.2056596203522</v>
      </c>
      <c r="O50" s="46">
        <v>771.64794892377574</v>
      </c>
      <c r="P50" s="46">
        <v>578.05008508969058</v>
      </c>
      <c r="Q50" s="46">
        <v>432.57724435420926</v>
      </c>
      <c r="R50" s="46">
        <v>327.82243145766859</v>
      </c>
      <c r="S50" s="46">
        <v>245.55875583286056</v>
      </c>
      <c r="T50" s="51">
        <v>0.82482722371856843</v>
      </c>
      <c r="U50" s="27">
        <f t="shared" si="6"/>
        <v>-0.21414292097414264</v>
      </c>
      <c r="V50" s="27">
        <f t="shared" si="0"/>
        <v>-0.23700003601868191</v>
      </c>
      <c r="W50" s="27">
        <f t="shared" si="1"/>
        <v>-0.23537295328828012</v>
      </c>
      <c r="X50" s="27">
        <f t="shared" si="2"/>
        <v>-0.24366515879677528</v>
      </c>
      <c r="Y50" s="27">
        <f t="shared" si="3"/>
        <v>-0.25096716672139202</v>
      </c>
      <c r="Z50" s="27">
        <f t="shared" si="4"/>
        <v>-0.24918060710240858</v>
      </c>
      <c r="AA50" s="38">
        <f t="shared" si="5"/>
        <v>-0.27850840065280125</v>
      </c>
      <c r="AB50" s="27">
        <v>0.41076257496049501</v>
      </c>
      <c r="AC50" s="27">
        <v>-0.25204137180185099</v>
      </c>
      <c r="AD50" s="19" t="str">
        <f t="shared" si="7"/>
        <v/>
      </c>
      <c r="AE50" s="19" t="str">
        <f t="shared" si="8"/>
        <v>Error</v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14880</v>
      </c>
      <c r="N51" s="46">
        <v>14156.339239234347</v>
      </c>
      <c r="O51" s="46">
        <v>13476.799875239363</v>
      </c>
      <c r="P51" s="46">
        <v>12824.392409632987</v>
      </c>
      <c r="Q51" s="46">
        <v>17754.416491649601</v>
      </c>
      <c r="R51" s="46">
        <v>16973.361018974687</v>
      </c>
      <c r="S51" s="46">
        <v>16138.910179685265</v>
      </c>
      <c r="T51" s="51">
        <v>0.45293873127256251</v>
      </c>
      <c r="U51" s="27">
        <f t="shared" si="6"/>
        <v>-4.7426900623930401E-2</v>
      </c>
      <c r="V51" s="27">
        <f t="shared" si="0"/>
        <v>-4.8034763672391734E-2</v>
      </c>
      <c r="W51" s="27">
        <f t="shared" si="1"/>
        <v>-4.8758086011154424E-2</v>
      </c>
      <c r="X51" s="27">
        <f t="shared" si="2"/>
        <v>-4.9076331827198429E-2</v>
      </c>
      <c r="Y51" s="27">
        <f t="shared" si="3"/>
        <v>-5.0263077731223411E-2</v>
      </c>
      <c r="Z51" s="27">
        <f t="shared" si="4"/>
        <v>-0.99084942610842763</v>
      </c>
      <c r="AA51" s="38">
        <f t="shared" si="5"/>
        <v>-0.91307891706466071</v>
      </c>
      <c r="AB51" s="27">
        <v>0.391564574955578</v>
      </c>
      <c r="AC51" s="27">
        <v>-4.9088483770564698E-2</v>
      </c>
      <c r="AD51" s="19" t="str">
        <f t="shared" si="7"/>
        <v/>
      </c>
      <c r="AE51" s="19" t="str">
        <f t="shared" si="8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41993</v>
      </c>
      <c r="N52" s="46">
        <v>41960.693977099269</v>
      </c>
      <c r="O52" s="46">
        <v>41990.071751028023</v>
      </c>
      <c r="P52" s="46">
        <v>41976.031788305001</v>
      </c>
      <c r="Q52" s="46">
        <v>41920.63705354483</v>
      </c>
      <c r="R52" s="46">
        <v>41867.611510869327</v>
      </c>
      <c r="S52" s="46">
        <v>41800.476953716905</v>
      </c>
      <c r="T52" s="51">
        <v>41729.187865785439</v>
      </c>
      <c r="U52" s="27">
        <f t="shared" si="6"/>
        <v>1.5030024206455876E-3</v>
      </c>
      <c r="V52" s="27">
        <f t="shared" si="0"/>
        <v>2.6892560319287357E-4</v>
      </c>
      <c r="W52" s="27">
        <f t="shared" si="1"/>
        <v>-9.4430167447532242E-4</v>
      </c>
      <c r="X52" s="27">
        <f t="shared" si="2"/>
        <v>-1.4028067159885609E-3</v>
      </c>
      <c r="Y52" s="27">
        <f t="shared" si="3"/>
        <v>-1.5932887584970477E-3</v>
      </c>
      <c r="Z52" s="27">
        <f t="shared" si="4"/>
        <v>-1.4824196720477959E-3</v>
      </c>
      <c r="AA52" s="38">
        <f t="shared" si="5"/>
        <v>-1.5864801514011908E-3</v>
      </c>
      <c r="AB52" s="27">
        <v>0.40529415701760302</v>
      </c>
      <c r="AC52" s="27">
        <v>-1.7009239806108399E-3</v>
      </c>
      <c r="AD52" s="19" t="str">
        <f t="shared" si="7"/>
        <v/>
      </c>
      <c r="AE52" s="19" t="str">
        <f t="shared" si="8"/>
        <v/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535</v>
      </c>
      <c r="N53" s="46">
        <v>655.11622320623178</v>
      </c>
      <c r="O53" s="46">
        <v>727.54569033157634</v>
      </c>
      <c r="P53" s="46">
        <v>729.35109368406495</v>
      </c>
      <c r="Q53" s="46">
        <v>728.21489400809855</v>
      </c>
      <c r="R53" s="46">
        <v>726.51482660714419</v>
      </c>
      <c r="S53" s="46">
        <v>735.31759185859119</v>
      </c>
      <c r="T53" s="51">
        <v>732.38394481657792</v>
      </c>
      <c r="U53" s="27">
        <f t="shared" si="6"/>
        <v>0.59494685271274372</v>
      </c>
      <c r="V53" s="27">
        <f t="shared" si="0"/>
        <v>3.0710933233638771E-2</v>
      </c>
      <c r="W53" s="27">
        <f t="shared" si="1"/>
        <v>3.0601334505659678E-2</v>
      </c>
      <c r="X53" s="27">
        <f t="shared" si="2"/>
        <v>5.3728661753819438E-3</v>
      </c>
      <c r="Y53" s="27">
        <f t="shared" si="3"/>
        <v>1.6563288767596348E-3</v>
      </c>
      <c r="Z53" s="27">
        <f t="shared" si="4"/>
        <v>4.4718349969281139E-3</v>
      </c>
      <c r="AA53" s="38">
        <f t="shared" si="5"/>
        <v>6.9652819674144244E-4</v>
      </c>
      <c r="AB53" s="27">
        <v>1.62757378174331</v>
      </c>
      <c r="AC53" s="27">
        <v>-4.0160642570281103E-3</v>
      </c>
      <c r="AD53" s="19" t="str">
        <f t="shared" si="7"/>
        <v/>
      </c>
      <c r="AE53" s="19" t="str">
        <f t="shared" si="8"/>
        <v/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90</v>
      </c>
      <c r="N54" s="46">
        <v>341.01814539847868</v>
      </c>
      <c r="O54" s="46">
        <v>354.44883859952051</v>
      </c>
      <c r="P54" s="46">
        <v>363.72739051135795</v>
      </c>
      <c r="Q54" s="46">
        <v>391.1306383386227</v>
      </c>
      <c r="R54" s="46">
        <v>416.18203941130821</v>
      </c>
      <c r="S54" s="46">
        <v>432.08599119906171</v>
      </c>
      <c r="T54" s="51">
        <v>432.09511547472709</v>
      </c>
      <c r="U54" s="27">
        <f t="shared" si="6"/>
        <v>4.7914898756006927</v>
      </c>
      <c r="V54" s="27">
        <f t="shared" si="0"/>
        <v>0.24005431090813226</v>
      </c>
      <c r="W54" s="27">
        <f t="shared" si="1"/>
        <v>6.5780132392570023E-2</v>
      </c>
      <c r="X54" s="27">
        <f t="shared" si="2"/>
        <v>2.6933246063708751E-2</v>
      </c>
      <c r="Y54" s="27">
        <f t="shared" si="3"/>
        <v>1.1141970466749862E-2</v>
      </c>
      <c r="Z54" s="27">
        <f t="shared" si="4"/>
        <v>1.6158351368943662E-2</v>
      </c>
      <c r="AA54" s="38">
        <f t="shared" si="5"/>
        <v>1.2115699820051262E-2</v>
      </c>
      <c r="AB54" s="27">
        <v>10.25</v>
      </c>
      <c r="AC54" s="27">
        <v>0</v>
      </c>
      <c r="AD54" s="19" t="str">
        <f t="shared" si="7"/>
        <v/>
      </c>
      <c r="AE54" s="19" t="str">
        <f t="shared" si="8"/>
        <v/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621</v>
      </c>
      <c r="N55" s="46">
        <v>318.18753669640068</v>
      </c>
      <c r="O55" s="46">
        <v>419.40569798009335</v>
      </c>
      <c r="P55" s="46">
        <v>220.12174338511841</v>
      </c>
      <c r="Q55" s="46">
        <v>158.49980415081541</v>
      </c>
      <c r="R55" s="46">
        <v>82.985981284379875</v>
      </c>
      <c r="S55" s="46">
        <v>40.562010571981212</v>
      </c>
      <c r="T55" s="51">
        <v>20.595924147435522</v>
      </c>
      <c r="U55" s="27">
        <f t="shared" si="6"/>
        <v>5.635518361667629E-2</v>
      </c>
      <c r="V55" s="27">
        <f t="shared" si="0"/>
        <v>-0.42442458978290132</v>
      </c>
      <c r="W55" s="27">
        <f t="shared" si="1"/>
        <v>-0.45300960427707365</v>
      </c>
      <c r="X55" s="27">
        <f t="shared" si="2"/>
        <v>-0.45789008863206032</v>
      </c>
      <c r="Y55" s="27">
        <f t="shared" si="3"/>
        <v>-0.47688543859142213</v>
      </c>
      <c r="Z55" s="27">
        <f t="shared" si="4"/>
        <v>-0.24886192977249125</v>
      </c>
      <c r="AA55" s="38">
        <f t="shared" si="5"/>
        <v>-0.46302502198731105</v>
      </c>
      <c r="AB55" s="27">
        <v>2.99673202614379</v>
      </c>
      <c r="AC55" s="27">
        <v>-0.49223221586263299</v>
      </c>
      <c r="AD55" s="19" t="str">
        <f t="shared" si="7"/>
        <v/>
      </c>
      <c r="AE55" s="19" t="str">
        <f t="shared" si="8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58218</v>
      </c>
      <c r="N56" s="46">
        <v>58259.579976436486</v>
      </c>
      <c r="O56" s="46">
        <v>58367.416593615671</v>
      </c>
      <c r="P56" s="46">
        <v>58426.068618640275</v>
      </c>
      <c r="Q56" s="46">
        <v>58449.54271781884</v>
      </c>
      <c r="R56" s="46">
        <v>58476.800466521017</v>
      </c>
      <c r="S56" s="46">
        <v>58484.674939637</v>
      </c>
      <c r="T56" s="51">
        <v>58484.65178836821</v>
      </c>
      <c r="U56" s="27">
        <f t="shared" si="6"/>
        <v>2.5680138980526106E-3</v>
      </c>
      <c r="V56" s="27">
        <f t="shared" si="0"/>
        <v>1.5557112037114108E-3</v>
      </c>
      <c r="W56" s="27">
        <f t="shared" si="1"/>
        <v>5.7847376077819145E-4</v>
      </c>
      <c r="X56" s="27">
        <f t="shared" si="2"/>
        <v>2.2991646359603736E-4</v>
      </c>
      <c r="Y56" s="27">
        <f t="shared" si="3"/>
        <v>8.7999788919697903E-5</v>
      </c>
      <c r="Z56" s="27">
        <f t="shared" si="4"/>
        <v>1.6383787403041186E-4</v>
      </c>
      <c r="AA56" s="38">
        <f t="shared" si="5"/>
        <v>9.2875858160999111E-5</v>
      </c>
      <c r="AB56" s="27">
        <v>0.44343341680509801</v>
      </c>
      <c r="AC56" s="27">
        <v>0</v>
      </c>
      <c r="AD56" s="19" t="str">
        <f t="shared" si="7"/>
        <v/>
      </c>
      <c r="AE56" s="19" t="str">
        <f t="shared" si="8"/>
        <v/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12553</v>
      </c>
      <c r="N57" s="46">
        <v>12620.642837037287</v>
      </c>
      <c r="O57" s="46">
        <v>12779.497790811714</v>
      </c>
      <c r="P57" s="46">
        <v>12872.053627680099</v>
      </c>
      <c r="Q57" s="46">
        <v>12895.055436137551</v>
      </c>
      <c r="R57" s="46">
        <v>12922.631751483856</v>
      </c>
      <c r="S57" s="46">
        <v>12932.723794109601</v>
      </c>
      <c r="T57" s="51">
        <v>12932.775222555545</v>
      </c>
      <c r="U57" s="27">
        <f t="shared" si="6"/>
        <v>1.7870898324563823E-2</v>
      </c>
      <c r="V57" s="27">
        <f t="shared" si="0"/>
        <v>1.3132733761272533E-2</v>
      </c>
      <c r="W57" s="27">
        <f t="shared" si="1"/>
        <v>4.7242995995782338E-3</v>
      </c>
      <c r="X57" s="27">
        <f t="shared" si="2"/>
        <v>1.5844957168584034E-3</v>
      </c>
      <c r="Y57" s="27">
        <f t="shared" si="3"/>
        <v>6.9908095649755687E-4</v>
      </c>
      <c r="Z57" s="27">
        <f t="shared" si="4"/>
        <v>1.1750301578193501E-3</v>
      </c>
      <c r="AA57" s="38">
        <f t="shared" si="5"/>
        <v>9.8819481607399047E-4</v>
      </c>
      <c r="AB57" s="27">
        <v>0.88662213973376403</v>
      </c>
      <c r="AC57" s="27">
        <v>0</v>
      </c>
      <c r="AD57" s="19" t="str">
        <f t="shared" si="7"/>
        <v/>
      </c>
      <c r="AE57" s="19" t="str">
        <f t="shared" si="8"/>
        <v/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12311</v>
      </c>
      <c r="N58" s="46">
        <v>6335.1358542707776</v>
      </c>
      <c r="O58" s="46">
        <v>3223.8822272245216</v>
      </c>
      <c r="P58" s="46">
        <v>1640.4600441313196</v>
      </c>
      <c r="Q58" s="46">
        <v>828.09331778549779</v>
      </c>
      <c r="R58" s="46">
        <v>420.16705325986277</v>
      </c>
      <c r="S58" s="46">
        <v>210.94153987414145</v>
      </c>
      <c r="T58" s="51">
        <v>106.33197282413805</v>
      </c>
      <c r="U58" s="27">
        <f t="shared" si="6"/>
        <v>-0.48319213613572271</v>
      </c>
      <c r="V58" s="27">
        <f t="shared" si="0"/>
        <v>-0.45576637564832001</v>
      </c>
      <c r="W58" s="27">
        <f t="shared" si="1"/>
        <v>-0.47414564046676649</v>
      </c>
      <c r="X58" s="27">
        <f t="shared" si="2"/>
        <v>-0.48300357716551995</v>
      </c>
      <c r="Y58" s="27">
        <f t="shared" si="3"/>
        <v>-0.48831837022182323</v>
      </c>
      <c r="Z58" s="27">
        <f t="shared" si="4"/>
        <v>-0.48582036645609517</v>
      </c>
      <c r="AA58" s="38">
        <f t="shared" si="5"/>
        <v>-0.47342279684360872</v>
      </c>
      <c r="AB58" s="27">
        <v>1.67805090276267</v>
      </c>
      <c r="AC58" s="27">
        <v>-0.49748744217739799</v>
      </c>
      <c r="AD58" s="19" t="str">
        <f t="shared" si="7"/>
        <v/>
      </c>
      <c r="AE58" s="19" t="str">
        <f t="shared" si="8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11447</v>
      </c>
      <c r="N59" s="46">
        <v>6182.657287657431</v>
      </c>
      <c r="O59" s="46">
        <v>3304.0953401571692</v>
      </c>
      <c r="P59" s="46">
        <v>1931.3733347435534</v>
      </c>
      <c r="Q59" s="46">
        <v>1060.6797843760712</v>
      </c>
      <c r="R59" s="46">
        <v>570.79211880305616</v>
      </c>
      <c r="S59" s="46">
        <v>321.49561386101277</v>
      </c>
      <c r="T59" s="51">
        <v>170.33523542694888</v>
      </c>
      <c r="U59" s="27">
        <f t="shared" si="6"/>
        <v>-0.4409044158439161</v>
      </c>
      <c r="V59" s="27">
        <f t="shared" si="0"/>
        <v>-0.43917825032094238</v>
      </c>
      <c r="W59" s="27">
        <f t="shared" si="1"/>
        <v>-0.44945166904286232</v>
      </c>
      <c r="X59" s="27">
        <f t="shared" si="2"/>
        <v>-0.45375757258737937</v>
      </c>
      <c r="Y59" s="27">
        <f t="shared" si="3"/>
        <v>-0.46045778560430167</v>
      </c>
      <c r="Z59" s="27">
        <f t="shared" si="4"/>
        <v>-0.43785919128817413</v>
      </c>
      <c r="AA59" s="38">
        <f t="shared" si="5"/>
        <v>-0.43688003354981625</v>
      </c>
      <c r="AB59" s="27">
        <v>3.4265274555297802</v>
      </c>
      <c r="AC59" s="27">
        <v>-0.47066485053464302</v>
      </c>
      <c r="AD59" s="19" t="str">
        <f t="shared" si="7"/>
        <v/>
      </c>
      <c r="AE59" s="19" t="str">
        <f t="shared" si="8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7256</v>
      </c>
      <c r="N60" s="46">
        <v>7276.5381218563725</v>
      </c>
      <c r="O60" s="46">
        <v>7351.2834819924228</v>
      </c>
      <c r="P60" s="46">
        <v>7465.4620525643304</v>
      </c>
      <c r="Q60" s="46">
        <v>7493.9820092573154</v>
      </c>
      <c r="R60" s="46">
        <v>7530.1573184440167</v>
      </c>
      <c r="S60" s="46">
        <v>7543.7767190656077</v>
      </c>
      <c r="T60" s="51">
        <v>7543.896650525111</v>
      </c>
      <c r="U60" s="27">
        <f t="shared" si="6"/>
        <v>9.7112211657345571E-3</v>
      </c>
      <c r="V60" s="27">
        <f t="shared" si="0"/>
        <v>3.2438306592970596E-2</v>
      </c>
      <c r="W60" s="27">
        <f t="shared" si="1"/>
        <v>5.8608624575591317E-3</v>
      </c>
      <c r="X60" s="27">
        <f t="shared" si="2"/>
        <v>4.0742645576322045E-3</v>
      </c>
      <c r="Y60" s="27">
        <f t="shared" si="3"/>
        <v>1.3930668060395429E-3</v>
      </c>
      <c r="Z60" s="27">
        <f t="shared" si="4"/>
        <v>3.1472797055572604E-3</v>
      </c>
      <c r="AA60" s="38">
        <f t="shared" si="5"/>
        <v>1.950386056963479E-3</v>
      </c>
      <c r="AB60" s="27">
        <v>0.86817713697219401</v>
      </c>
      <c r="AC60" s="27">
        <v>0</v>
      </c>
      <c r="AD60" s="19" t="str">
        <f t="shared" si="7"/>
        <v/>
      </c>
      <c r="AE60" s="19" t="str">
        <f t="shared" si="8"/>
        <v/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17432</v>
      </c>
      <c r="N61" s="46">
        <v>17527.217276250289</v>
      </c>
      <c r="O61" s="46">
        <v>17748.19394811082</v>
      </c>
      <c r="P61" s="46">
        <v>17869.445826342537</v>
      </c>
      <c r="Q61" s="46">
        <v>17898.489648549901</v>
      </c>
      <c r="R61" s="46">
        <v>17933.218204960336</v>
      </c>
      <c r="S61" s="46">
        <v>17947.008827716207</v>
      </c>
      <c r="T61" s="51">
        <v>17947.135176838899</v>
      </c>
      <c r="U61" s="27">
        <f t="shared" si="6"/>
        <v>1.8991233531610353E-2</v>
      </c>
      <c r="V61" s="27">
        <f t="shared" si="0"/>
        <v>9.4829339503385707E-3</v>
      </c>
      <c r="W61" s="27">
        <f t="shared" si="1"/>
        <v>4.4880955403213902E-3</v>
      </c>
      <c r="X61" s="27">
        <f t="shared" si="2"/>
        <v>1.4124055715694546E-3</v>
      </c>
      <c r="Y61" s="27">
        <f t="shared" si="3"/>
        <v>6.7052613428308537E-4</v>
      </c>
      <c r="Z61" s="27">
        <f t="shared" si="4"/>
        <v>1.2522598733135971E-3</v>
      </c>
      <c r="AA61" s="38">
        <f t="shared" si="5"/>
        <v>1.006830961767746E-3</v>
      </c>
      <c r="AB61" s="27">
        <v>0.96866032173078598</v>
      </c>
      <c r="AC61" s="27">
        <v>0</v>
      </c>
      <c r="AD61" s="19" t="str">
        <f t="shared" si="7"/>
        <v/>
      </c>
      <c r="AE61" s="19" t="str">
        <f t="shared" si="8"/>
        <v/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19237</v>
      </c>
      <c r="N62" s="46">
        <v>19300.205230277406</v>
      </c>
      <c r="O62" s="46">
        <v>19461.339361710649</v>
      </c>
      <c r="P62" s="46">
        <v>19546.952582309088</v>
      </c>
      <c r="Q62" s="46">
        <v>19567.188475890394</v>
      </c>
      <c r="R62" s="46">
        <v>19590.852187001521</v>
      </c>
      <c r="S62" s="46">
        <v>19598.610906010574</v>
      </c>
      <c r="T62" s="51">
        <v>19598.599206347149</v>
      </c>
      <c r="U62" s="27">
        <f t="shared" si="6"/>
        <v>9.1591790228082934E-3</v>
      </c>
      <c r="V62" s="27">
        <f t="shared" si="0"/>
        <v>5.5377476731111293E-3</v>
      </c>
      <c r="W62" s="27">
        <f t="shared" si="1"/>
        <v>2.1459282846961743E-3</v>
      </c>
      <c r="X62" s="27">
        <f t="shared" si="2"/>
        <v>9.6299904101426357E-4</v>
      </c>
      <c r="Y62" s="27">
        <f t="shared" si="3"/>
        <v>3.5153620611691336E-4</v>
      </c>
      <c r="Z62" s="27">
        <f t="shared" si="4"/>
        <v>8.1774594269518172E-4</v>
      </c>
      <c r="AA62" s="38">
        <f t="shared" si="5"/>
        <v>4.7018907132577356E-4</v>
      </c>
      <c r="AB62" s="27">
        <v>1.2751426884471599</v>
      </c>
      <c r="AC62" s="27">
        <v>0</v>
      </c>
      <c r="AD62" s="19" t="str">
        <f t="shared" si="7"/>
        <v/>
      </c>
      <c r="AE62" s="19" t="str">
        <f t="shared" si="8"/>
        <v/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61</v>
      </c>
      <c r="N63" s="46">
        <v>147.30852107724124</v>
      </c>
      <c r="O63" s="46">
        <v>337.26393235809968</v>
      </c>
      <c r="P63" s="46">
        <v>292.56340274269252</v>
      </c>
      <c r="Q63" s="46">
        <v>227.34351274538352</v>
      </c>
      <c r="R63" s="46">
        <v>176.37883243932464</v>
      </c>
      <c r="S63" s="46">
        <v>134.39338053775887</v>
      </c>
      <c r="T63" s="51">
        <v>103.91497153341399</v>
      </c>
      <c r="U63" s="27">
        <f t="shared" si="6"/>
        <v>1.4787871227784748</v>
      </c>
      <c r="V63" s="27">
        <f t="shared" si="0"/>
        <v>1.1530421920709724</v>
      </c>
      <c r="W63" s="27">
        <f t="shared" si="1"/>
        <v>-0.16245604390927959</v>
      </c>
      <c r="X63" s="27">
        <f t="shared" si="2"/>
        <v>-0.19351720383132304</v>
      </c>
      <c r="Y63" s="27">
        <f t="shared" si="3"/>
        <v>-0.19284836853718101</v>
      </c>
      <c r="Z63" s="27">
        <f t="shared" si="4"/>
        <v>-0.21502986041788577</v>
      </c>
      <c r="AA63" s="38">
        <f t="shared" si="5"/>
        <v>-0.20227929500547251</v>
      </c>
      <c r="AB63" s="27">
        <v>2.5882352941176499</v>
      </c>
      <c r="AC63" s="27">
        <v>-0.22727272727272699</v>
      </c>
      <c r="AD63" s="19" t="str">
        <f t="shared" si="7"/>
        <v/>
      </c>
      <c r="AE63" s="19" t="str">
        <f t="shared" si="8"/>
        <v/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7509</v>
      </c>
      <c r="N64" s="46">
        <v>4280.8553157294882</v>
      </c>
      <c r="O64" s="46">
        <v>2465.8533617189596</v>
      </c>
      <c r="P64" s="46">
        <v>1418.3846307908307</v>
      </c>
      <c r="Q64" s="46">
        <v>1159.4472310227643</v>
      </c>
      <c r="R64" s="46">
        <v>663.92157489801991</v>
      </c>
      <c r="S64" s="46">
        <v>383.19412273683389</v>
      </c>
      <c r="T64" s="51">
        <v>217.72879059632299</v>
      </c>
      <c r="U64" s="27">
        <f t="shared" si="6"/>
        <v>-0.42688450049257659</v>
      </c>
      <c r="V64" s="27">
        <f t="shared" si="0"/>
        <v>-0.42781740407839364</v>
      </c>
      <c r="W64" s="27">
        <f t="shared" si="1"/>
        <v>-0.42788268097136689</v>
      </c>
      <c r="X64" s="27">
        <f t="shared" si="2"/>
        <v>-0.42894636056223118</v>
      </c>
      <c r="Y64" s="27">
        <f t="shared" si="3"/>
        <v>-0.43206693017183834</v>
      </c>
      <c r="Z64" s="27">
        <f t="shared" si="4"/>
        <v>-0.43844299777700557</v>
      </c>
      <c r="AA64" s="38">
        <f t="shared" si="5"/>
        <v>-0.5995778139604615</v>
      </c>
      <c r="AB64" s="27">
        <v>0.32037981360998802</v>
      </c>
      <c r="AC64" s="27">
        <v>-0.43149045752606002</v>
      </c>
      <c r="AD64" s="19" t="str">
        <f t="shared" si="7"/>
        <v/>
      </c>
      <c r="AE64" s="19" t="str">
        <f t="shared" si="8"/>
        <v>Error</v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427</v>
      </c>
      <c r="N65" s="46">
        <v>428.33010000352789</v>
      </c>
      <c r="O65" s="46">
        <v>428.9506166658353</v>
      </c>
      <c r="P65" s="46">
        <v>428.47306255233462</v>
      </c>
      <c r="Q65" s="46">
        <v>0.49140444766551816</v>
      </c>
      <c r="R65" s="46">
        <v>0.39552870500360937</v>
      </c>
      <c r="S65" s="46">
        <v>0.34245894518489217</v>
      </c>
      <c r="T65" s="51">
        <v>0.0048017285398049602</v>
      </c>
      <c r="U65" s="27">
        <f t="shared" si="6"/>
        <v>1.7823458159448263E-3</v>
      </c>
      <c r="V65" s="27">
        <f t="shared" si="0"/>
        <v>-0.94772458907998225</v>
      </c>
      <c r="W65" s="27">
        <f t="shared" si="1"/>
        <v>-0.79525951929213257</v>
      </c>
      <c r="X65" s="27">
        <f t="shared" si="2"/>
        <v>-0.70018787411228522</v>
      </c>
      <c r="Y65" s="27">
        <f t="shared" si="3"/>
        <v>-0.68689978253449491</v>
      </c>
      <c r="Z65" s="27">
        <f t="shared" si="4"/>
        <v>0.47118150317337409</v>
      </c>
      <c r="AA65" s="38">
        <f t="shared" si="5"/>
        <v>5.7635202321531437E-2</v>
      </c>
      <c r="AB65" s="27">
        <v>1.46608417261389</v>
      </c>
      <c r="AC65" s="27">
        <v>0</v>
      </c>
      <c r="AD65" s="19" t="str">
        <f t="shared" si="7"/>
        <v/>
      </c>
      <c r="AE65" s="19" t="str">
        <f t="shared" si="8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79278</v>
      </c>
      <c r="N66" s="46">
        <v>79646.476006736208</v>
      </c>
      <c r="O66" s="46">
        <v>80559.371810566576</v>
      </c>
      <c r="P66" s="46">
        <v>81093.618251754218</v>
      </c>
      <c r="Q66" s="46">
        <v>81200.692865210905</v>
      </c>
      <c r="R66" s="46">
        <v>81333.604557467639</v>
      </c>
      <c r="S66" s="46">
        <v>81397.299823385198</v>
      </c>
      <c r="T66" s="51">
        <v>81398.232498654863</v>
      </c>
      <c r="U66" s="27">
        <f t="shared" si="6"/>
        <v>1.8087687391067867E-2</v>
      </c>
      <c r="V66" s="27">
        <f t="shared" si="0"/>
        <v>8.7013357090520368E-3</v>
      </c>
      <c r="W66" s="27">
        <f t="shared" si="1"/>
        <v>4.5202582327579059E-3</v>
      </c>
      <c r="X66" s="27">
        <f t="shared" si="2"/>
        <v>1.4756048563597443E-3</v>
      </c>
      <c r="Y66" s="27">
        <f t="shared" si="3"/>
        <v>7.2131223004020736E-4</v>
      </c>
      <c r="Z66" s="27">
        <f t="shared" si="4"/>
        <v>1.3808306917833155E-3</v>
      </c>
      <c r="AA66" s="38">
        <f t="shared" si="5"/>
        <v>1.1470707852577855E-3</v>
      </c>
      <c r="AB66" s="27">
        <v>0.97331673926571305</v>
      </c>
      <c r="AC66" s="27">
        <v>0</v>
      </c>
      <c r="AD66" s="19" t="str">
        <f t="shared" si="7"/>
        <v/>
      </c>
      <c r="AE66" s="19" t="str">
        <f t="shared" si="8"/>
        <v/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15373</v>
      </c>
      <c r="N67" s="46">
        <v>10413.812877098037</v>
      </c>
      <c r="O67" s="46">
        <v>7041.7247131151598</v>
      </c>
      <c r="P67" s="46">
        <v>4757.4791096879262</v>
      </c>
      <c r="Q67" s="46">
        <v>3217.6994945195761</v>
      </c>
      <c r="R67" s="46">
        <v>2182.0896308696274</v>
      </c>
      <c r="S67" s="46">
        <v>1475.7027577941781</v>
      </c>
      <c r="T67" s="51">
        <v>995.26488625315994</v>
      </c>
      <c r="U67" s="27">
        <f t="shared" si="6"/>
        <v>-0.31667710866430693</v>
      </c>
      <c r="V67" s="27">
        <f t="shared" ref="V67:V130" si="10">IF(N67=0,0,(O67-N67)/N67)</f>
        <v>-0.31231501234204812</v>
      </c>
      <c r="W67" s="27">
        <f t="shared" ref="W67:W130" si="11">IF(O67=0,0,(P67-O67)/O67)</f>
        <v>-0.31756889421226553</v>
      </c>
      <c r="X67" s="27">
        <f t="shared" ref="X67:X130" si="12">IF(P67=0,0,(Q67-P67)/P67)</f>
        <v>-0.32196182549926933</v>
      </c>
      <c r="Y67" s="27">
        <f t="shared" ref="Y67:Y130" si="13">IF(Q67=0,0,(R67-Q67)/Q67)</f>
        <v>-0.32360120766201411</v>
      </c>
      <c r="Z67" s="27">
        <f t="shared" ref="Z67:Z130" si="14">IF(R67=0,0,(S67-R67)/R67)</f>
        <v>-0.31725325928388692</v>
      </c>
      <c r="AA67" s="38">
        <f t="shared" ref="AA67:AA130" si="15">IF(S67=0,0,(T67-S67)/S67)</f>
        <v>-0.31642378575100344</v>
      </c>
      <c r="AB67" s="27">
        <v>0</v>
      </c>
      <c r="AC67" s="27">
        <v>-0.32555706663876999</v>
      </c>
      <c r="AD67" s="19" t="str">
        <f t="shared" si="7"/>
        <v/>
      </c>
      <c r="AE67" s="19" t="str">
        <f t="shared" si="8"/>
        <v/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100242</v>
      </c>
      <c r="N68" s="46">
        <v>59342.543409235528</v>
      </c>
      <c r="O68" s="46">
        <v>35227.933166010313</v>
      </c>
      <c r="P68" s="46">
        <v>20892.940393590543</v>
      </c>
      <c r="Q68" s="46">
        <v>12370.533630835416</v>
      </c>
      <c r="R68" s="46">
        <v>7331.1103534828471</v>
      </c>
      <c r="S68" s="46">
        <v>4339.4883543741189</v>
      </c>
      <c r="T68" s="51">
        <v>2566.7324737173176</v>
      </c>
      <c r="U68" s="27">
        <f t="shared" ref="U68:U131" si="16">IF(M68=0,0,(N68-M68)/M68)</f>
        <v>-0.40670679564500534</v>
      </c>
      <c r="V68" s="27">
        <f t="shared" si="10"/>
        <v>-0.40695214671540608</v>
      </c>
      <c r="W68" s="27">
        <f t="shared" si="11"/>
        <v>-0.40751466037756562</v>
      </c>
      <c r="X68" s="27">
        <f t="shared" si="12"/>
        <v>-0.40788427744652445</v>
      </c>
      <c r="Y68" s="27">
        <f t="shared" si="13"/>
        <v>-0.40809599179664813</v>
      </c>
      <c r="Z68" s="27">
        <f t="shared" si="14"/>
        <v>-0.40695484380791574</v>
      </c>
      <c r="AA68" s="38">
        <f t="shared" si="15"/>
        <v>-0.40702561810666454</v>
      </c>
      <c r="AB68" s="27">
        <v>0</v>
      </c>
      <c r="AC68" s="27">
        <v>-0.40847114851420602</v>
      </c>
      <c r="AD68" s="19" t="str">
        <f t="shared" ref="AD68:AD131" si="17">IF(MAX($U68:$AA68)&gt;AB68,"Error","")</f>
        <v/>
      </c>
      <c r="AE68" s="19" t="str">
        <f t="shared" ref="AE68:AE131" si="1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136159</v>
      </c>
      <c r="N69" s="46">
        <v>98875.929166832575</v>
      </c>
      <c r="O69" s="46">
        <v>71933.032616558878</v>
      </c>
      <c r="P69" s="46">
        <v>52272.859026185048</v>
      </c>
      <c r="Q69" s="46">
        <v>37944.026285761414</v>
      </c>
      <c r="R69" s="46">
        <v>27548.474135586574</v>
      </c>
      <c r="S69" s="46">
        <v>19994.252664998025</v>
      </c>
      <c r="T69" s="51">
        <v>14508.584799614226</v>
      </c>
      <c r="U69" s="27">
        <f t="shared" si="16"/>
        <v>-0.27252735395605798</v>
      </c>
      <c r="V69" s="27">
        <f t="shared" si="10"/>
        <v>-0.27300378004247949</v>
      </c>
      <c r="W69" s="27">
        <f t="shared" si="11"/>
        <v>-0.273709146004601</v>
      </c>
      <c r="X69" s="27">
        <f t="shared" si="12"/>
        <v>-0.27399405512421937</v>
      </c>
      <c r="Y69" s="27">
        <f t="shared" si="13"/>
        <v>-0.27414663916349313</v>
      </c>
      <c r="Z69" s="27">
        <f t="shared" si="14"/>
        <v>-0.27385122917509469</v>
      </c>
      <c r="AA69" s="38">
        <f t="shared" si="15"/>
        <v>-0.27378949456204932</v>
      </c>
      <c r="AB69" s="27">
        <v>0</v>
      </c>
      <c r="AC69" s="27">
        <v>-0.27435556217791002</v>
      </c>
      <c r="AD69" s="19" t="str">
        <f t="shared" si="17"/>
        <v/>
      </c>
      <c r="AE69" s="19" t="str">
        <f t="shared" si="18"/>
        <v/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31475</v>
      </c>
      <c r="N70" s="46">
        <v>16032.986469705698</v>
      </c>
      <c r="O70" s="46">
        <v>8246.9053757490001</v>
      </c>
      <c r="P70" s="46">
        <v>4238.9495460814551</v>
      </c>
      <c r="Q70" s="46">
        <v>2164.4899885296873</v>
      </c>
      <c r="R70" s="46">
        <v>1110.9329511422011</v>
      </c>
      <c r="S70" s="46">
        <v>569.39963030112619</v>
      </c>
      <c r="T70" s="51">
        <v>288.80181411964679</v>
      </c>
      <c r="U70" s="27">
        <f t="shared" si="16"/>
        <v>-0.484407459630805</v>
      </c>
      <c r="V70" s="27">
        <f t="shared" si="10"/>
        <v>-0.48178694327954319</v>
      </c>
      <c r="W70" s="27">
        <f t="shared" si="11"/>
        <v>-0.48903132996119691</v>
      </c>
      <c r="X70" s="27">
        <f t="shared" si="12"/>
        <v>-0.48983833172389996</v>
      </c>
      <c r="Y70" s="27">
        <f t="shared" si="13"/>
        <v>-0.49079807771722173</v>
      </c>
      <c r="Z70" s="27">
        <f t="shared" si="14"/>
        <v>-0.48303697470006945</v>
      </c>
      <c r="AA70" s="38">
        <f t="shared" si="15"/>
        <v>-0.47999161998816214</v>
      </c>
      <c r="AB70" s="27">
        <v>0</v>
      </c>
      <c r="AC70" s="27">
        <v>-0.49268292495194799</v>
      </c>
      <c r="AD70" s="19" t="str">
        <f t="shared" si="17"/>
        <v/>
      </c>
      <c r="AE70" s="19" t="str">
        <f t="shared" si="1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58276</v>
      </c>
      <c r="N71" s="46">
        <v>58492.228975930295</v>
      </c>
      <c r="O71" s="46">
        <v>58509.020020199066</v>
      </c>
      <c r="P71" s="46">
        <v>58550.9142717742</v>
      </c>
      <c r="Q71" s="46">
        <v>58567.606345877633</v>
      </c>
      <c r="R71" s="46">
        <v>58588.335458657188</v>
      </c>
      <c r="S71" s="46">
        <v>58595.752793784661</v>
      </c>
      <c r="T71" s="51">
        <v>58595.756871779609</v>
      </c>
      <c r="U71" s="27">
        <f t="shared" si="16"/>
        <v>4.2945008388555819E-3</v>
      </c>
      <c r="V71" s="27">
        <f t="shared" si="10"/>
        <v>3.6260161435280316E-3</v>
      </c>
      <c r="W71" s="27">
        <f t="shared" si="11"/>
        <v>9.9785070719551872E-4</v>
      </c>
      <c r="X71" s="27">
        <f t="shared" si="12"/>
        <v>3.7823548179624557E-4</v>
      </c>
      <c r="Y71" s="27">
        <f t="shared" si="13"/>
        <v>1.6458815578701219E-4</v>
      </c>
      <c r="Z71" s="27">
        <f t="shared" si="14"/>
        <v>2.8533661150043316E-4</v>
      </c>
      <c r="AA71" s="38">
        <f t="shared" si="15"/>
        <v>2.1017322707323933E-4</v>
      </c>
      <c r="AB71" s="27">
        <v>0.150217352732434</v>
      </c>
      <c r="AC71" s="27">
        <v>0</v>
      </c>
      <c r="AD71" s="19" t="str">
        <f t="shared" si="17"/>
        <v/>
      </c>
      <c r="AE71" s="19" t="str">
        <f t="shared" si="18"/>
        <v/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16"/>
        <v>0</v>
      </c>
      <c r="V72" s="27">
        <f t="shared" si="10"/>
        <v>0</v>
      </c>
      <c r="W72" s="27">
        <f t="shared" si="11"/>
        <v>0</v>
      </c>
      <c r="X72" s="27">
        <f t="shared" si="12"/>
        <v>0</v>
      </c>
      <c r="Y72" s="27">
        <f t="shared" si="13"/>
        <v>0</v>
      </c>
      <c r="Z72" s="27">
        <f t="shared" si="14"/>
        <v>0</v>
      </c>
      <c r="AA72" s="38">
        <f t="shared" si="15"/>
        <v>0</v>
      </c>
      <c r="AB72" s="27">
        <v>0</v>
      </c>
      <c r="AC72" s="27">
        <v>0</v>
      </c>
      <c r="AD72" s="19" t="str">
        <f t="shared" si="17"/>
        <v/>
      </c>
      <c r="AE72" s="19" t="str">
        <f t="shared" si="1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180812</v>
      </c>
      <c r="N73" s="46">
        <v>180870.99499828901</v>
      </c>
      <c r="O73" s="46">
        <v>181030.02833218614</v>
      </c>
      <c r="P73" s="46">
        <v>181106.16402330107</v>
      </c>
      <c r="Q73" s="46">
        <v>181119.88963724379</v>
      </c>
      <c r="R73" s="46">
        <v>181136.02842097971</v>
      </c>
      <c r="S73" s="46">
        <v>181140.56305357479</v>
      </c>
      <c r="T73" s="51">
        <v>181140.45308173422</v>
      </c>
      <c r="U73" s="27">
        <f t="shared" si="16"/>
        <v>1.2659125624450568E-3</v>
      </c>
      <c r="V73" s="27">
        <f t="shared" si="10"/>
        <v>6.8371408045166918E-4</v>
      </c>
      <c r="W73" s="27">
        <f t="shared" si="11"/>
        <v>2.383535410001993E-4</v>
      </c>
      <c r="X73" s="27">
        <f t="shared" si="12"/>
        <v>9.6147554536906154E-5</v>
      </c>
      <c r="Y73" s="27">
        <f t="shared" si="13"/>
        <v>3.8288116504392596E-5</v>
      </c>
      <c r="Z73" s="27">
        <f t="shared" si="14"/>
        <v>7.2822722586013866E-5</v>
      </c>
      <c r="AA73" s="38">
        <f t="shared" si="15"/>
        <v>4.690484847445817E-5</v>
      </c>
      <c r="AB73" s="27">
        <v>0.41829791012487599</v>
      </c>
      <c r="AC73" s="27">
        <v>0</v>
      </c>
      <c r="AD73" s="19" t="str">
        <f t="shared" si="17"/>
        <v/>
      </c>
      <c r="AE73" s="19" t="str">
        <f t="shared" si="18"/>
        <v/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61048</v>
      </c>
      <c r="N74" s="46">
        <v>61151.252440498145</v>
      </c>
      <c r="O74" s="46">
        <v>61439.218893734265</v>
      </c>
      <c r="P74" s="46">
        <v>61563.865988790065</v>
      </c>
      <c r="Q74" s="46">
        <v>61587.135961183951</v>
      </c>
      <c r="R74" s="46">
        <v>61615.009507292089</v>
      </c>
      <c r="S74" s="46">
        <v>61626.335259425476</v>
      </c>
      <c r="T74" s="51">
        <v>61626.424005351779</v>
      </c>
      <c r="U74" s="27">
        <f t="shared" si="16"/>
        <v>5.8492402029130053E-3</v>
      </c>
      <c r="V74" s="27">
        <f t="shared" si="10"/>
        <v>3.3443590919739843E-3</v>
      </c>
      <c r="W74" s="27">
        <f t="shared" si="11"/>
        <v>1.1070457586859893E-3</v>
      </c>
      <c r="X74" s="27">
        <f t="shared" si="12"/>
        <v>4.6393811424709101E-4</v>
      </c>
      <c r="Y74" s="27">
        <f t="shared" si="13"/>
        <v>1.9563852260920565E-4</v>
      </c>
      <c r="Z74" s="27">
        <f t="shared" si="14"/>
        <v>3.7724239507214179E-4</v>
      </c>
      <c r="AA74" s="38">
        <f t="shared" si="15"/>
        <v>2.637228004502692E-4</v>
      </c>
      <c r="AB74" s="27">
        <v>1.00236158488586</v>
      </c>
      <c r="AC74" s="27">
        <v>0</v>
      </c>
      <c r="AD74" s="19" t="str">
        <f t="shared" si="17"/>
        <v/>
      </c>
      <c r="AE74" s="19" t="str">
        <f t="shared" si="18"/>
        <v/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18434</v>
      </c>
      <c r="N75" s="46">
        <v>14287.139054421708</v>
      </c>
      <c r="O75" s="46">
        <v>11044.613887431866</v>
      </c>
      <c r="P75" s="46">
        <v>8646.4630883902209</v>
      </c>
      <c r="Q75" s="46">
        <v>6686.0914932043224</v>
      </c>
      <c r="R75" s="46">
        <v>5179.2137415618517</v>
      </c>
      <c r="S75" s="46">
        <v>4002.5606738582051</v>
      </c>
      <c r="T75" s="51">
        <v>3085.711218755835</v>
      </c>
      <c r="U75" s="27">
        <f t="shared" si="16"/>
        <v>-0.21667257245628829</v>
      </c>
      <c r="V75" s="27">
        <f t="shared" si="10"/>
        <v>-0.20794504772477065</v>
      </c>
      <c r="W75" s="27">
        <f t="shared" si="11"/>
        <v>-0.22441232418047261</v>
      </c>
      <c r="X75" s="27">
        <f t="shared" si="12"/>
        <v>-0.22518578954772658</v>
      </c>
      <c r="Y75" s="27">
        <f t="shared" si="13"/>
        <v>-0.22719043029386729</v>
      </c>
      <c r="Z75" s="27">
        <f t="shared" si="14"/>
        <v>-0.22502614469600646</v>
      </c>
      <c r="AA75" s="38">
        <f t="shared" si="15"/>
        <v>-0.22545401025795861</v>
      </c>
      <c r="AB75" s="27">
        <v>0.57179399727148705</v>
      </c>
      <c r="AC75" s="27">
        <v>-0.22908039177019701</v>
      </c>
      <c r="AD75" s="19" t="str">
        <f t="shared" si="17"/>
        <v/>
      </c>
      <c r="AE75" s="19" t="str">
        <f t="shared" si="18"/>
        <v/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7928</v>
      </c>
      <c r="N76" s="46">
        <v>3879.8744527790368</v>
      </c>
      <c r="O76" s="46">
        <v>2201.1147585323442</v>
      </c>
      <c r="P76" s="46">
        <v>1204.2331561980486</v>
      </c>
      <c r="Q76" s="46">
        <v>588.84568391492394</v>
      </c>
      <c r="R76" s="46">
        <v>335.39248313983626</v>
      </c>
      <c r="S76" s="46">
        <v>177.77467068818771</v>
      </c>
      <c r="T76" s="51">
        <v>86.85347164064099</v>
      </c>
      <c r="U76" s="27">
        <f t="shared" si="16"/>
        <v>-0.44461618546733822</v>
      </c>
      <c r="V76" s="27">
        <f t="shared" si="10"/>
        <v>-0.48280969397570661</v>
      </c>
      <c r="W76" s="27">
        <f t="shared" si="11"/>
        <v>-0.49130569453343997</v>
      </c>
      <c r="X76" s="27">
        <f t="shared" si="12"/>
        <v>-0.48557818443711798</v>
      </c>
      <c r="Y76" s="27">
        <f t="shared" si="13"/>
        <v>-0.50391470531514537</v>
      </c>
      <c r="Z76" s="27">
        <f t="shared" si="14"/>
        <v>-0.36148449971036889</v>
      </c>
      <c r="AA76" s="38">
        <f t="shared" si="15"/>
        <v>-0.35636895858922374</v>
      </c>
      <c r="AB76" s="27">
        <v>0</v>
      </c>
      <c r="AC76" s="27">
        <v>-0.51194008465396101</v>
      </c>
      <c r="AD76" s="19" t="str">
        <f t="shared" si="17"/>
        <v/>
      </c>
      <c r="AE76" s="19" t="str">
        <f t="shared" si="1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2664</v>
      </c>
      <c r="N77" s="46">
        <v>1098.7803285657949</v>
      </c>
      <c r="O77" s="46">
        <v>853.39864719744105</v>
      </c>
      <c r="P77" s="46">
        <v>620.50215963830703</v>
      </c>
      <c r="Q77" s="46">
        <v>279.95083895693114</v>
      </c>
      <c r="R77" s="46">
        <v>155.41970798024147</v>
      </c>
      <c r="S77" s="46">
        <v>81.528076654442572</v>
      </c>
      <c r="T77" s="51">
        <v>32.832791466180439</v>
      </c>
      <c r="U77" s="27">
        <f t="shared" si="16"/>
        <v>-0.33843826480934763</v>
      </c>
      <c r="V77" s="27">
        <f t="shared" si="10"/>
        <v>-0.48214112269236037</v>
      </c>
      <c r="W77" s="27">
        <f t="shared" si="11"/>
        <v>-0.54227845481176606</v>
      </c>
      <c r="X77" s="27">
        <f t="shared" si="12"/>
        <v>-0.53464005184609187</v>
      </c>
      <c r="Y77" s="27">
        <f t="shared" si="13"/>
        <v>-0.58447233628727524</v>
      </c>
      <c r="Z77" s="27">
        <f t="shared" si="14"/>
        <v>-0.14659952038619251</v>
      </c>
      <c r="AA77" s="38">
        <f t="shared" si="15"/>
        <v>-0.21885387752161492</v>
      </c>
      <c r="AB77" s="27">
        <v>0.424712356178089</v>
      </c>
      <c r="AC77" s="27">
        <v>-0.59823209012868495</v>
      </c>
      <c r="AD77" s="19" t="str">
        <f t="shared" si="17"/>
        <v/>
      </c>
      <c r="AE77" s="19" t="str">
        <f t="shared" si="1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3753</v>
      </c>
      <c r="N78" s="46">
        <v>3251.9640939472711</v>
      </c>
      <c r="O78" s="46">
        <v>2808.7277953714583</v>
      </c>
      <c r="P78" s="46">
        <v>2442.3613088110415</v>
      </c>
      <c r="Q78" s="46">
        <v>2111.7712703425914</v>
      </c>
      <c r="R78" s="46">
        <v>1830.8961310089933</v>
      </c>
      <c r="S78" s="46">
        <v>1577.6263892456241</v>
      </c>
      <c r="T78" s="51">
        <v>1355.4444285427883</v>
      </c>
      <c r="U78" s="27">
        <f t="shared" si="16"/>
        <v>-0.12959328187800612</v>
      </c>
      <c r="V78" s="27">
        <f t="shared" si="10"/>
        <v>-9.5916413839092982E-2</v>
      </c>
      <c r="W78" s="27">
        <f t="shared" si="11"/>
        <v>-0.13169766167321054</v>
      </c>
      <c r="X78" s="27">
        <f t="shared" si="12"/>
        <v>-0.13381771792532537</v>
      </c>
      <c r="Y78" s="27">
        <f t="shared" si="13"/>
        <v>-0.13739335579571343</v>
      </c>
      <c r="Z78" s="27">
        <f t="shared" si="14"/>
        <v>-0.13492310422201984</v>
      </c>
      <c r="AA78" s="38">
        <f t="shared" si="15"/>
        <v>-0.13622711788171479</v>
      </c>
      <c r="AB78" s="27">
        <v>1.2848764272836499</v>
      </c>
      <c r="AC78" s="27">
        <v>-0.14074948362348799</v>
      </c>
      <c r="AD78" s="19" t="str">
        <f t="shared" si="17"/>
        <v/>
      </c>
      <c r="AE78" s="19" t="str">
        <f t="shared" si="18"/>
        <v/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31667</v>
      </c>
      <c r="N79" s="46">
        <v>26957.435719503828</v>
      </c>
      <c r="O79" s="46">
        <v>23186.744573313521</v>
      </c>
      <c r="P79" s="46">
        <v>19805.219530772651</v>
      </c>
      <c r="Q79" s="46">
        <v>16815.51805038653</v>
      </c>
      <c r="R79" s="46">
        <v>14284.906196415404</v>
      </c>
      <c r="S79" s="46">
        <v>12123.037026062608</v>
      </c>
      <c r="T79" s="51">
        <v>10279.190924446852</v>
      </c>
      <c r="U79" s="27">
        <f t="shared" si="16"/>
        <v>-0.14130412556676203</v>
      </c>
      <c r="V79" s="27">
        <f t="shared" si="10"/>
        <v>-0.14619964357060147</v>
      </c>
      <c r="W79" s="27">
        <f t="shared" si="11"/>
        <v>-0.14888695101974242</v>
      </c>
      <c r="X79" s="27">
        <f t="shared" si="12"/>
        <v>-0.15073133991155163</v>
      </c>
      <c r="Y79" s="27">
        <f t="shared" si="13"/>
        <v>-0.15132241335169433</v>
      </c>
      <c r="Z79" s="27">
        <f t="shared" si="14"/>
        <v>-0.15050109185264732</v>
      </c>
      <c r="AA79" s="38">
        <f t="shared" si="15"/>
        <v>-0.15057805194086318</v>
      </c>
      <c r="AB79" s="27">
        <v>1.2527084133691899</v>
      </c>
      <c r="AC79" s="27">
        <v>-0.15210059877700899</v>
      </c>
      <c r="AD79" s="19" t="str">
        <f t="shared" si="17"/>
        <v/>
      </c>
      <c r="AE79" s="19" t="str">
        <f t="shared" si="18"/>
        <v/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4717</v>
      </c>
      <c r="N80" s="46">
        <v>4724.1660103521335</v>
      </c>
      <c r="O80" s="46">
        <v>4741.0866514877071</v>
      </c>
      <c r="P80" s="46">
        <v>4751.3636687001945</v>
      </c>
      <c r="Q80" s="46">
        <v>7.2500806091554466</v>
      </c>
      <c r="R80" s="46">
        <v>1.4837047745590457</v>
      </c>
      <c r="S80" s="46">
        <v>1.4402024341937461</v>
      </c>
      <c r="T80" s="51">
        <v>0.025527871227066668</v>
      </c>
      <c r="U80" s="27">
        <f t="shared" si="16"/>
        <v>3.8250671256954637E-3</v>
      </c>
      <c r="V80" s="27">
        <f t="shared" si="10"/>
        <v>2.6708045072321015E-3</v>
      </c>
      <c r="W80" s="27">
        <f t="shared" si="11"/>
        <v>7.1635810763504698E-4</v>
      </c>
      <c r="X80" s="27">
        <f t="shared" si="12"/>
        <v>-1.0077867964625952E-4</v>
      </c>
      <c r="Y80" s="27">
        <f t="shared" si="13"/>
        <v>-0.94456809317251123</v>
      </c>
      <c r="Z80" s="27">
        <f t="shared" si="14"/>
        <v>-0.81538419430095199</v>
      </c>
      <c r="AA80" s="38">
        <f t="shared" si="15"/>
        <v>-0.8071509929743097</v>
      </c>
      <c r="AB80" s="27">
        <v>0.95480891952577895</v>
      </c>
      <c r="AC80" s="27">
        <v>0</v>
      </c>
      <c r="AD80" s="19" t="str">
        <f t="shared" si="17"/>
        <v/>
      </c>
      <c r="AE80" s="19" t="str">
        <f t="shared" si="1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5108</v>
      </c>
      <c r="N81" s="46">
        <v>2320.9453902038317</v>
      </c>
      <c r="O81" s="46">
        <v>1116.5315615733718</v>
      </c>
      <c r="P81" s="46">
        <v>533.25042158256031</v>
      </c>
      <c r="Q81" s="46">
        <v>240.69254855296492</v>
      </c>
      <c r="R81" s="46">
        <v>79.111669292467923</v>
      </c>
      <c r="S81" s="46">
        <v>3.3033474937406546</v>
      </c>
      <c r="T81" s="51">
        <v>0.12829200327426304</v>
      </c>
      <c r="U81" s="27">
        <f t="shared" si="16"/>
        <v>-0.54116032795473201</v>
      </c>
      <c r="V81" s="27">
        <f t="shared" si="10"/>
        <v>-0.53877185001293637</v>
      </c>
      <c r="W81" s="27">
        <f t="shared" si="11"/>
        <v>-0.53922321220331026</v>
      </c>
      <c r="X81" s="27">
        <f t="shared" si="12"/>
        <v>-0.54184514160153785</v>
      </c>
      <c r="Y81" s="27">
        <f t="shared" si="13"/>
        <v>-0.54821281619616336</v>
      </c>
      <c r="Z81" s="27">
        <f t="shared" si="14"/>
        <v>-0.5805108987934664</v>
      </c>
      <c r="AA81" s="38">
        <f t="shared" si="15"/>
        <v>-0.62893117802340082</v>
      </c>
      <c r="AB81" s="27">
        <v>2.1707014276846701</v>
      </c>
      <c r="AC81" s="27">
        <v>-0.54974846282839596</v>
      </c>
      <c r="AD81" s="19" t="str">
        <f t="shared" si="17"/>
        <v/>
      </c>
      <c r="AE81" s="19" t="str">
        <f t="shared" si="18"/>
        <v>Error</v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10</v>
      </c>
      <c r="N82" s="46">
        <v>15.817938000349375</v>
      </c>
      <c r="O82" s="46">
        <v>24.153695816405452</v>
      </c>
      <c r="P82" s="46">
        <v>32.703780564860551</v>
      </c>
      <c r="Q82" s="46">
        <v>3.2743863635456183</v>
      </c>
      <c r="R82" s="46">
        <v>1.1505652781894007</v>
      </c>
      <c r="S82" s="46">
        <v>1.3693856754506899</v>
      </c>
      <c r="T82" s="51">
        <v>0.067635491824548089</v>
      </c>
      <c r="U82" s="27">
        <f t="shared" si="16"/>
        <v>0.60749807023203917</v>
      </c>
      <c r="V82" s="27">
        <f t="shared" si="10"/>
        <v>0.48036557867688573</v>
      </c>
      <c r="W82" s="27">
        <f t="shared" si="11"/>
        <v>-0.10707345023836594</v>
      </c>
      <c r="X82" s="27">
        <f t="shared" si="12"/>
        <v>-0.61022378785039821</v>
      </c>
      <c r="Y82" s="27">
        <f t="shared" si="13"/>
        <v>-0.67338477754933446</v>
      </c>
      <c r="Z82" s="27">
        <f t="shared" si="14"/>
        <v>0.46796449615931074</v>
      </c>
      <c r="AA82" s="38">
        <f t="shared" si="15"/>
        <v>0.10925428222088365</v>
      </c>
      <c r="AB82" s="27">
        <v>1.5</v>
      </c>
      <c r="AC82" s="27">
        <v>-0.83333333333333304</v>
      </c>
      <c r="AD82" s="19" t="str">
        <f t="shared" si="17"/>
        <v/>
      </c>
      <c r="AE82" s="19" t="str">
        <f t="shared" si="1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25899</v>
      </c>
      <c r="N83" s="52">
        <v>25929.445223860894</v>
      </c>
      <c r="O83" s="52">
        <v>26009.093920659816</v>
      </c>
      <c r="P83" s="52">
        <v>26054.120100701704</v>
      </c>
      <c r="Q83" s="52">
        <v>26056.328840984974</v>
      </c>
      <c r="R83" s="52">
        <v>26056.366307754332</v>
      </c>
      <c r="S83" s="52">
        <v>13.549425604476646</v>
      </c>
      <c r="T83" s="53">
        <v>0.1378820216544826</v>
      </c>
      <c r="U83" s="35">
        <f t="shared" si="16"/>
        <v>2.9308779421300707E-3</v>
      </c>
      <c r="V83" s="35">
        <f t="shared" si="10"/>
        <v>2.9159874519421041E-3</v>
      </c>
      <c r="W83" s="35">
        <f t="shared" si="11"/>
        <v>1.2476502979458801E-3</v>
      </c>
      <c r="X83" s="35">
        <f t="shared" si="12"/>
        <v>4.7142871543569498E-4</v>
      </c>
      <c r="Y83" s="35">
        <f t="shared" si="13"/>
        <v>1.7667331606803507E-4</v>
      </c>
      <c r="Z83" s="35">
        <f t="shared" si="14"/>
        <v>3.5665680986529842E-4</v>
      </c>
      <c r="AA83" s="39">
        <f t="shared" si="15"/>
        <v>1.8723640736276209E-4</v>
      </c>
      <c r="AB83" s="27">
        <v>1.0918486451379401</v>
      </c>
      <c r="AC83" s="27">
        <v>0</v>
      </c>
      <c r="AD83" s="19" t="str">
        <f t="shared" si="17"/>
        <v/>
      </c>
      <c r="AE83" s="19" t="str">
        <f t="shared" si="18"/>
        <v/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63413</v>
      </c>
      <c r="N84" s="46">
        <v>47476.323590834611</v>
      </c>
      <c r="O84" s="46">
        <v>35658.388019065744</v>
      </c>
      <c r="P84" s="46">
        <v>26748.338678346918</v>
      </c>
      <c r="Q84" s="46">
        <v>20007.403628741187</v>
      </c>
      <c r="R84" s="46">
        <v>14966.979074804254</v>
      </c>
      <c r="S84" s="46">
        <v>11186.404729650178</v>
      </c>
      <c r="T84" s="51">
        <v>0.72844320033785881</v>
      </c>
      <c r="U84" s="27">
        <f t="shared" si="16"/>
        <v>-0.24942132839753087</v>
      </c>
      <c r="V84" s="27">
        <f t="shared" si="10"/>
        <v>-0.24972523110787537</v>
      </c>
      <c r="W84" s="27">
        <f t="shared" si="11"/>
        <v>-0.25098967917796261</v>
      </c>
      <c r="X84" s="27">
        <f t="shared" si="12"/>
        <v>-0.25162029551374604</v>
      </c>
      <c r="Y84" s="27">
        <f t="shared" si="13"/>
        <v>-0.25190071377252254</v>
      </c>
      <c r="Z84" s="27">
        <f t="shared" si="14"/>
        <v>-0.25146577780748852</v>
      </c>
      <c r="AA84" s="38">
        <f t="shared" si="15"/>
        <v>-0.25146832520116613</v>
      </c>
      <c r="AB84" s="27">
        <v>0.296708001406706</v>
      </c>
      <c r="AC84" s="27">
        <v>-0.25225809494611201</v>
      </c>
      <c r="AD84" s="19" t="str">
        <f t="shared" si="17"/>
        <v/>
      </c>
      <c r="AE84" s="19" t="str">
        <f t="shared" si="18"/>
        <v/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7569</v>
      </c>
      <c r="N85" s="46">
        <v>4263.171299938248</v>
      </c>
      <c r="O85" s="46">
        <v>2408.7576356166719</v>
      </c>
      <c r="P85" s="46">
        <v>1359.8648622933235</v>
      </c>
      <c r="Q85" s="46">
        <v>764.97668060017168</v>
      </c>
      <c r="R85" s="46">
        <v>434.80713240913684</v>
      </c>
      <c r="S85" s="46">
        <v>245.26513195113668</v>
      </c>
      <c r="T85" s="51">
        <v>108.24643454654901</v>
      </c>
      <c r="U85" s="27">
        <f t="shared" si="16"/>
        <v>-0.43153660266709482</v>
      </c>
      <c r="V85" s="27">
        <f t="shared" si="10"/>
        <v>-0.41894500666416734</v>
      </c>
      <c r="W85" s="27">
        <f t="shared" si="11"/>
        <v>-0.42328121792728307</v>
      </c>
      <c r="X85" s="27">
        <f t="shared" si="12"/>
        <v>-0.42649831970938828</v>
      </c>
      <c r="Y85" s="27">
        <f t="shared" si="13"/>
        <v>-0.42988666186182867</v>
      </c>
      <c r="Z85" s="27">
        <f t="shared" si="14"/>
        <v>-0.42691999790766333</v>
      </c>
      <c r="AA85" s="38">
        <f t="shared" si="15"/>
        <v>-0.42102134855098527</v>
      </c>
      <c r="AB85" s="27">
        <v>0.12869072472412799</v>
      </c>
      <c r="AC85" s="27">
        <v>-0.43754099382734302</v>
      </c>
      <c r="AD85" s="19" t="str">
        <f t="shared" si="17"/>
        <v/>
      </c>
      <c r="AE85" s="19" t="str">
        <f t="shared" si="1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3295</v>
      </c>
      <c r="N86" s="46">
        <v>2600.1491458512705</v>
      </c>
      <c r="O86" s="46">
        <v>2102.413496380203</v>
      </c>
      <c r="P86" s="46">
        <v>1569.5574333502509</v>
      </c>
      <c r="Q86" s="46">
        <v>1169.7622197851604</v>
      </c>
      <c r="R86" s="46">
        <v>875.00009489358069</v>
      </c>
      <c r="S86" s="46">
        <v>647.84429743548128</v>
      </c>
      <c r="T86" s="51">
        <v>0.74404561991031426</v>
      </c>
      <c r="U86" s="27">
        <f t="shared" si="16"/>
        <v>-0.14976205829197611</v>
      </c>
      <c r="V86" s="27">
        <f t="shared" si="10"/>
        <v>-0.18719006061621787</v>
      </c>
      <c r="W86" s="27">
        <f t="shared" si="11"/>
        <v>-0.23487614565103049</v>
      </c>
      <c r="X86" s="27">
        <f t="shared" si="12"/>
        <v>-0.2437484999001524</v>
      </c>
      <c r="Y86" s="27">
        <f t="shared" si="13"/>
        <v>-0.24858683263757389</v>
      </c>
      <c r="Z86" s="27">
        <f t="shared" si="14"/>
        <v>-0.24472089257696916</v>
      </c>
      <c r="AA86" s="38">
        <f t="shared" si="15"/>
        <v>-0.24288437454752881</v>
      </c>
      <c r="AB86" s="27">
        <v>0.115257958287596</v>
      </c>
      <c r="AC86" s="27">
        <v>-0.25641026540428002</v>
      </c>
      <c r="AD86" s="19" t="str">
        <f t="shared" si="17"/>
        <v/>
      </c>
      <c r="AE86" s="19" t="str">
        <f t="shared" si="18"/>
        <v/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3966</v>
      </c>
      <c r="N87" s="46">
        <v>2797.1339956301249</v>
      </c>
      <c r="O87" s="46">
        <v>1979.9646535708825</v>
      </c>
      <c r="P87" s="46">
        <v>1399.3840557186309</v>
      </c>
      <c r="Q87" s="46">
        <v>989.216258491129</v>
      </c>
      <c r="R87" s="46">
        <v>704.440502208064</v>
      </c>
      <c r="S87" s="46">
        <v>495.88813894903228</v>
      </c>
      <c r="T87" s="51">
        <v>345.02119077361442</v>
      </c>
      <c r="U87" s="27">
        <f t="shared" si="16"/>
        <v>-0.27428096646280525</v>
      </c>
      <c r="V87" s="27">
        <f t="shared" si="10"/>
        <v>-0.27871379282055392</v>
      </c>
      <c r="W87" s="27">
        <f t="shared" si="11"/>
        <v>-0.27764290768551919</v>
      </c>
      <c r="X87" s="27">
        <f t="shared" si="12"/>
        <v>-0.28396430321125354</v>
      </c>
      <c r="Y87" s="27">
        <f t="shared" si="13"/>
        <v>-0.2925176424291579</v>
      </c>
      <c r="Z87" s="27">
        <f t="shared" si="14"/>
        <v>-0.28251528003209159</v>
      </c>
      <c r="AA87" s="38">
        <f t="shared" si="15"/>
        <v>-0.27789760272791658</v>
      </c>
      <c r="AB87" s="27">
        <v>0.43848425196850399</v>
      </c>
      <c r="AC87" s="27">
        <v>-0.29644471328236599</v>
      </c>
      <c r="AD87" s="19" t="str">
        <f t="shared" si="17"/>
        <v/>
      </c>
      <c r="AE87" s="19" t="str">
        <f t="shared" si="18"/>
        <v/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122273</v>
      </c>
      <c r="N88" s="46">
        <v>122279.49685917204</v>
      </c>
      <c r="O88" s="46">
        <v>122294.54680692789</v>
      </c>
      <c r="P88" s="46">
        <v>122303.42321749491</v>
      </c>
      <c r="Q88" s="46">
        <v>5.3764977633927131</v>
      </c>
      <c r="R88" s="46">
        <v>2.0042803968377978</v>
      </c>
      <c r="S88" s="46">
        <v>0.77918419029822861</v>
      </c>
      <c r="T88" s="51">
        <v>0.02546483613290372</v>
      </c>
      <c r="U88" s="27">
        <f t="shared" si="16"/>
        <v>8.8048431270768671E-5</v>
      </c>
      <c r="V88" s="27">
        <f t="shared" si="10"/>
        <v>3.7568866567651988</v>
      </c>
      <c r="W88" s="27">
        <f t="shared" si="11"/>
        <v>1.380810083363744</v>
      </c>
      <c r="X88" s="27">
        <f t="shared" si="12"/>
        <v>0.40275411022803281</v>
      </c>
      <c r="Y88" s="27">
        <f t="shared" si="13"/>
        <v>0.22395226676402707</v>
      </c>
      <c r="Z88" s="27">
        <f t="shared" si="14"/>
        <v>0.14021381079890882</v>
      </c>
      <c r="AA88" s="38">
        <f t="shared" si="15"/>
        <v>5.2843339101310699E-2</v>
      </c>
      <c r="AB88" s="27">
        <v>6.1200394786900798</v>
      </c>
      <c r="AC88" s="27">
        <v>0</v>
      </c>
      <c r="AD88" s="19" t="str">
        <f t="shared" si="17"/>
        <v/>
      </c>
      <c r="AE88" s="19" t="str">
        <f t="shared" si="18"/>
        <v/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90032</v>
      </c>
      <c r="N89" s="46">
        <v>67348.782146760015</v>
      </c>
      <c r="O89" s="46">
        <v>50408.751488222617</v>
      </c>
      <c r="P89" s="46">
        <v>37722.295843917331</v>
      </c>
      <c r="Q89" s="46">
        <v>28211.836379973498</v>
      </c>
      <c r="R89" s="46">
        <v>21082.244186047708</v>
      </c>
      <c r="S89" s="46">
        <v>4.6466233052186992</v>
      </c>
      <c r="T89" s="51">
        <v>0.11276929689049373</v>
      </c>
      <c r="U89" s="27">
        <f t="shared" si="16"/>
        <v>-0.25174738420724474</v>
      </c>
      <c r="V89" s="27">
        <f t="shared" si="10"/>
        <v>-0.2505548041269578</v>
      </c>
      <c r="W89" s="27">
        <f t="shared" si="11"/>
        <v>-0.25128763432682399</v>
      </c>
      <c r="X89" s="27">
        <f t="shared" si="12"/>
        <v>-0.25169763928703737</v>
      </c>
      <c r="Y89" s="27">
        <f t="shared" si="13"/>
        <v>-0.25188760783039493</v>
      </c>
      <c r="Z89" s="27">
        <f t="shared" si="14"/>
        <v>-0.2515946927654294</v>
      </c>
      <c r="AA89" s="38">
        <f t="shared" si="15"/>
        <v>-0.25160863426920282</v>
      </c>
      <c r="AB89" s="27">
        <v>0.10943796133134499</v>
      </c>
      <c r="AC89" s="27">
        <v>-0.25212655171460402</v>
      </c>
      <c r="AD89" s="19" t="str">
        <f t="shared" si="17"/>
        <v/>
      </c>
      <c r="AE89" s="19" t="str">
        <f t="shared" si="18"/>
        <v/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13225</v>
      </c>
      <c r="N90" s="46">
        <v>4371.1259124587732</v>
      </c>
      <c r="O90" s="46">
        <v>1493.1459917437708</v>
      </c>
      <c r="P90" s="46">
        <v>519.6872128927439</v>
      </c>
      <c r="Q90" s="46">
        <v>172.36959407574142</v>
      </c>
      <c r="R90" s="46">
        <v>46.476494190758444</v>
      </c>
      <c r="S90" s="46">
        <v>5.5173174218033827</v>
      </c>
      <c r="T90" s="51">
        <v>0.12824391310887365</v>
      </c>
      <c r="U90" s="27">
        <f t="shared" si="16"/>
        <v>-0.66830810673009544</v>
      </c>
      <c r="V90" s="27">
        <f t="shared" si="10"/>
        <v>-0.6451342768685705</v>
      </c>
      <c r="W90" s="27">
        <f t="shared" si="11"/>
        <v>-0.65115693828208587</v>
      </c>
      <c r="X90" s="27">
        <f t="shared" si="12"/>
        <v>-0.65645229277850936</v>
      </c>
      <c r="Y90" s="27">
        <f t="shared" si="13"/>
        <v>-0.65949233961988507</v>
      </c>
      <c r="Z90" s="27">
        <f t="shared" si="14"/>
        <v>-0.26900023591251038</v>
      </c>
      <c r="AA90" s="38">
        <f t="shared" si="15"/>
        <v>-0.36318339847708392</v>
      </c>
      <c r="AB90" s="27">
        <v>1.50758437618506</v>
      </c>
      <c r="AC90" s="27">
        <v>-0.67076304879052895</v>
      </c>
      <c r="AD90" s="19" t="str">
        <f t="shared" si="17"/>
        <v/>
      </c>
      <c r="AE90" s="19" t="str">
        <f t="shared" si="1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113</v>
      </c>
      <c r="N91" s="46">
        <v>89.003759387064704</v>
      </c>
      <c r="O91" s="46">
        <v>72.465662892088233</v>
      </c>
      <c r="P91" s="46">
        <v>57.818453216074815</v>
      </c>
      <c r="Q91" s="46">
        <v>17.38370217692702</v>
      </c>
      <c r="R91" s="46">
        <v>7.9444283636712978</v>
      </c>
      <c r="S91" s="46">
        <v>5.3088357754683395</v>
      </c>
      <c r="T91" s="51">
        <v>0.29528902855887668</v>
      </c>
      <c r="U91" s="27">
        <f t="shared" si="16"/>
        <v>-0.19792679594650719</v>
      </c>
      <c r="V91" s="27">
        <f t="shared" si="10"/>
        <v>-0.1557722070208388</v>
      </c>
      <c r="W91" s="27">
        <f t="shared" si="11"/>
        <v>-0.19983420401215368</v>
      </c>
      <c r="X91" s="27">
        <f t="shared" si="12"/>
        <v>-0.27925032528923938</v>
      </c>
      <c r="Y91" s="27">
        <f t="shared" si="13"/>
        <v>-0.46687125728417589</v>
      </c>
      <c r="Z91" s="27">
        <f t="shared" si="14"/>
        <v>-0.19010047606509411</v>
      </c>
      <c r="AA91" s="38">
        <f t="shared" si="15"/>
        <v>-0.21146198340846437</v>
      </c>
      <c r="AB91" s="27">
        <v>0.312201433121019</v>
      </c>
      <c r="AC91" s="27">
        <v>-0.87258248009101302</v>
      </c>
      <c r="AD91" s="19" t="str">
        <f t="shared" si="17"/>
        <v/>
      </c>
      <c r="AE91" s="19" t="str">
        <f t="shared" si="1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78896</v>
      </c>
      <c r="N92" s="46">
        <v>60670.634024433682</v>
      </c>
      <c r="O92" s="46">
        <v>46727.133742755759</v>
      </c>
      <c r="P92" s="46">
        <v>35964.41452575141</v>
      </c>
      <c r="Q92" s="46">
        <v>27643.087768718658</v>
      </c>
      <c r="R92" s="46">
        <v>21247.805056870126</v>
      </c>
      <c r="S92" s="46">
        <v>16308.918724011075</v>
      </c>
      <c r="T92" s="51">
        <v>0.34083001040035077</v>
      </c>
      <c r="U92" s="27">
        <f t="shared" si="16"/>
        <v>-0.23016386146482648</v>
      </c>
      <c r="V92" s="27">
        <f t="shared" si="10"/>
        <v>-0.22960495564328298</v>
      </c>
      <c r="W92" s="27">
        <f t="shared" si="11"/>
        <v>-0.23034985474451744</v>
      </c>
      <c r="X92" s="27">
        <f t="shared" si="12"/>
        <v>-0.23098793092326647</v>
      </c>
      <c r="Y92" s="27">
        <f t="shared" si="13"/>
        <v>-0.23121427064406205</v>
      </c>
      <c r="Z92" s="27">
        <f t="shared" si="14"/>
        <v>-0.23074487418358364</v>
      </c>
      <c r="AA92" s="38">
        <f t="shared" si="15"/>
        <v>-0.23082059403887409</v>
      </c>
      <c r="AB92" s="27">
        <v>4.7678655528840201E-2</v>
      </c>
      <c r="AC92" s="27">
        <v>-0.23150964849707201</v>
      </c>
      <c r="AD92" s="19" t="str">
        <f t="shared" si="17"/>
        <v/>
      </c>
      <c r="AE92" s="19" t="str">
        <f t="shared" si="18"/>
        <v/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1118</v>
      </c>
      <c r="N93" s="46">
        <v>733.60106844867335</v>
      </c>
      <c r="O93" s="46">
        <v>561.10653100790773</v>
      </c>
      <c r="P93" s="46">
        <v>417.41378651088792</v>
      </c>
      <c r="Q93" s="46">
        <v>207.93015792310595</v>
      </c>
      <c r="R93" s="46">
        <v>116.22444144164915</v>
      </c>
      <c r="S93" s="46">
        <v>54.279533167069623</v>
      </c>
      <c r="T93" s="51">
        <v>19.240407046171523</v>
      </c>
      <c r="U93" s="27">
        <f t="shared" si="16"/>
        <v>-0.26633461617835363</v>
      </c>
      <c r="V93" s="27">
        <f t="shared" si="10"/>
        <v>-0.24288069417391758</v>
      </c>
      <c r="W93" s="27">
        <f t="shared" si="11"/>
        <v>-0.32678411839448135</v>
      </c>
      <c r="X93" s="27">
        <f t="shared" si="12"/>
        <v>-0.38705970630010844</v>
      </c>
      <c r="Y93" s="27">
        <f t="shared" si="13"/>
        <v>-0.45638253339559287</v>
      </c>
      <c r="Z93" s="27">
        <f t="shared" si="14"/>
        <v>-0.26720972704491336</v>
      </c>
      <c r="AA93" s="38">
        <f t="shared" si="15"/>
        <v>-0.29177158349630294</v>
      </c>
      <c r="AB93" s="27">
        <v>7.2936660268713996E-2</v>
      </c>
      <c r="AC93" s="27">
        <v>-0.50679534661584402</v>
      </c>
      <c r="AD93" s="19" t="str">
        <f t="shared" si="17"/>
        <v/>
      </c>
      <c r="AE93" s="19" t="str">
        <f t="shared" si="1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3766</v>
      </c>
      <c r="N94" s="46">
        <v>2350.8755444251001</v>
      </c>
      <c r="O94" s="46">
        <v>1473.7313439445438</v>
      </c>
      <c r="P94" s="46">
        <v>923.3779496014381</v>
      </c>
      <c r="Q94" s="46">
        <v>577.69377728004713</v>
      </c>
      <c r="R94" s="46">
        <v>364.21457803895237</v>
      </c>
      <c r="S94" s="46">
        <v>219.87563594664567</v>
      </c>
      <c r="T94" s="51">
        <v>0.62693668726040608</v>
      </c>
      <c r="U94" s="27">
        <f t="shared" si="16"/>
        <v>-0.37040221812708962</v>
      </c>
      <c r="V94" s="27">
        <f t="shared" si="10"/>
        <v>-0.31820848730346452</v>
      </c>
      <c r="W94" s="27">
        <f t="shared" si="11"/>
        <v>-0.35394161110487865</v>
      </c>
      <c r="X94" s="27">
        <f t="shared" si="12"/>
        <v>-0.35974204386076314</v>
      </c>
      <c r="Y94" s="27">
        <f t="shared" si="13"/>
        <v>-0.36133326077723926</v>
      </c>
      <c r="Z94" s="27">
        <f t="shared" si="14"/>
        <v>-0.32456642271790942</v>
      </c>
      <c r="AA94" s="38">
        <f t="shared" si="15"/>
        <v>-0.31569666538175378</v>
      </c>
      <c r="AB94" s="27">
        <v>0.31173807035876</v>
      </c>
      <c r="AC94" s="27">
        <v>-0.37708830548925998</v>
      </c>
      <c r="AD94" s="19" t="str">
        <f t="shared" si="17"/>
        <v/>
      </c>
      <c r="AE94" s="19" t="str">
        <f t="shared" si="1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136850</v>
      </c>
      <c r="N95" s="46">
        <v>136903.55205549923</v>
      </c>
      <c r="O95" s="46">
        <v>137042.8459178255</v>
      </c>
      <c r="P95" s="46">
        <v>137112.80587131201</v>
      </c>
      <c r="Q95" s="46">
        <v>137119.40175074703</v>
      </c>
      <c r="R95" s="46">
        <v>137126.16557826108</v>
      </c>
      <c r="S95" s="46">
        <v>137121.57426272088</v>
      </c>
      <c r="T95" s="51">
        <v>0.83822171583496874</v>
      </c>
      <c r="U95" s="27">
        <f t="shared" si="16"/>
        <v>1.0671171251143651E-3</v>
      </c>
      <c r="V95" s="27">
        <f t="shared" si="10"/>
        <v>1.2004539474454803E-3</v>
      </c>
      <c r="W95" s="27">
        <f t="shared" si="11"/>
        <v>4.429309364587574E-4</v>
      </c>
      <c r="X95" s="27">
        <f t="shared" si="12"/>
        <v>1.7851890111086205E-4</v>
      </c>
      <c r="Y95" s="27">
        <f t="shared" si="13"/>
        <v>6.8606007426517124E-5</v>
      </c>
      <c r="Z95" s="27">
        <f t="shared" si="14"/>
        <v>1.3738856637533512E-4</v>
      </c>
      <c r="AA95" s="38">
        <f t="shared" si="15"/>
        <v>9.40849031606247E-5</v>
      </c>
      <c r="AB95" s="27">
        <v>4.0653292371469796</v>
      </c>
      <c r="AC95" s="27">
        <v>0</v>
      </c>
      <c r="AD95" s="19" t="str">
        <f t="shared" si="17"/>
        <v/>
      </c>
      <c r="AE95" s="19" t="str">
        <f t="shared" si="18"/>
        <v/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30937</v>
      </c>
      <c r="N96" s="46">
        <v>19337.735461809218</v>
      </c>
      <c r="O96" s="46">
        <v>12171.227297285724</v>
      </c>
      <c r="P96" s="46">
        <v>7648.8106868975601</v>
      </c>
      <c r="Q96" s="46">
        <v>4774.3500089266272</v>
      </c>
      <c r="R96" s="46">
        <v>2982.0028266515519</v>
      </c>
      <c r="S96" s="46">
        <v>1850.2147515540137</v>
      </c>
      <c r="T96" s="51">
        <v>0.44341488805138607</v>
      </c>
      <c r="U96" s="27">
        <f t="shared" si="16"/>
        <v>-0.37301409289582182</v>
      </c>
      <c r="V96" s="27">
        <f t="shared" si="10"/>
        <v>-0.36238210337808474</v>
      </c>
      <c r="W96" s="27">
        <f t="shared" si="11"/>
        <v>-0.37092171586565126</v>
      </c>
      <c r="X96" s="27">
        <f t="shared" si="12"/>
        <v>-0.37350186537810548</v>
      </c>
      <c r="Y96" s="27">
        <f t="shared" si="13"/>
        <v>-0.37467290039804918</v>
      </c>
      <c r="Z96" s="27">
        <f t="shared" si="14"/>
        <v>-0.36762518639584379</v>
      </c>
      <c r="AA96" s="38">
        <f t="shared" si="15"/>
        <v>-0.36527811292963902</v>
      </c>
      <c r="AB96" s="27">
        <v>0</v>
      </c>
      <c r="AC96" s="27">
        <v>-0.37649950638540303</v>
      </c>
      <c r="AD96" s="19" t="str">
        <f t="shared" si="17"/>
        <v/>
      </c>
      <c r="AE96" s="19" t="str">
        <f t="shared" si="1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36355</v>
      </c>
      <c r="N97" s="46">
        <v>25003.102303135984</v>
      </c>
      <c r="O97" s="46">
        <v>17344.328409067333</v>
      </c>
      <c r="P97" s="46">
        <v>11990.504128776016</v>
      </c>
      <c r="Q97" s="46">
        <v>8231.6387220890447</v>
      </c>
      <c r="R97" s="46">
        <v>5655.2762842256816</v>
      </c>
      <c r="S97" s="46">
        <v>3878.8243110574826</v>
      </c>
      <c r="T97" s="51">
        <v>2659.0372821017645</v>
      </c>
      <c r="U97" s="27">
        <f t="shared" si="16"/>
        <v>-0.30934152166502954</v>
      </c>
      <c r="V97" s="27">
        <f t="shared" si="10"/>
        <v>-0.30812873971487109</v>
      </c>
      <c r="W97" s="27">
        <f t="shared" si="11"/>
        <v>-0.30908183034034747</v>
      </c>
      <c r="X97" s="27">
        <f t="shared" si="12"/>
        <v>-0.31165629881795681</v>
      </c>
      <c r="Y97" s="27">
        <f t="shared" si="13"/>
        <v>-0.3128770699341834</v>
      </c>
      <c r="Z97" s="27">
        <f t="shared" si="14"/>
        <v>-0.30926762677806208</v>
      </c>
      <c r="AA97" s="38">
        <f t="shared" si="15"/>
        <v>-0.30980399892595167</v>
      </c>
      <c r="AB97" s="27">
        <v>0.994102252996095</v>
      </c>
      <c r="AC97" s="27">
        <v>-0.31431535269709499</v>
      </c>
      <c r="AD97" s="19" t="str">
        <f t="shared" si="17"/>
        <v/>
      </c>
      <c r="AE97" s="19" t="str">
        <f t="shared" si="18"/>
        <v/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13576</v>
      </c>
      <c r="N98" s="46">
        <v>10517.52179276017</v>
      </c>
      <c r="O98" s="46">
        <v>8184.5418959677809</v>
      </c>
      <c r="P98" s="46">
        <v>6356.3685431373751</v>
      </c>
      <c r="Q98" s="46">
        <v>4917.023897975334</v>
      </c>
      <c r="R98" s="46">
        <v>3803.4001507187622</v>
      </c>
      <c r="S98" s="46">
        <v>38.424689051900089</v>
      </c>
      <c r="T98" s="51">
        <v>0.21169210206057085</v>
      </c>
      <c r="U98" s="27">
        <f t="shared" si="16"/>
        <v>-0.22029458265522298</v>
      </c>
      <c r="V98" s="27">
        <f t="shared" si="10"/>
        <v>-0.2235113550322769</v>
      </c>
      <c r="W98" s="27">
        <f t="shared" si="11"/>
        <v>-0.22503640260944976</v>
      </c>
      <c r="X98" s="27">
        <f t="shared" si="12"/>
        <v>-0.22606250630071448</v>
      </c>
      <c r="Y98" s="27">
        <f t="shared" si="13"/>
        <v>-0.22672674582450486</v>
      </c>
      <c r="Z98" s="27">
        <f t="shared" si="14"/>
        <v>-0.22654623278240374</v>
      </c>
      <c r="AA98" s="38">
        <f t="shared" si="15"/>
        <v>-0.22852360200446206</v>
      </c>
      <c r="AB98" s="27">
        <v>0.18968904545762499</v>
      </c>
      <c r="AC98" s="27">
        <v>-0.22692329593986699</v>
      </c>
      <c r="AD98" s="19" t="str">
        <f t="shared" si="17"/>
        <v/>
      </c>
      <c r="AE98" s="19" t="str">
        <f t="shared" si="1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31995</v>
      </c>
      <c r="N99" s="46">
        <v>29727.492059522207</v>
      </c>
      <c r="O99" s="46">
        <v>27634.110081229162</v>
      </c>
      <c r="P99" s="46">
        <v>25679.234029193598</v>
      </c>
      <c r="Q99" s="46">
        <v>23852.519379613037</v>
      </c>
      <c r="R99" s="46">
        <v>78.887189217471317</v>
      </c>
      <c r="S99" s="46">
        <v>3.0699267692837635</v>
      </c>
      <c r="T99" s="51">
        <v>0.079135759237770428</v>
      </c>
      <c r="U99" s="27">
        <f t="shared" si="16"/>
        <v>-7.0124568462888101E-2</v>
      </c>
      <c r="V99" s="27">
        <f t="shared" si="10"/>
        <v>-7.0669131514714184E-2</v>
      </c>
      <c r="W99" s="27">
        <f t="shared" si="11"/>
        <v>-7.0997706030704169E-2</v>
      </c>
      <c r="X99" s="27">
        <f t="shared" si="12"/>
        <v>-7.1136059683234915E-2</v>
      </c>
      <c r="Y99" s="27">
        <f t="shared" si="13"/>
        <v>-7.2261225316929106E-2</v>
      </c>
      <c r="Z99" s="27">
        <f t="shared" si="14"/>
        <v>-0.99732442802211574</v>
      </c>
      <c r="AA99" s="38">
        <f t="shared" si="15"/>
        <v>-0.81757326977138323</v>
      </c>
      <c r="AB99" s="27">
        <v>0.99609075008446901</v>
      </c>
      <c r="AC99" s="27">
        <v>-7.1128975882558607E-2</v>
      </c>
      <c r="AD99" s="19" t="str">
        <f t="shared" si="17"/>
        <v/>
      </c>
      <c r="AE99" s="19" t="str">
        <f t="shared" si="1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77713</v>
      </c>
      <c r="N100" s="46">
        <v>62310.70601668593</v>
      </c>
      <c r="O100" s="46">
        <v>49981.92997955616</v>
      </c>
      <c r="P100" s="46">
        <v>40085.475887844936</v>
      </c>
      <c r="Q100" s="46">
        <v>32135.711365987576</v>
      </c>
      <c r="R100" s="46">
        <v>25759.30430404345</v>
      </c>
      <c r="S100" s="46">
        <v>7.4823386455506116</v>
      </c>
      <c r="T100" s="51">
        <v>0.1291713343305044</v>
      </c>
      <c r="U100" s="27">
        <f t="shared" si="16"/>
        <v>-0.19780087443084121</v>
      </c>
      <c r="V100" s="27">
        <f t="shared" si="10"/>
        <v>-0.19797156978577357</v>
      </c>
      <c r="W100" s="27">
        <f t="shared" si="11"/>
        <v>-0.19820113899785846</v>
      </c>
      <c r="X100" s="27">
        <f t="shared" si="12"/>
        <v>-0.19830694790516096</v>
      </c>
      <c r="Y100" s="27">
        <f t="shared" si="13"/>
        <v>-0.19839939425626602</v>
      </c>
      <c r="Z100" s="27">
        <f t="shared" si="14"/>
        <v>-0.19856541073371411</v>
      </c>
      <c r="AA100" s="38">
        <f t="shared" si="15"/>
        <v>-0.9975072576234757</v>
      </c>
      <c r="AB100" s="27">
        <v>0.42810004609439201</v>
      </c>
      <c r="AC100" s="27">
        <v>-0.198355717851911</v>
      </c>
      <c r="AD100" s="19" t="str">
        <f t="shared" si="17"/>
        <v/>
      </c>
      <c r="AE100" s="19" t="str">
        <f t="shared" si="1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656</v>
      </c>
      <c r="N101" s="46">
        <v>256.61367594248043</v>
      </c>
      <c r="O101" s="46">
        <v>257.80479565056203</v>
      </c>
      <c r="P101" s="46">
        <v>101.26319601680734</v>
      </c>
      <c r="Q101" s="46">
        <v>39.39127374189286</v>
      </c>
      <c r="R101" s="46">
        <v>15.804092440291356</v>
      </c>
      <c r="S101" s="46">
        <v>23.169417104430117</v>
      </c>
      <c r="T101" s="51">
        <v>7.7755880729583602</v>
      </c>
      <c r="U101" s="27">
        <f t="shared" si="16"/>
        <v>-0.52474025589490392</v>
      </c>
      <c r="V101" s="27">
        <f t="shared" si="10"/>
        <v>-0.53511181853213075</v>
      </c>
      <c r="W101" s="27">
        <f t="shared" si="11"/>
        <v>-0.50693308171088391</v>
      </c>
      <c r="X101" s="27">
        <f t="shared" si="12"/>
        <v>-0.44158256082038605</v>
      </c>
      <c r="Y101" s="27">
        <f t="shared" si="13"/>
        <v>-0.58201094336636627</v>
      </c>
      <c r="Z101" s="27">
        <f t="shared" si="14"/>
        <v>1.2091664832526678</v>
      </c>
      <c r="AA101" s="38">
        <f t="shared" si="15"/>
        <v>-0.30142703279945443</v>
      </c>
      <c r="AB101" s="27">
        <v>3.5447693827496898</v>
      </c>
      <c r="AC101" s="27">
        <v>-0.61524926686216996</v>
      </c>
      <c r="AD101" s="19" t="str">
        <f t="shared" si="17"/>
        <v/>
      </c>
      <c r="AE101" s="19" t="str">
        <f t="shared" si="1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290</v>
      </c>
      <c r="N102" s="46">
        <v>336.65480953496308</v>
      </c>
      <c r="O102" s="46">
        <v>437.52336621084817</v>
      </c>
      <c r="P102" s="46">
        <v>507.0960576479639</v>
      </c>
      <c r="Q102" s="46">
        <v>508.57369208016405</v>
      </c>
      <c r="R102" s="46">
        <v>507.7483906228552</v>
      </c>
      <c r="S102" s="46">
        <v>8.3996914690498325</v>
      </c>
      <c r="T102" s="51">
        <v>0.1427550017735591</v>
      </c>
      <c r="U102" s="27">
        <f t="shared" si="16"/>
        <v>0.35021458809985628</v>
      </c>
      <c r="V102" s="27">
        <f t="shared" si="10"/>
        <v>0.14593167179393435</v>
      </c>
      <c r="W102" s="27">
        <f t="shared" si="11"/>
        <v>1.9937595767413534E-2</v>
      </c>
      <c r="X102" s="27">
        <f t="shared" si="12"/>
        <v>9.9056317915330941E-3</v>
      </c>
      <c r="Y102" s="27">
        <f t="shared" si="13"/>
        <v>9.5951686371852953E-4</v>
      </c>
      <c r="Z102" s="27">
        <f t="shared" si="14"/>
        <v>-6.0419802795287354E-4</v>
      </c>
      <c r="AA102" s="38">
        <f t="shared" si="15"/>
        <v>-1.9301122667927311E-2</v>
      </c>
      <c r="AB102" s="27">
        <v>0.77981147615997104</v>
      </c>
      <c r="AC102" s="27">
        <v>0</v>
      </c>
      <c r="AD102" s="19" t="str">
        <f t="shared" si="17"/>
        <v/>
      </c>
      <c r="AE102" s="19" t="str">
        <f t="shared" si="1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255938</v>
      </c>
      <c r="N103" s="46">
        <v>226903.11867847817</v>
      </c>
      <c r="O103" s="46">
        <v>201189.66796061778</v>
      </c>
      <c r="P103" s="46">
        <v>178376.85003840248</v>
      </c>
      <c r="Q103" s="46">
        <v>158131.13005846424</v>
      </c>
      <c r="R103" s="46">
        <v>140181.62122468304</v>
      </c>
      <c r="S103" s="46">
        <v>13.576631593983656</v>
      </c>
      <c r="T103" s="51">
        <v>0.15380405351772153</v>
      </c>
      <c r="U103" s="27">
        <f t="shared" si="16"/>
        <v>-0.11328266679181535</v>
      </c>
      <c r="V103" s="27">
        <f t="shared" si="10"/>
        <v>-0.11336443304509503</v>
      </c>
      <c r="W103" s="27">
        <f t="shared" si="11"/>
        <v>-0.11345816227696263</v>
      </c>
      <c r="X103" s="27">
        <f t="shared" si="12"/>
        <v>-0.1134934379867288</v>
      </c>
      <c r="Y103" s="27">
        <f t="shared" si="13"/>
        <v>-0.11351148284408094</v>
      </c>
      <c r="Z103" s="27">
        <f t="shared" si="14"/>
        <v>-0.11351905881120458</v>
      </c>
      <c r="AA103" s="38">
        <f t="shared" si="15"/>
        <v>-0.1136280120546057</v>
      </c>
      <c r="AB103" s="27">
        <v>8.3009973722182995E-2</v>
      </c>
      <c r="AC103" s="27">
        <v>-0.11351300997984901</v>
      </c>
      <c r="AD103" s="19" t="str">
        <f t="shared" si="17"/>
        <v/>
      </c>
      <c r="AE103" s="19" t="str">
        <f t="shared" si="1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237925</v>
      </c>
      <c r="N104" s="46">
        <v>237940.00231350234</v>
      </c>
      <c r="O104" s="46">
        <v>237975.82679660438</v>
      </c>
      <c r="P104" s="46">
        <v>237996.99692035513</v>
      </c>
      <c r="Q104" s="46">
        <v>237998.61676599472</v>
      </c>
      <c r="R104" s="46">
        <v>237998.11092621219</v>
      </c>
      <c r="S104" s="46">
        <v>11.957307675235386</v>
      </c>
      <c r="T104" s="51">
        <v>0.15320053483441684</v>
      </c>
      <c r="U104" s="27">
        <f t="shared" si="16"/>
        <v>2.2428452025727495E-4</v>
      </c>
      <c r="V104" s="27">
        <f t="shared" si="10"/>
        <v>9.2586408002932408E-5</v>
      </c>
      <c r="W104" s="27">
        <f t="shared" si="11"/>
        <v>3.0199014918508547E-5</v>
      </c>
      <c r="X104" s="27">
        <f t="shared" si="12"/>
        <v>7.1628703011444752E-6</v>
      </c>
      <c r="Y104" s="27">
        <f t="shared" si="13"/>
        <v>-6.7272050922810633E-6</v>
      </c>
      <c r="Z104" s="27">
        <f t="shared" si="14"/>
        <v>-2.6664336391171158E-5</v>
      </c>
      <c r="AA104" s="38">
        <f t="shared" si="15"/>
        <v>-0.99985155016783389</v>
      </c>
      <c r="AB104" s="27">
        <v>0.764952728271866</v>
      </c>
      <c r="AC104" s="27">
        <v>0</v>
      </c>
      <c r="AD104" s="19" t="str">
        <f t="shared" si="17"/>
        <v/>
      </c>
      <c r="AE104" s="19" t="str">
        <f t="shared" si="1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377729</v>
      </c>
      <c r="N105" s="46">
        <v>377746.21356212231</v>
      </c>
      <c r="O105" s="46">
        <v>377787.82805170055</v>
      </c>
      <c r="P105" s="46">
        <v>377812.43597887969</v>
      </c>
      <c r="Q105" s="46">
        <v>377814.58564315835</v>
      </c>
      <c r="R105" s="46">
        <v>377815.29979280196</v>
      </c>
      <c r="S105" s="46">
        <v>18.380746686883747</v>
      </c>
      <c r="T105" s="51">
        <v>0.16987793396773579</v>
      </c>
      <c r="U105" s="27">
        <f t="shared" si="16"/>
        <v>1.6387331424622643E-4</v>
      </c>
      <c r="V105" s="27">
        <f t="shared" si="10"/>
        <v>6.8885876743976439E-5</v>
      </c>
      <c r="W105" s="27">
        <f t="shared" si="11"/>
        <v>2.3217676219861863E-5</v>
      </c>
      <c r="X105" s="27">
        <f t="shared" si="12"/>
        <v>6.5420079641908034E-6</v>
      </c>
      <c r="Y105" s="27">
        <f t="shared" si="13"/>
        <v>-1.6300551117535383E-6</v>
      </c>
      <c r="Z105" s="27">
        <f t="shared" si="14"/>
        <v>-8.8188338021829792E-6</v>
      </c>
      <c r="AA105" s="38">
        <f t="shared" si="15"/>
        <v>-0.76306171423423252</v>
      </c>
      <c r="AB105" s="27">
        <v>0.82820351806154502</v>
      </c>
      <c r="AC105" s="27">
        <v>0</v>
      </c>
      <c r="AD105" s="19" t="str">
        <f t="shared" si="17"/>
        <v/>
      </c>
      <c r="AE105" s="19" t="str">
        <f t="shared" si="1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384568</v>
      </c>
      <c r="N106" s="46">
        <v>317459.22193754901</v>
      </c>
      <c r="O106" s="46">
        <v>262101.81919808019</v>
      </c>
      <c r="P106" s="46">
        <v>216381.0602617698</v>
      </c>
      <c r="Q106" s="46">
        <v>178611.1759118913</v>
      </c>
      <c r="R106" s="46">
        <v>147433.99761431586</v>
      </c>
      <c r="S106" s="46">
        <v>99.351515561146599</v>
      </c>
      <c r="T106" s="51">
        <v>0.22172447780761043</v>
      </c>
      <c r="U106" s="27">
        <f t="shared" si="16"/>
        <v>-0.17433762229663541</v>
      </c>
      <c r="V106" s="27">
        <f t="shared" si="10"/>
        <v>-0.17444549106328869</v>
      </c>
      <c r="W106" s="27">
        <f t="shared" si="11"/>
        <v>-0.17451441888938127</v>
      </c>
      <c r="X106" s="27">
        <f t="shared" si="12"/>
        <v>-0.17454607373985892</v>
      </c>
      <c r="Y106" s="27">
        <f t="shared" si="13"/>
        <v>-0.17456281530958739</v>
      </c>
      <c r="Z106" s="27">
        <f t="shared" si="14"/>
        <v>-0.17456166035204027</v>
      </c>
      <c r="AA106" s="38">
        <f t="shared" si="15"/>
        <v>-0.17460118417948611</v>
      </c>
      <c r="AB106" s="27">
        <v>0.17500374986251599</v>
      </c>
      <c r="AC106" s="27">
        <v>-0.17456814983299199</v>
      </c>
      <c r="AD106" s="19" t="str">
        <f t="shared" si="17"/>
        <v/>
      </c>
      <c r="AE106" s="19" t="str">
        <f t="shared" si="1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727947</v>
      </c>
      <c r="N107" s="46">
        <v>601807.51619697467</v>
      </c>
      <c r="O107" s="46">
        <v>497576.47229704814</v>
      </c>
      <c r="P107" s="46">
        <v>411376.6121348663</v>
      </c>
      <c r="Q107" s="46">
        <v>340080.37823675317</v>
      </c>
      <c r="R107" s="46">
        <v>281141.5667361868</v>
      </c>
      <c r="S107" s="46">
        <v>232401.76196079215</v>
      </c>
      <c r="T107" s="51">
        <v>0.46519015555303672</v>
      </c>
      <c r="U107" s="27">
        <f t="shared" si="16"/>
        <v>-0.17317069036747229</v>
      </c>
      <c r="V107" s="27">
        <f t="shared" si="10"/>
        <v>-0.17323970489355225</v>
      </c>
      <c r="W107" s="27">
        <f t="shared" si="11"/>
        <v>-0.17328687233483409</v>
      </c>
      <c r="X107" s="27">
        <f t="shared" si="12"/>
        <v>-0.17330726362928398</v>
      </c>
      <c r="Y107" s="27">
        <f t="shared" si="13"/>
        <v>-0.17331764055031781</v>
      </c>
      <c r="Z107" s="27">
        <f t="shared" si="14"/>
        <v>-0.17331288257185748</v>
      </c>
      <c r="AA107" s="38">
        <f t="shared" si="15"/>
        <v>-0.17332591447301851</v>
      </c>
      <c r="AB107" s="27">
        <v>0.22020626952356601</v>
      </c>
      <c r="AC107" s="27">
        <v>-0.17332316208224799</v>
      </c>
      <c r="AD107" s="19" t="str">
        <f t="shared" si="17"/>
        <v/>
      </c>
      <c r="AE107" s="19" t="str">
        <f t="shared" si="1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238345</v>
      </c>
      <c r="N108" s="46">
        <v>238375.53572392324</v>
      </c>
      <c r="O108" s="46">
        <v>238452.7968716849</v>
      </c>
      <c r="P108" s="46">
        <v>238493.75307633771</v>
      </c>
      <c r="Q108" s="46">
        <v>238499.2505980884</v>
      </c>
      <c r="R108" s="46">
        <v>238505.12631908475</v>
      </c>
      <c r="S108" s="46">
        <v>238497.94984264049</v>
      </c>
      <c r="T108" s="51">
        <v>0.63075550904053779</v>
      </c>
      <c r="U108" s="27">
        <f t="shared" si="16"/>
        <v>4.7414007720620964E-4</v>
      </c>
      <c r="V108" s="27">
        <f t="shared" si="10"/>
        <v>2.2336028080490529E-4</v>
      </c>
      <c r="W108" s="27">
        <f t="shared" si="11"/>
        <v>8.0333927788473684E-5</v>
      </c>
      <c r="X108" s="27">
        <f t="shared" si="12"/>
        <v>2.9435199721554414E-5</v>
      </c>
      <c r="Y108" s="27">
        <f t="shared" si="13"/>
        <v>8.884408605909631E-6</v>
      </c>
      <c r="Z108" s="27">
        <f t="shared" si="14"/>
        <v>1.4289443928086765E-5</v>
      </c>
      <c r="AA108" s="38">
        <f t="shared" si="15"/>
        <v>2.2976241542176718E-7</v>
      </c>
      <c r="AB108" s="27">
        <v>0.85810061120421</v>
      </c>
      <c r="AC108" s="27">
        <v>0</v>
      </c>
      <c r="AD108" s="19" t="str">
        <f t="shared" si="17"/>
        <v/>
      </c>
      <c r="AE108" s="19" t="str">
        <f t="shared" si="18"/>
        <v/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26091</v>
      </c>
      <c r="N109" s="46">
        <v>21064.679304661742</v>
      </c>
      <c r="O109" s="46">
        <v>17047.976235188569</v>
      </c>
      <c r="P109" s="46">
        <v>13780.002022245928</v>
      </c>
      <c r="Q109" s="46">
        <v>11115.632090835201</v>
      </c>
      <c r="R109" s="46">
        <v>8966.2339598298731</v>
      </c>
      <c r="S109" s="46">
        <v>85.165319519176222</v>
      </c>
      <c r="T109" s="51">
        <v>0.20607017778527673</v>
      </c>
      <c r="U109" s="27">
        <f t="shared" si="16"/>
        <v>-0.18955767960853798</v>
      </c>
      <c r="V109" s="27">
        <f t="shared" si="10"/>
        <v>-0.19125095596925948</v>
      </c>
      <c r="W109" s="27">
        <f t="shared" si="11"/>
        <v>-0.19244452169762566</v>
      </c>
      <c r="X109" s="27">
        <f t="shared" si="12"/>
        <v>-0.19315356650933108</v>
      </c>
      <c r="Y109" s="27">
        <f t="shared" si="13"/>
        <v>-0.19342579253203757</v>
      </c>
      <c r="Z109" s="27">
        <f t="shared" si="14"/>
        <v>-0.19328907371164034</v>
      </c>
      <c r="AA109" s="38">
        <f t="shared" si="15"/>
        <v>-0.19372343269337067</v>
      </c>
      <c r="AB109" s="27">
        <v>4.5027195027195002E-2</v>
      </c>
      <c r="AC109" s="27">
        <v>-0.19361226093967501</v>
      </c>
      <c r="AD109" s="19" t="str">
        <f t="shared" si="17"/>
        <v/>
      </c>
      <c r="AE109" s="19" t="str">
        <f t="shared" si="1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3283</v>
      </c>
      <c r="N110" s="46">
        <v>1658.1259530699981</v>
      </c>
      <c r="O110" s="46">
        <v>842.16362538950466</v>
      </c>
      <c r="P110" s="46">
        <v>535.93791079286109</v>
      </c>
      <c r="Q110" s="46">
        <v>269.93719187406685</v>
      </c>
      <c r="R110" s="46">
        <v>134.12088712678815</v>
      </c>
      <c r="S110" s="46">
        <v>61.778380649974473</v>
      </c>
      <c r="T110" s="51">
        <v>15.928812354589688</v>
      </c>
      <c r="U110" s="27">
        <f t="shared" si="16"/>
        <v>-0.46518672716882464</v>
      </c>
      <c r="V110" s="27">
        <f t="shared" si="10"/>
        <v>-0.47980941819396966</v>
      </c>
      <c r="W110" s="27">
        <f t="shared" si="11"/>
        <v>-0.48513825636966273</v>
      </c>
      <c r="X110" s="27">
        <f t="shared" si="12"/>
        <v>-0.4859114165356061</v>
      </c>
      <c r="Y110" s="27">
        <f t="shared" si="13"/>
        <v>-0.48320666210145186</v>
      </c>
      <c r="Z110" s="27">
        <f t="shared" si="14"/>
        <v>-0.37921651147819457</v>
      </c>
      <c r="AA110" s="38">
        <f t="shared" si="15"/>
        <v>-0.40350814482590525</v>
      </c>
      <c r="AB110" s="27">
        <v>0.26598743763802601</v>
      </c>
      <c r="AC110" s="27">
        <v>-0.49632995456134199</v>
      </c>
      <c r="AD110" s="19" t="str">
        <f t="shared" si="17"/>
        <v/>
      </c>
      <c r="AE110" s="19" t="str">
        <f t="shared" si="18"/>
        <v/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366959</v>
      </c>
      <c r="N111" s="46">
        <v>366994.05994272197</v>
      </c>
      <c r="O111" s="46">
        <v>367083.36516700784</v>
      </c>
      <c r="P111" s="46">
        <v>367131.82329634356</v>
      </c>
      <c r="Q111" s="46">
        <v>367138.13946753985</v>
      </c>
      <c r="R111" s="46">
        <v>367144.95500506216</v>
      </c>
      <c r="S111" s="46">
        <v>367140.19960129901</v>
      </c>
      <c r="T111" s="51">
        <v>0.86033036410813502</v>
      </c>
      <c r="U111" s="27">
        <f t="shared" si="16"/>
        <v>3.4456828433059142E-4</v>
      </c>
      <c r="V111" s="27">
        <f t="shared" si="10"/>
        <v>1.6865976415703324E-4</v>
      </c>
      <c r="W111" s="27">
        <f t="shared" si="11"/>
        <v>6.2240107791368307E-5</v>
      </c>
      <c r="X111" s="27">
        <f t="shared" si="12"/>
        <v>2.2861561258654248E-5</v>
      </c>
      <c r="Y111" s="27">
        <f t="shared" si="13"/>
        <v>7.4492178728211394E-6</v>
      </c>
      <c r="Z111" s="27">
        <f t="shared" si="14"/>
        <v>1.2857976821959607E-5</v>
      </c>
      <c r="AA111" s="38">
        <f t="shared" si="15"/>
        <v>3.2436965746274151E-6</v>
      </c>
      <c r="AB111" s="27">
        <v>0.20487058506778599</v>
      </c>
      <c r="AC111" s="27">
        <v>0</v>
      </c>
      <c r="AD111" s="19" t="str">
        <f t="shared" si="17"/>
        <v/>
      </c>
      <c r="AE111" s="19" t="str">
        <f t="shared" si="18"/>
        <v/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206293</v>
      </c>
      <c r="N112" s="46">
        <v>185173.16789368729</v>
      </c>
      <c r="O112" s="46">
        <v>166293.77275148267</v>
      </c>
      <c r="P112" s="46">
        <v>149297.18259193981</v>
      </c>
      <c r="Q112" s="46">
        <v>133985.87452833718</v>
      </c>
      <c r="R112" s="46">
        <v>120246.38380542098</v>
      </c>
      <c r="S112" s="46">
        <v>107906.38052908328</v>
      </c>
      <c r="T112" s="51">
        <v>2.7079650243853517</v>
      </c>
      <c r="U112" s="27">
        <f t="shared" si="16"/>
        <v>-0.1017643381422465</v>
      </c>
      <c r="V112" s="27">
        <f t="shared" si="10"/>
        <v>-0.10216160081226508</v>
      </c>
      <c r="W112" s="27">
        <f t="shared" si="11"/>
        <v>-0.10243004069548559</v>
      </c>
      <c r="X112" s="27">
        <f t="shared" si="12"/>
        <v>-0.10252970679353728</v>
      </c>
      <c r="Y112" s="27">
        <f t="shared" si="13"/>
        <v>-0.10257340821052126</v>
      </c>
      <c r="Z112" s="27">
        <f t="shared" si="14"/>
        <v>-0.10254312210641006</v>
      </c>
      <c r="AA112" s="38">
        <f t="shared" si="15"/>
        <v>-0.10257049735666862</v>
      </c>
      <c r="AB112" s="27">
        <v>0.17702477138439199</v>
      </c>
      <c r="AC112" s="27">
        <v>-0.102605707325561</v>
      </c>
      <c r="AD112" s="19" t="str">
        <f t="shared" si="17"/>
        <v/>
      </c>
      <c r="AE112" s="19" t="str">
        <f t="shared" si="18"/>
        <v/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247751</v>
      </c>
      <c r="N113" s="46">
        <v>196934.70686881422</v>
      </c>
      <c r="O113" s="46">
        <v>156587.18811742438</v>
      </c>
      <c r="P113" s="46">
        <v>124489.74849997518</v>
      </c>
      <c r="Q113" s="46">
        <v>98946.16311374199</v>
      </c>
      <c r="R113" s="46">
        <v>78644.508307987708</v>
      </c>
      <c r="S113" s="46">
        <v>62481.53503393547</v>
      </c>
      <c r="T113" s="51">
        <v>0.35121590443485584</v>
      </c>
      <c r="U113" s="27">
        <f t="shared" si="16"/>
        <v>-0.20482818439449582</v>
      </c>
      <c r="V113" s="27">
        <f t="shared" si="10"/>
        <v>-0.2049834831346575</v>
      </c>
      <c r="W113" s="27">
        <f t="shared" si="11"/>
        <v>-0.20512035399579412</v>
      </c>
      <c r="X113" s="27">
        <f t="shared" si="12"/>
        <v>-0.2051755560152192</v>
      </c>
      <c r="Y113" s="27">
        <f t="shared" si="13"/>
        <v>-0.20520452358915461</v>
      </c>
      <c r="Z113" s="27">
        <f t="shared" si="14"/>
        <v>-0.20519204051345338</v>
      </c>
      <c r="AA113" s="38">
        <f t="shared" si="15"/>
        <v>-0.2052479204258397</v>
      </c>
      <c r="AB113" s="27">
        <v>1.1340524626851299E-2</v>
      </c>
      <c r="AC113" s="27">
        <v>-0.205220242713472</v>
      </c>
      <c r="AD113" s="19" t="str">
        <f t="shared" si="17"/>
        <v/>
      </c>
      <c r="AE113" s="19" t="str">
        <f t="shared" si="1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235572</v>
      </c>
      <c r="N114" s="46">
        <v>235202.49927172725</v>
      </c>
      <c r="O114" s="46">
        <v>234905.87570118959</v>
      </c>
      <c r="P114" s="46">
        <v>234555.89903139457</v>
      </c>
      <c r="Q114" s="46">
        <v>234148.27271393233</v>
      </c>
      <c r="R114" s="46">
        <v>233741.88626307878</v>
      </c>
      <c r="S114" s="46">
        <v>233325.44336697381</v>
      </c>
      <c r="T114" s="51">
        <v>1.2135959300221353</v>
      </c>
      <c r="U114" s="27">
        <f t="shared" si="16"/>
        <v>-1.0305272858651573E-3</v>
      </c>
      <c r="V114" s="27">
        <f t="shared" si="10"/>
        <v>-1.4225514152431849E-3</v>
      </c>
      <c r="W114" s="27">
        <f t="shared" si="11"/>
        <v>-1.6407476252233723E-3</v>
      </c>
      <c r="X114" s="27">
        <f t="shared" si="12"/>
        <v>-1.7193885463931105E-3</v>
      </c>
      <c r="Y114" s="27">
        <f t="shared" si="13"/>
        <v>-1.7501493749662283E-3</v>
      </c>
      <c r="Z114" s="27">
        <f t="shared" si="14"/>
        <v>-1.7359155136566788E-3</v>
      </c>
      <c r="AA114" s="38">
        <f t="shared" si="15"/>
        <v>-1.7518229928707031E-3</v>
      </c>
      <c r="AB114" s="27">
        <v>0.43696801988330197</v>
      </c>
      <c r="AC114" s="27">
        <v>-1.76704779110047E-3</v>
      </c>
      <c r="AD114" s="19" t="str">
        <f t="shared" si="17"/>
        <v/>
      </c>
      <c r="AE114" s="19" t="str">
        <f t="shared" si="18"/>
        <v/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342025</v>
      </c>
      <c r="N115" s="46">
        <v>341524.91758284927</v>
      </c>
      <c r="O115" s="46">
        <v>340929.13935393037</v>
      </c>
      <c r="P115" s="46">
        <v>340338.76893579436</v>
      </c>
      <c r="Q115" s="46">
        <v>339743.67893566622</v>
      </c>
      <c r="R115" s="46">
        <v>339150.42526346381</v>
      </c>
      <c r="S115" s="46">
        <v>338547.27796332014</v>
      </c>
      <c r="T115" s="51">
        <v>1.179282619991054</v>
      </c>
      <c r="U115" s="27">
        <f t="shared" si="16"/>
        <v>-1.3072148439319262E-3</v>
      </c>
      <c r="V115" s="27">
        <f t="shared" si="10"/>
        <v>-1.5346851149167999E-3</v>
      </c>
      <c r="W115" s="27">
        <f t="shared" si="11"/>
        <v>-1.6817960617590416E-3</v>
      </c>
      <c r="X115" s="27">
        <f t="shared" si="12"/>
        <v>-1.7345923959432808E-3</v>
      </c>
      <c r="Y115" s="27">
        <f t="shared" si="13"/>
        <v>-1.7555489071418903E-3</v>
      </c>
      <c r="Z115" s="27">
        <f t="shared" si="14"/>
        <v>-1.745973713783832E-3</v>
      </c>
      <c r="AA115" s="38">
        <f t="shared" si="15"/>
        <v>-1.7570974134144895E-3</v>
      </c>
      <c r="AB115" s="27">
        <v>0.43696801988330197</v>
      </c>
      <c r="AC115" s="27">
        <v>-1.76704779110047E-3</v>
      </c>
      <c r="AD115" s="19" t="str">
        <f t="shared" si="17"/>
        <v/>
      </c>
      <c r="AE115" s="19" t="str">
        <f t="shared" si="18"/>
        <v/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238950</v>
      </c>
      <c r="N116" s="46">
        <v>181506.57251935062</v>
      </c>
      <c r="O116" s="46">
        <v>137954.62552046202</v>
      </c>
      <c r="P116" s="46">
        <v>104820.32027747654</v>
      </c>
      <c r="Q116" s="46">
        <v>79608.162990011362</v>
      </c>
      <c r="R116" s="46">
        <v>60462.499395065184</v>
      </c>
      <c r="S116" s="46">
        <v>45912.74160248824</v>
      </c>
      <c r="T116" s="51">
        <v>1.6813743013896965</v>
      </c>
      <c r="U116" s="27">
        <f t="shared" si="16"/>
        <v>-0.23997559400447682</v>
      </c>
      <c r="V116" s="27">
        <f t="shared" si="10"/>
        <v>-0.24009604408386095</v>
      </c>
      <c r="W116" s="27">
        <f t="shared" si="11"/>
        <v>-0.24034889035302365</v>
      </c>
      <c r="X116" s="27">
        <f t="shared" si="12"/>
        <v>-0.24046481543564599</v>
      </c>
      <c r="Y116" s="27">
        <f t="shared" si="13"/>
        <v>-0.2405293435603528</v>
      </c>
      <c r="Z116" s="27">
        <f t="shared" si="14"/>
        <v>-0.24041850159299963</v>
      </c>
      <c r="AA116" s="38">
        <f t="shared" si="15"/>
        <v>-0.24045752296557951</v>
      </c>
      <c r="AB116" s="27">
        <v>0</v>
      </c>
      <c r="AC116" s="27">
        <v>-0.240594162285965</v>
      </c>
      <c r="AD116" s="19" t="str">
        <f t="shared" si="17"/>
        <v/>
      </c>
      <c r="AE116" s="19" t="str">
        <f t="shared" si="18"/>
        <v/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498015</v>
      </c>
      <c r="N117" s="46">
        <v>498103.64222817629</v>
      </c>
      <c r="O117" s="46">
        <v>498333.13543137599</v>
      </c>
      <c r="P117" s="46">
        <v>498453.53385973518</v>
      </c>
      <c r="Q117" s="46">
        <v>498473.33426329732</v>
      </c>
      <c r="R117" s="46">
        <v>498496.96045668295</v>
      </c>
      <c r="S117" s="46">
        <v>498505.58843295509</v>
      </c>
      <c r="T117" s="51">
        <v>498505.60974717012</v>
      </c>
      <c r="U117" s="27">
        <f t="shared" si="16"/>
        <v>6.4937858446805321E-4</v>
      </c>
      <c r="V117" s="27">
        <f t="shared" si="10"/>
        <v>3.5939221485270349E-4</v>
      </c>
      <c r="W117" s="27">
        <f t="shared" si="11"/>
        <v>1.2989017319286805E-4</v>
      </c>
      <c r="X117" s="27">
        <f t="shared" si="12"/>
        <v>5.1531506085126326E-5</v>
      </c>
      <c r="Y117" s="27">
        <f t="shared" si="13"/>
        <v>2.0217406315509107E-5</v>
      </c>
      <c r="Z117" s="27">
        <f t="shared" si="14"/>
        <v>3.9381261511826152E-5</v>
      </c>
      <c r="AA117" s="38">
        <f t="shared" si="15"/>
        <v>2.6469851414456126E-5</v>
      </c>
      <c r="AB117" s="27">
        <v>0.42750881417146802</v>
      </c>
      <c r="AC117" s="27">
        <v>0</v>
      </c>
      <c r="AD117" s="19" t="str">
        <f t="shared" si="17"/>
        <v/>
      </c>
      <c r="AE117" s="19" t="str">
        <f t="shared" si="18"/>
        <v/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89036</v>
      </c>
      <c r="N118" s="46">
        <v>89083.233744529658</v>
      </c>
      <c r="O118" s="46">
        <v>89201.34675114548</v>
      </c>
      <c r="P118" s="46">
        <v>89267.545364300095</v>
      </c>
      <c r="Q118" s="46">
        <v>89278.347179611475</v>
      </c>
      <c r="R118" s="46">
        <v>89290.856046788962</v>
      </c>
      <c r="S118" s="46">
        <v>89292.52842164207</v>
      </c>
      <c r="T118" s="51">
        <v>89292.103766525281</v>
      </c>
      <c r="U118" s="27">
        <f t="shared" si="16"/>
        <v>1.8162223743006442E-3</v>
      </c>
      <c r="V118" s="27">
        <f t="shared" si="10"/>
        <v>9.5505613772139323E-4</v>
      </c>
      <c r="W118" s="27">
        <f t="shared" si="11"/>
        <v>4.0232541570366516E-4</v>
      </c>
      <c r="X118" s="27">
        <f t="shared" si="12"/>
        <v>1.5001862189997696E-4</v>
      </c>
      <c r="Y118" s="27">
        <f t="shared" si="13"/>
        <v>5.6568885430981218E-5</v>
      </c>
      <c r="Z118" s="27">
        <f t="shared" si="14"/>
        <v>1.1386267295984172E-4</v>
      </c>
      <c r="AA118" s="38">
        <f t="shared" si="15"/>
        <v>6.2525410437858209E-5</v>
      </c>
      <c r="AB118" s="27">
        <v>0.16021422707548799</v>
      </c>
      <c r="AC118" s="27">
        <v>0</v>
      </c>
      <c r="AD118" s="19" t="str">
        <f t="shared" si="17"/>
        <v/>
      </c>
      <c r="AE118" s="19" t="str">
        <f t="shared" si="18"/>
        <v/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243330</v>
      </c>
      <c r="N119" s="46">
        <v>243368.75166593053</v>
      </c>
      <c r="O119" s="46">
        <v>243473.10525934596</v>
      </c>
      <c r="P119" s="46">
        <v>243529.4804590854</v>
      </c>
      <c r="Q119" s="46">
        <v>243538.4840366896</v>
      </c>
      <c r="R119" s="46">
        <v>243548.44093852921</v>
      </c>
      <c r="S119" s="46">
        <v>243547.90513446205</v>
      </c>
      <c r="T119" s="51">
        <v>243541.84193914727</v>
      </c>
      <c r="U119" s="27">
        <f t="shared" si="16"/>
        <v>6.1082812015115357E-4</v>
      </c>
      <c r="V119" s="27">
        <f t="shared" si="10"/>
        <v>3.4693484414326865E-4</v>
      </c>
      <c r="W119" s="27">
        <f t="shared" si="11"/>
        <v>1.2155384535012266E-4</v>
      </c>
      <c r="X119" s="27">
        <f t="shared" si="12"/>
        <v>4.6659468799387868E-5</v>
      </c>
      <c r="Y119" s="27">
        <f t="shared" si="13"/>
        <v>1.6550826418365353E-5</v>
      </c>
      <c r="Z119" s="27">
        <f t="shared" si="14"/>
        <v>3.0782336923649053E-5</v>
      </c>
      <c r="AA119" s="38">
        <f t="shared" si="15"/>
        <v>1.534784792383204E-5</v>
      </c>
      <c r="AB119" s="27">
        <v>1.18407518108625</v>
      </c>
      <c r="AC119" s="27">
        <v>0</v>
      </c>
      <c r="AD119" s="19" t="str">
        <f t="shared" si="17"/>
        <v/>
      </c>
      <c r="AE119" s="19" t="str">
        <f t="shared" si="18"/>
        <v/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184553</v>
      </c>
      <c r="N120" s="46">
        <v>181387.88370036331</v>
      </c>
      <c r="O120" s="46">
        <v>178341.76038886097</v>
      </c>
      <c r="P120" s="46">
        <v>175302.79625406896</v>
      </c>
      <c r="Q120" s="46">
        <v>172263.11305893608</v>
      </c>
      <c r="R120" s="46">
        <v>169276.80745928604</v>
      </c>
      <c r="S120" s="46">
        <v>166331.35743981166</v>
      </c>
      <c r="T120" s="51">
        <v>1.079856200202338</v>
      </c>
      <c r="U120" s="27">
        <f t="shared" si="16"/>
        <v>-1.6570343148270911E-2</v>
      </c>
      <c r="V120" s="27">
        <f t="shared" si="10"/>
        <v>-1.6959280750192009E-2</v>
      </c>
      <c r="W120" s="27">
        <f t="shared" si="11"/>
        <v>-1.7226510315860474E-2</v>
      </c>
      <c r="X120" s="27">
        <f t="shared" si="12"/>
        <v>-1.7320970609521862E-2</v>
      </c>
      <c r="Y120" s="27">
        <f t="shared" si="13"/>
        <v>-1.7358358365407306E-2</v>
      </c>
      <c r="Z120" s="27">
        <f t="shared" si="14"/>
        <v>-1.7341296614045047E-2</v>
      </c>
      <c r="AA120" s="38">
        <f t="shared" si="15"/>
        <v>-1.7361920275501649E-2</v>
      </c>
      <c r="AB120" s="27">
        <v>0.43500112903031801</v>
      </c>
      <c r="AC120" s="27">
        <v>-1.7378618548906599E-2</v>
      </c>
      <c r="AD120" s="19" t="str">
        <f t="shared" si="17"/>
        <v/>
      </c>
      <c r="AE120" s="19" t="str">
        <f t="shared" si="18"/>
        <v/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65627</v>
      </c>
      <c r="N121" s="46">
        <v>45959.489788444771</v>
      </c>
      <c r="O121" s="46">
        <v>32274.96972655116</v>
      </c>
      <c r="P121" s="46">
        <v>22647.43856387597</v>
      </c>
      <c r="Q121" s="46">
        <v>15852.92662794177</v>
      </c>
      <c r="R121" s="46">
        <v>11100.904303642808</v>
      </c>
      <c r="S121" s="46">
        <v>7766.1882130563054</v>
      </c>
      <c r="T121" s="51">
        <v>5431.8772175717995</v>
      </c>
      <c r="U121" s="27">
        <f t="shared" si="16"/>
        <v>-0.29784849460904411</v>
      </c>
      <c r="V121" s="27">
        <f t="shared" si="10"/>
        <v>-0.2986579463201352</v>
      </c>
      <c r="W121" s="27">
        <f t="shared" si="11"/>
        <v>-0.29945785082996212</v>
      </c>
      <c r="X121" s="27">
        <f t="shared" si="12"/>
        <v>-0.29988338787154589</v>
      </c>
      <c r="Y121" s="27">
        <f t="shared" si="13"/>
        <v>-0.3001231039984516</v>
      </c>
      <c r="Z121" s="27">
        <f t="shared" si="14"/>
        <v>-0.29965332216596702</v>
      </c>
      <c r="AA121" s="38">
        <f t="shared" si="15"/>
        <v>-0.29982445095145893</v>
      </c>
      <c r="AB121" s="27">
        <v>0.235863990349335</v>
      </c>
      <c r="AC121" s="27">
        <v>-0.30041764221983203</v>
      </c>
      <c r="AD121" s="19" t="str">
        <f t="shared" si="17"/>
        <v/>
      </c>
      <c r="AE121" s="19" t="str">
        <f t="shared" si="18"/>
        <v/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50609</v>
      </c>
      <c r="N122" s="46">
        <v>50665.008619847024</v>
      </c>
      <c r="O122" s="46">
        <v>50784.662775092103</v>
      </c>
      <c r="P122" s="46">
        <v>50853.62503506778</v>
      </c>
      <c r="Q122" s="46">
        <v>50864.050257015006</v>
      </c>
      <c r="R122" s="46">
        <v>50876.040045029804</v>
      </c>
      <c r="S122" s="46">
        <v>50877.644886314796</v>
      </c>
      <c r="T122" s="51">
        <v>50877.237744976432</v>
      </c>
      <c r="U122" s="27">
        <f t="shared" si="16"/>
        <v>3.7825241732856256E-3</v>
      </c>
      <c r="V122" s="27">
        <f t="shared" si="10"/>
        <v>2.3392976071543344E-3</v>
      </c>
      <c r="W122" s="27">
        <f t="shared" si="11"/>
        <v>8.5094627308696428E-4</v>
      </c>
      <c r="X122" s="27">
        <f t="shared" si="12"/>
        <v>2.9743384876315584E-4</v>
      </c>
      <c r="Y122" s="27">
        <f t="shared" si="13"/>
        <v>1.2615753345584482E-4</v>
      </c>
      <c r="Z122" s="27">
        <f t="shared" si="14"/>
        <v>2.2970139118784944E-4</v>
      </c>
      <c r="AA122" s="38">
        <f t="shared" si="15"/>
        <v>1.4770052899812844E-4</v>
      </c>
      <c r="AB122" s="27">
        <v>0.17476787372330599</v>
      </c>
      <c r="AC122" s="27">
        <v>0</v>
      </c>
      <c r="AD122" s="19" t="str">
        <f t="shared" si="17"/>
        <v/>
      </c>
      <c r="AE122" s="19" t="str">
        <f t="shared" si="18"/>
        <v/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68334</v>
      </c>
      <c r="N123" s="46">
        <v>66134.0856171794</v>
      </c>
      <c r="O123" s="46">
        <v>64091.296380750071</v>
      </c>
      <c r="P123" s="46">
        <v>62053.84755278995</v>
      </c>
      <c r="Q123" s="46">
        <v>60018.179176424943</v>
      </c>
      <c r="R123" s="46">
        <v>58051.180274481943</v>
      </c>
      <c r="S123" s="46">
        <v>56138.527982893596</v>
      </c>
      <c r="T123" s="51">
        <v>54287.012836795468</v>
      </c>
      <c r="U123" s="27">
        <f t="shared" si="16"/>
        <v>-3.0238371521218714E-2</v>
      </c>
      <c r="V123" s="27">
        <f t="shared" si="10"/>
        <v>-3.1435824008839298E-2</v>
      </c>
      <c r="W123" s="27">
        <f t="shared" si="11"/>
        <v>-3.2412976407632563E-2</v>
      </c>
      <c r="X123" s="27">
        <f t="shared" si="12"/>
        <v>-3.2742944428357276E-2</v>
      </c>
      <c r="Y123" s="27">
        <f t="shared" si="13"/>
        <v>-3.2881463773157732E-2</v>
      </c>
      <c r="Z123" s="27">
        <f t="shared" si="14"/>
        <v>-3.2803789777977647E-2</v>
      </c>
      <c r="AA123" s="38">
        <f t="shared" si="15"/>
        <v>-3.2867483987640049E-2</v>
      </c>
      <c r="AB123" s="27">
        <v>1.2634451808076901</v>
      </c>
      <c r="AC123" s="27">
        <v>-3.2972942375184E-2</v>
      </c>
      <c r="AD123" s="19" t="str">
        <f t="shared" si="17"/>
        <v/>
      </c>
      <c r="AE123" s="19" t="str">
        <f t="shared" si="18"/>
        <v/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356375</v>
      </c>
      <c r="N124" s="46">
        <v>310876.98810771707</v>
      </c>
      <c r="O124" s="46">
        <v>271274.28101382678</v>
      </c>
      <c r="P124" s="46">
        <v>236674.23795760481</v>
      </c>
      <c r="Q124" s="46">
        <v>206432.88638279479</v>
      </c>
      <c r="R124" s="46">
        <v>180057.46524203022</v>
      </c>
      <c r="S124" s="46">
        <v>157042.77003742804</v>
      </c>
      <c r="T124" s="51">
        <v>4.8639083580875857</v>
      </c>
      <c r="U124" s="27">
        <f t="shared" si="16"/>
        <v>-0.12733275707715927</v>
      </c>
      <c r="V124" s="27">
        <f t="shared" si="10"/>
        <v>-0.12745241186763021</v>
      </c>
      <c r="W124" s="27">
        <f t="shared" si="11"/>
        <v>-0.12766494890946994</v>
      </c>
      <c r="X124" s="27">
        <f t="shared" si="12"/>
        <v>-0.12774687291912143</v>
      </c>
      <c r="Y124" s="27">
        <f t="shared" si="13"/>
        <v>-0.1277832429999986</v>
      </c>
      <c r="Z124" s="27">
        <f t="shared" si="14"/>
        <v>-0.12775069046648543</v>
      </c>
      <c r="AA124" s="38">
        <f t="shared" si="15"/>
        <v>-0.12776910572081468</v>
      </c>
      <c r="AB124" s="27">
        <v>0.27205691511147401</v>
      </c>
      <c r="AC124" s="27">
        <v>-0.12781153152023</v>
      </c>
      <c r="AD124" s="19" t="str">
        <f t="shared" si="17"/>
        <v/>
      </c>
      <c r="AE124" s="19" t="str">
        <f t="shared" si="18"/>
        <v/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780015</v>
      </c>
      <c r="N125" s="46">
        <v>764064.68396011065</v>
      </c>
      <c r="O125" s="46">
        <v>748517.06629186415</v>
      </c>
      <c r="P125" s="46">
        <v>733231.37982412789</v>
      </c>
      <c r="Q125" s="46">
        <v>718200.07703538251</v>
      </c>
      <c r="R125" s="46">
        <v>703477.88651675917</v>
      </c>
      <c r="S125" s="46">
        <v>689047.35959910194</v>
      </c>
      <c r="T125" s="51">
        <v>4.6189927174200713</v>
      </c>
      <c r="U125" s="27">
        <f t="shared" si="16"/>
        <v>-2.0284836308777594E-2</v>
      </c>
      <c r="V125" s="27">
        <f t="shared" si="10"/>
        <v>-2.0397446223971574E-2</v>
      </c>
      <c r="W125" s="27">
        <f t="shared" si="11"/>
        <v>-2.0468585430397257E-2</v>
      </c>
      <c r="X125" s="27">
        <f t="shared" si="12"/>
        <v>-2.0494468985803396E-2</v>
      </c>
      <c r="Y125" s="27">
        <f t="shared" si="13"/>
        <v>-2.0504928418599508E-2</v>
      </c>
      <c r="Z125" s="27">
        <f t="shared" si="14"/>
        <v>-2.049942108456216E-2</v>
      </c>
      <c r="AA125" s="38">
        <f t="shared" si="15"/>
        <v>-2.0505074490616448E-2</v>
      </c>
      <c r="AB125" s="27">
        <v>0.366497856822535</v>
      </c>
      <c r="AC125" s="27">
        <v>-2.0511107567159601E-2</v>
      </c>
      <c r="AD125" s="19" t="str">
        <f t="shared" si="17"/>
        <v/>
      </c>
      <c r="AE125" s="19" t="str">
        <f t="shared" si="18"/>
        <v/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1426197</v>
      </c>
      <c r="N126" s="46">
        <v>1426208.1422867132</v>
      </c>
      <c r="O126" s="46">
        <v>1426234.1131640135</v>
      </c>
      <c r="P126" s="46">
        <v>1426249.626350251</v>
      </c>
      <c r="Q126" s="46">
        <v>1426250.4990086702</v>
      </c>
      <c r="R126" s="46">
        <v>1426247.5289948203</v>
      </c>
      <c r="S126" s="46">
        <v>7.58874894627946</v>
      </c>
      <c r="T126" s="51">
        <v>0.11572947468686716</v>
      </c>
      <c r="U126" s="27">
        <f t="shared" si="16"/>
        <v>2.7545273948922938E-5</v>
      </c>
      <c r="V126" s="27">
        <f t="shared" si="10"/>
        <v>1.0421625109356995E-5</v>
      </c>
      <c r="W126" s="27">
        <f t="shared" si="11"/>
        <v>2.0809600788312734E-6</v>
      </c>
      <c r="X126" s="27">
        <f t="shared" si="12"/>
        <v>4.1305375748772204E-8</v>
      </c>
      <c r="Y126" s="27">
        <f t="shared" si="13"/>
        <v>-9.389939103553501E-6</v>
      </c>
      <c r="Z126" s="27">
        <f t="shared" si="14"/>
        <v>-0.28794959938075965</v>
      </c>
      <c r="AA126" s="38">
        <f t="shared" si="15"/>
        <v>-0.9999893308448593</v>
      </c>
      <c r="AB126" s="27">
        <v>1.3544271724135399</v>
      </c>
      <c r="AC126" s="27">
        <v>0</v>
      </c>
      <c r="AD126" s="19" t="str">
        <f t="shared" si="17"/>
        <v/>
      </c>
      <c r="AE126" s="19" t="str">
        <f t="shared" si="1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17780</v>
      </c>
      <c r="N127" s="46">
        <v>9159.8399408665355</v>
      </c>
      <c r="O127" s="46">
        <v>4729.9858307957775</v>
      </c>
      <c r="P127" s="46">
        <v>2443.2067391897785</v>
      </c>
      <c r="Q127" s="46">
        <v>1257.6020963270357</v>
      </c>
      <c r="R127" s="46">
        <v>647.1631552594165</v>
      </c>
      <c r="S127" s="46">
        <v>4.4483738279079681</v>
      </c>
      <c r="T127" s="51">
        <v>0.16095730435237957</v>
      </c>
      <c r="U127" s="27">
        <f t="shared" si="16"/>
        <v>-0.48392119764611857</v>
      </c>
      <c r="V127" s="27">
        <f t="shared" si="10"/>
        <v>-0.48443414297789794</v>
      </c>
      <c r="W127" s="27">
        <f t="shared" si="11"/>
        <v>-0.4850985467443158</v>
      </c>
      <c r="X127" s="27">
        <f t="shared" si="12"/>
        <v>-0.48709487385016748</v>
      </c>
      <c r="Y127" s="27">
        <f t="shared" si="13"/>
        <v>-0.9959996444585193</v>
      </c>
      <c r="Z127" s="27">
        <f t="shared" si="14"/>
        <v>-0.38429501111997511</v>
      </c>
      <c r="AA127" s="38">
        <f t="shared" si="15"/>
        <v>-0.38185230831199729</v>
      </c>
      <c r="AB127" s="27">
        <v>0</v>
      </c>
      <c r="AC127" s="27">
        <v>-0.485191614367739</v>
      </c>
      <c r="AD127" s="19" t="str">
        <f t="shared" si="17"/>
        <v/>
      </c>
      <c r="AE127" s="19" t="str">
        <f t="shared" si="1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208</v>
      </c>
      <c r="N128" s="46">
        <v>56.999424110773639</v>
      </c>
      <c r="O128" s="46">
        <v>13.468620321115012</v>
      </c>
      <c r="P128" s="46">
        <v>13.57835533067616</v>
      </c>
      <c r="Q128" s="46">
        <v>12.079365153814424</v>
      </c>
      <c r="R128" s="46">
        <v>4.3155105310279094</v>
      </c>
      <c r="S128" s="46">
        <v>3.3640929079815058</v>
      </c>
      <c r="T128" s="51">
        <v>0.13151862797131797</v>
      </c>
      <c r="U128" s="27">
        <f t="shared" si="16"/>
        <v>-0.73130776734081726</v>
      </c>
      <c r="V128" s="27">
        <f t="shared" si="10"/>
        <v>-0.77468267049412531</v>
      </c>
      <c r="W128" s="27">
        <f t="shared" si="11"/>
        <v>-0.41606762666019048</v>
      </c>
      <c r="X128" s="27">
        <f t="shared" si="12"/>
        <v>-0.57320505038177083</v>
      </c>
      <c r="Y128" s="27">
        <f t="shared" si="13"/>
        <v>-0.64862324806639604</v>
      </c>
      <c r="Z128" s="27">
        <f t="shared" si="14"/>
        <v>0.18788334308149615</v>
      </c>
      <c r="AA128" s="38">
        <f t="shared" si="15"/>
        <v>8.1303510045516829E-3</v>
      </c>
      <c r="AB128" s="27">
        <v>0.99475065616797897</v>
      </c>
      <c r="AC128" s="27">
        <v>-0.72631578947368403</v>
      </c>
      <c r="AD128" s="19" t="str">
        <f t="shared" si="17"/>
        <v/>
      </c>
      <c r="AE128" s="19" t="str">
        <f t="shared" si="18"/>
        <v>Error</v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1591457</v>
      </c>
      <c r="N129" s="46">
        <v>1588762.8439867771</v>
      </c>
      <c r="O129" s="46">
        <v>1586198.9330882595</v>
      </c>
      <c r="P129" s="46">
        <v>1583525.6349131311</v>
      </c>
      <c r="Q129" s="46">
        <v>1580777.9676806633</v>
      </c>
      <c r="R129" s="46">
        <v>1578037.5432974524</v>
      </c>
      <c r="S129" s="46">
        <v>1575290.594376554</v>
      </c>
      <c r="T129" s="51">
        <v>1572543.5407572375</v>
      </c>
      <c r="U129" s="27">
        <f t="shared" si="16"/>
        <v>-1.5576107237023516E-3</v>
      </c>
      <c r="V129" s="27">
        <f t="shared" si="10"/>
        <v>-1.6538888215966222E-3</v>
      </c>
      <c r="W129" s="27">
        <f t="shared" si="11"/>
        <v>-1.7113225275738927E-3</v>
      </c>
      <c r="X129" s="27">
        <f t="shared" si="12"/>
        <v>-1.7306742925511695E-3</v>
      </c>
      <c r="Y129" s="27">
        <f t="shared" si="13"/>
        <v>-1.7386153697475837E-3</v>
      </c>
      <c r="Z129" s="27">
        <f t="shared" si="14"/>
        <v>-1.7337528193678805E-3</v>
      </c>
      <c r="AA129" s="38">
        <f t="shared" si="15"/>
        <v>-1.7373547253639293E-3</v>
      </c>
      <c r="AB129" s="27">
        <v>0.63205505449806298</v>
      </c>
      <c r="AC129" s="27">
        <v>-1.74378088075989E-3</v>
      </c>
      <c r="AD129" s="19" t="str">
        <f t="shared" si="17"/>
        <v/>
      </c>
      <c r="AE129" s="19" t="str">
        <f t="shared" si="18"/>
        <v/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580633</v>
      </c>
      <c r="N130" s="46">
        <v>467266.08129526948</v>
      </c>
      <c r="O130" s="46">
        <v>376144.49645291292</v>
      </c>
      <c r="P130" s="46">
        <v>302743.02813246741</v>
      </c>
      <c r="Q130" s="46">
        <v>243614.01069987472</v>
      </c>
      <c r="R130" s="46">
        <v>196038.62333530514</v>
      </c>
      <c r="S130" s="46">
        <v>157745.71876383823</v>
      </c>
      <c r="T130" s="51">
        <v>126929.08379572387</v>
      </c>
      <c r="U130" s="27">
        <f t="shared" si="16"/>
        <v>-0.19496025674307366</v>
      </c>
      <c r="V130" s="27">
        <f t="shared" si="10"/>
        <v>-0.19509920156545371</v>
      </c>
      <c r="W130" s="27">
        <f t="shared" si="11"/>
        <v>-0.19523654089126535</v>
      </c>
      <c r="X130" s="27">
        <f t="shared" si="12"/>
        <v>-0.19529725247236437</v>
      </c>
      <c r="Y130" s="27">
        <f t="shared" si="13"/>
        <v>-0.19532832954566678</v>
      </c>
      <c r="Z130" s="27">
        <f t="shared" si="14"/>
        <v>-0.19528981160487258</v>
      </c>
      <c r="AA130" s="38">
        <f t="shared" si="15"/>
        <v>-0.19530326454052371</v>
      </c>
      <c r="AB130" s="27">
        <v>0.48710535566242802</v>
      </c>
      <c r="AC130" s="27">
        <v>-0.19535561154209699</v>
      </c>
      <c r="AD130" s="19" t="str">
        <f t="shared" si="17"/>
        <v/>
      </c>
      <c r="AE130" s="19" t="str">
        <f t="shared" si="18"/>
        <v/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290588</v>
      </c>
      <c r="N131" s="46">
        <v>252275.60753629648</v>
      </c>
      <c r="O131" s="46">
        <v>219113.5569808943</v>
      </c>
      <c r="P131" s="46">
        <v>190257.16459530679</v>
      </c>
      <c r="Q131" s="46">
        <v>165150.86532791465</v>
      </c>
      <c r="R131" s="46">
        <v>143360.9343948699</v>
      </c>
      <c r="S131" s="46">
        <v>124436.84112955305</v>
      </c>
      <c r="T131" s="51">
        <v>108007.98795850361</v>
      </c>
      <c r="U131" s="27">
        <f t="shared" si="16"/>
        <v>-0.13130446636995929</v>
      </c>
      <c r="V131" s="27">
        <f t="shared" ref="V131:V194" si="19">IF(N131=0,0,(O131-N131)/N131)</f>
        <v>-0.1315581290119047</v>
      </c>
      <c r="W131" s="27">
        <f t="shared" ref="W131:W194" si="20">IF(O131=0,0,(P131-O131)/O131)</f>
        <v>-0.13184014216701909</v>
      </c>
      <c r="X131" s="27">
        <f t="shared" ref="X131:X194" si="21">IF(P131=0,0,(Q131-P131)/P131)</f>
        <v>-0.13194026687210805</v>
      </c>
      <c r="Y131" s="27">
        <f t="shared" ref="Y131:Y194" si="22">IF(Q131=0,0,(R131-Q131)/Q131)</f>
        <v>-0.13198583234455111</v>
      </c>
      <c r="Z131" s="27">
        <f t="shared" ref="Z131:Z194" si="23">IF(R131=0,0,(S131-R131)/R131)</f>
        <v>-0.13194247718265517</v>
      </c>
      <c r="AA131" s="38">
        <f t="shared" ref="AA131:AA194" si="24">IF(S131=0,0,(T131-S131)/S131)</f>
        <v>-0.13196438789049819</v>
      </c>
      <c r="AB131" s="27">
        <v>0.26472835174769599</v>
      </c>
      <c r="AC131" s="27">
        <v>-0.13202384792764399</v>
      </c>
      <c r="AD131" s="19" t="str">
        <f t="shared" si="17"/>
        <v/>
      </c>
      <c r="AE131" s="19" t="str">
        <f t="shared" si="18"/>
        <v/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2925</v>
      </c>
      <c r="N132" s="46">
        <v>1996.4511005942368</v>
      </c>
      <c r="O132" s="46">
        <v>1369.6999284170834</v>
      </c>
      <c r="P132" s="46">
        <v>938.31767590771881</v>
      </c>
      <c r="Q132" s="46">
        <v>639.68292253025106</v>
      </c>
      <c r="R132" s="46">
        <v>438.95008842972504</v>
      </c>
      <c r="S132" s="46">
        <v>302.33748989856684</v>
      </c>
      <c r="T132" s="51">
        <v>205.77148238578164</v>
      </c>
      <c r="U132" s="27">
        <f t="shared" ref="U132:U195" si="25">IF(M132=0,0,(N132-M132)/M132)</f>
        <v>-0.23094418090771485</v>
      </c>
      <c r="V132" s="27">
        <f t="shared" si="19"/>
        <v>-0.29846684072066887</v>
      </c>
      <c r="W132" s="27">
        <f t="shared" si="20"/>
        <v>-0.29826665837234395</v>
      </c>
      <c r="X132" s="27">
        <f t="shared" si="21"/>
        <v>-0.3034048920219547</v>
      </c>
      <c r="Y132" s="27">
        <f t="shared" si="22"/>
        <v>-0.31329673904011707</v>
      </c>
      <c r="Z132" s="27">
        <f t="shared" si="23"/>
        <v>-0.30616329940521186</v>
      </c>
      <c r="AA132" s="38">
        <f t="shared" si="24"/>
        <v>-0.29888731673283747</v>
      </c>
      <c r="AB132" s="27">
        <v>0.565742535464969</v>
      </c>
      <c r="AC132" s="27">
        <v>-0.31894535402934299</v>
      </c>
      <c r="AD132" s="19" t="str">
        <f t="shared" ref="AD132:AD195" si="26">IF(MAX($U132:$AA132)&gt;AB132,"Error","")</f>
        <v/>
      </c>
      <c r="AE132" s="19" t="str">
        <f t="shared" ref="AE132:AE195" si="27">IF(MIN($U132:$AA132)&lt;AC132,"Error","")</f>
        <v/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22986</v>
      </c>
      <c r="N133" s="46">
        <v>17938.26869990064</v>
      </c>
      <c r="O133" s="46">
        <v>14055.483603150864</v>
      </c>
      <c r="P133" s="46">
        <v>10998.718324908225</v>
      </c>
      <c r="Q133" s="46">
        <v>8578.9484588490486</v>
      </c>
      <c r="R133" s="46">
        <v>6696.1344717587153</v>
      </c>
      <c r="S133" s="46">
        <v>5217.9970654000554</v>
      </c>
      <c r="T133" s="51">
        <v>4064.2475224351683</v>
      </c>
      <c r="U133" s="27">
        <f t="shared" si="25"/>
        <v>-0.21434508462706978</v>
      </c>
      <c r="V133" s="27">
        <f t="shared" si="19"/>
        <v>-0.21425121120392995</v>
      </c>
      <c r="W133" s="27">
        <f t="shared" si="20"/>
        <v>-0.21899000387787002</v>
      </c>
      <c r="X133" s="27">
        <f t="shared" si="21"/>
        <v>-0.21975438683353657</v>
      </c>
      <c r="Y133" s="27">
        <f t="shared" si="22"/>
        <v>-0.2203878966641761</v>
      </c>
      <c r="Z133" s="27">
        <f t="shared" si="23"/>
        <v>-0.21972184409353776</v>
      </c>
      <c r="AA133" s="38">
        <f t="shared" si="24"/>
        <v>-0.22001545152235161</v>
      </c>
      <c r="AB133" s="27">
        <v>7.3596392333709099E-2</v>
      </c>
      <c r="AC133" s="27">
        <v>-0.22104146213808001</v>
      </c>
      <c r="AD133" s="19" t="str">
        <f t="shared" si="26"/>
        <v/>
      </c>
      <c r="AE133" s="19" t="str">
        <f t="shared" si="27"/>
        <v/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126043</v>
      </c>
      <c r="N134" s="46">
        <v>80152.25558639977</v>
      </c>
      <c r="O134" s="46">
        <v>51008.538876257444</v>
      </c>
      <c r="P134" s="46">
        <v>32458.628695417778</v>
      </c>
      <c r="Q134" s="46">
        <v>20638.672610810656</v>
      </c>
      <c r="R134" s="46">
        <v>13122.872711188793</v>
      </c>
      <c r="S134" s="46">
        <v>25.82755562717314</v>
      </c>
      <c r="T134" s="51">
        <v>0.13546618823498463</v>
      </c>
      <c r="U134" s="27">
        <f t="shared" si="25"/>
        <v>-0.36369344723886426</v>
      </c>
      <c r="V134" s="27">
        <f t="shared" si="19"/>
        <v>-0.36377283904208013</v>
      </c>
      <c r="W134" s="27">
        <f t="shared" si="20"/>
        <v>-0.36397428577704627</v>
      </c>
      <c r="X134" s="27">
        <f t="shared" si="21"/>
        <v>-0.36410249040803916</v>
      </c>
      <c r="Y134" s="27">
        <f t="shared" si="22"/>
        <v>-0.3642108816652827</v>
      </c>
      <c r="Z134" s="27">
        <f t="shared" si="23"/>
        <v>-0.36419336702057742</v>
      </c>
      <c r="AA134" s="38">
        <f t="shared" si="24"/>
        <v>-0.36487867091531512</v>
      </c>
      <c r="AB134" s="27">
        <v>2.3303469334018798</v>
      </c>
      <c r="AC134" s="27">
        <v>-0.36425400988600798</v>
      </c>
      <c r="AD134" s="19" t="str">
        <f t="shared" si="26"/>
        <v/>
      </c>
      <c r="AE134" s="19" t="str">
        <f t="shared" si="27"/>
        <v>Error</v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36565</v>
      </c>
      <c r="N135" s="46">
        <v>24914.501117018193</v>
      </c>
      <c r="O135" s="46">
        <v>17004.950110835645</v>
      </c>
      <c r="P135" s="46">
        <v>11599.363734596844</v>
      </c>
      <c r="Q135" s="46">
        <v>7900.7653661022714</v>
      </c>
      <c r="R135" s="46">
        <v>5380.4348327347243</v>
      </c>
      <c r="S135" s="46">
        <v>14.151952465703383</v>
      </c>
      <c r="T135" s="51">
        <v>0.19849177661112238</v>
      </c>
      <c r="U135" s="27">
        <f t="shared" si="25"/>
        <v>-0.31755176088211712</v>
      </c>
      <c r="V135" s="27">
        <f t="shared" si="19"/>
        <v>-0.31791884760905015</v>
      </c>
      <c r="W135" s="27">
        <f t="shared" si="20"/>
        <v>-0.31847986465945316</v>
      </c>
      <c r="X135" s="27">
        <f t="shared" si="21"/>
        <v>-0.31877354058249496</v>
      </c>
      <c r="Y135" s="27">
        <f t="shared" si="22"/>
        <v>-0.319056472512462</v>
      </c>
      <c r="Z135" s="27">
        <f t="shared" si="23"/>
        <v>-0.31921557087804969</v>
      </c>
      <c r="AA135" s="38">
        <f t="shared" si="24"/>
        <v>-0.32250168868639434</v>
      </c>
      <c r="AB135" s="27">
        <v>0.127742124015507</v>
      </c>
      <c r="AC135" s="27">
        <v>-0.31907204476568002</v>
      </c>
      <c r="AD135" s="19" t="str">
        <f t="shared" si="26"/>
        <v/>
      </c>
      <c r="AE135" s="19" t="str">
        <f t="shared" si="27"/>
        <v>Error</v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132290</v>
      </c>
      <c r="N136" s="46">
        <v>73166.362658875107</v>
      </c>
      <c r="O136" s="46">
        <v>40501.771409542351</v>
      </c>
      <c r="P136" s="46">
        <v>22420.542993097224</v>
      </c>
      <c r="Q136" s="46">
        <v>12399.955433349587</v>
      </c>
      <c r="R136" s="46">
        <v>6857.6089692139803</v>
      </c>
      <c r="S136" s="46">
        <v>17.584849653998564</v>
      </c>
      <c r="T136" s="51">
        <v>0.16674487429025525</v>
      </c>
      <c r="U136" s="27">
        <f t="shared" si="25"/>
        <v>-0.4465956531885365</v>
      </c>
      <c r="V136" s="27">
        <f t="shared" si="19"/>
        <v>-0.44659335329576288</v>
      </c>
      <c r="W136" s="27">
        <f t="shared" si="20"/>
        <v>-0.44676436831153565</v>
      </c>
      <c r="X136" s="27">
        <f t="shared" si="21"/>
        <v>-0.44688614278509092</v>
      </c>
      <c r="Y136" s="27">
        <f t="shared" si="22"/>
        <v>-0.44702012895157667</v>
      </c>
      <c r="Z136" s="27">
        <f t="shared" si="23"/>
        <v>-0.44697998248195908</v>
      </c>
      <c r="AA136" s="38">
        <f t="shared" si="24"/>
        <v>-0.44932397672590829</v>
      </c>
      <c r="AB136" s="27">
        <v>0.86068393117009001</v>
      </c>
      <c r="AC136" s="27">
        <v>-0.44706137110539301</v>
      </c>
      <c r="AD136" s="19" t="str">
        <f t="shared" si="26"/>
        <v/>
      </c>
      <c r="AE136" s="19" t="str">
        <f t="shared" si="27"/>
        <v>Error</v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37034</v>
      </c>
      <c r="N137" s="46">
        <v>33500.196257930846</v>
      </c>
      <c r="O137" s="46">
        <v>30311.109458810675</v>
      </c>
      <c r="P137" s="46">
        <v>27421.109009208059</v>
      </c>
      <c r="Q137" s="46">
        <v>24800.910002209621</v>
      </c>
      <c r="R137" s="46">
        <v>22422.366143972718</v>
      </c>
      <c r="S137" s="46">
        <v>4.4604097343426243</v>
      </c>
      <c r="T137" s="51">
        <v>0.082137874381240761</v>
      </c>
      <c r="U137" s="27">
        <f t="shared" si="25"/>
        <v>-9.5034501765011881E-2</v>
      </c>
      <c r="V137" s="27">
        <f t="shared" si="19"/>
        <v>-9.5330381947519596E-2</v>
      </c>
      <c r="W137" s="27">
        <f t="shared" si="20"/>
        <v>-9.5548621223119107E-2</v>
      </c>
      <c r="X137" s="27">
        <f t="shared" si="21"/>
        <v>-9.5680355673529796E-2</v>
      </c>
      <c r="Y137" s="27">
        <f t="shared" si="22"/>
        <v>-0.99974497010440355</v>
      </c>
      <c r="Z137" s="27">
        <f t="shared" si="23"/>
        <v>-0.18405220440053374</v>
      </c>
      <c r="AA137" s="38">
        <f t="shared" si="24"/>
        <v>-0.2806109430377462</v>
      </c>
      <c r="AB137" s="27">
        <v>0.51018733498741298</v>
      </c>
      <c r="AC137" s="27">
        <v>-9.5575672574270104E-2</v>
      </c>
      <c r="AD137" s="19" t="str">
        <f t="shared" si="26"/>
        <v/>
      </c>
      <c r="AE137" s="19" t="str">
        <f t="shared" si="27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2786</v>
      </c>
      <c r="N138" s="46">
        <v>1884.1338205492038</v>
      </c>
      <c r="O138" s="46">
        <v>1276.5324235366197</v>
      </c>
      <c r="P138" s="46">
        <v>864.12627200232748</v>
      </c>
      <c r="Q138" s="46">
        <v>585.73491637891595</v>
      </c>
      <c r="R138" s="46">
        <v>395.95649560074258</v>
      </c>
      <c r="S138" s="46">
        <v>4.179445888315052</v>
      </c>
      <c r="T138" s="51">
        <v>0.063670019866629596</v>
      </c>
      <c r="U138" s="27">
        <f t="shared" si="25"/>
        <v>-0.32215764650790929</v>
      </c>
      <c r="V138" s="27">
        <f t="shared" si="19"/>
        <v>-0.32561945525260011</v>
      </c>
      <c r="W138" s="27">
        <f t="shared" si="20"/>
        <v>-0.3411762159949846</v>
      </c>
      <c r="X138" s="27">
        <f t="shared" si="21"/>
        <v>-0.99297277868143463</v>
      </c>
      <c r="Y138" s="27">
        <f t="shared" si="22"/>
        <v>-0.7589466122666686</v>
      </c>
      <c r="Z138" s="27">
        <f t="shared" si="23"/>
        <v>0.2792440579586189</v>
      </c>
      <c r="AA138" s="38">
        <f t="shared" si="24"/>
        <v>-0.12395454352870282</v>
      </c>
      <c r="AB138" s="27">
        <v>1.3630656534769501</v>
      </c>
      <c r="AC138" s="27">
        <v>-0.32459893048128302</v>
      </c>
      <c r="AD138" s="19" t="str">
        <f t="shared" si="26"/>
        <v/>
      </c>
      <c r="AE138" s="19" t="str">
        <f t="shared" si="27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3810</v>
      </c>
      <c r="N139" s="46">
        <v>0.34182715920341655</v>
      </c>
      <c r="O139" s="46">
        <v>0.52527436333259181</v>
      </c>
      <c r="P139" s="46">
        <v>0.51106766662086844</v>
      </c>
      <c r="Q139" s="46">
        <v>1.0212877931945721</v>
      </c>
      <c r="R139" s="46">
        <v>1.6401679710347643</v>
      </c>
      <c r="S139" s="46">
        <v>0.19339382163343968</v>
      </c>
      <c r="T139" s="51">
        <v>0.0030019127466194774</v>
      </c>
      <c r="U139" s="27">
        <f t="shared" si="25"/>
        <v>-0.99968049605767073</v>
      </c>
      <c r="V139" s="27">
        <f t="shared" si="19"/>
        <v>-0.71835883801005307</v>
      </c>
      <c r="W139" s="27">
        <f t="shared" si="20"/>
        <v>-0.40032436611229011</v>
      </c>
      <c r="X139" s="27">
        <f t="shared" si="21"/>
        <v>-0.5991078089719325</v>
      </c>
      <c r="Y139" s="27">
        <f t="shared" si="22"/>
        <v>-0.67150276782662854</v>
      </c>
      <c r="Z139" s="27">
        <f t="shared" si="23"/>
        <v>0.71702475921915454</v>
      </c>
      <c r="AA139" s="38">
        <f t="shared" si="24"/>
        <v>4.4758748606801714E-2</v>
      </c>
      <c r="AB139" s="27">
        <v>1.98271238769068</v>
      </c>
      <c r="AC139" s="27">
        <v>-0.30730830670926501</v>
      </c>
      <c r="AD139" s="19" t="str">
        <f t="shared" si="26"/>
        <v/>
      </c>
      <c r="AE139" s="19" t="str">
        <f t="shared" si="27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166267</v>
      </c>
      <c r="N140" s="46">
        <v>132781.05078681602</v>
      </c>
      <c r="O140" s="46">
        <v>106073.13456512675</v>
      </c>
      <c r="P140" s="46">
        <v>84725.801251474273</v>
      </c>
      <c r="Q140" s="46">
        <v>67655.194964298018</v>
      </c>
      <c r="R140" s="46">
        <v>54023.328446666295</v>
      </c>
      <c r="S140" s="46">
        <v>26.109395425597874</v>
      </c>
      <c r="T140" s="51">
        <v>0.17769531449480919</v>
      </c>
      <c r="U140" s="27">
        <f t="shared" si="25"/>
        <v>-0.20110508030403393</v>
      </c>
      <c r="V140" s="27">
        <f t="shared" si="19"/>
        <v>-0.20120997171103405</v>
      </c>
      <c r="W140" s="27">
        <f t="shared" si="20"/>
        <v>-0.20139042041321095</v>
      </c>
      <c r="X140" s="27">
        <f t="shared" si="21"/>
        <v>-0.20146360691746776</v>
      </c>
      <c r="Y140" s="27">
        <f t="shared" si="22"/>
        <v>-0.20150402997689321</v>
      </c>
      <c r="Z140" s="27">
        <f t="shared" si="23"/>
        <v>-0.20150068202873614</v>
      </c>
      <c r="AA140" s="38">
        <f t="shared" si="24"/>
        <v>-0.20160888478947817</v>
      </c>
      <c r="AB140" s="27">
        <v>0.187977821918004</v>
      </c>
      <c r="AC140" s="27">
        <v>-0.20151757188498401</v>
      </c>
      <c r="AD140" s="19" t="str">
        <f t="shared" si="26"/>
        <v/>
      </c>
      <c r="AE140" s="19" t="str">
        <f t="shared" si="27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33951</v>
      </c>
      <c r="N141" s="46">
        <v>33965.294138217076</v>
      </c>
      <c r="O141" s="46">
        <v>34000.196765379711</v>
      </c>
      <c r="P141" s="46">
        <v>34020.699645750552</v>
      </c>
      <c r="Q141" s="46">
        <v>34022.837863323963</v>
      </c>
      <c r="R141" s="46">
        <v>34022.796686548543</v>
      </c>
      <c r="S141" s="46">
        <v>11.347509839280361</v>
      </c>
      <c r="T141" s="51">
        <v>0.12894375062280217</v>
      </c>
      <c r="U141" s="27">
        <f t="shared" si="25"/>
        <v>1.3595097225783004E-3</v>
      </c>
      <c r="V141" s="27">
        <f t="shared" si="19"/>
        <v>8.732076809166439E-4</v>
      </c>
      <c r="W141" s="27">
        <f t="shared" si="20"/>
        <v>2.6270699024689986E-4</v>
      </c>
      <c r="X141" s="27">
        <f t="shared" si="21"/>
        <v>8.2734556836922056E-5</v>
      </c>
      <c r="Y141" s="27">
        <f t="shared" si="22"/>
        <v>-1.4594329064485983E-5</v>
      </c>
      <c r="Z141" s="27">
        <f t="shared" si="23"/>
        <v>-5.8353571063553218E-5</v>
      </c>
      <c r="AA141" s="38">
        <f t="shared" si="24"/>
        <v>-1.1156749825548373E-3</v>
      </c>
      <c r="AB141" s="27">
        <v>0.17315134761575701</v>
      </c>
      <c r="AC141" s="27">
        <v>0</v>
      </c>
      <c r="AD141" s="19" t="str">
        <f t="shared" si="26"/>
        <v/>
      </c>
      <c r="AE141" s="19" t="str">
        <f t="shared" si="27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8725</v>
      </c>
      <c r="N142" s="46">
        <v>4691.513534820263</v>
      </c>
      <c r="O142" s="46">
        <v>2568.1431591429919</v>
      </c>
      <c r="P142" s="46">
        <v>1399.6609167940205</v>
      </c>
      <c r="Q142" s="46">
        <v>753.23259451224226</v>
      </c>
      <c r="R142" s="46">
        <v>407.54812850137864</v>
      </c>
      <c r="S142" s="46">
        <v>102.75420788451939</v>
      </c>
      <c r="T142" s="51">
        <v>0.20945130617447749</v>
      </c>
      <c r="U142" s="27">
        <f t="shared" si="25"/>
        <v>-0.45780013403933978</v>
      </c>
      <c r="V142" s="27">
        <f t="shared" si="19"/>
        <v>-0.45928908610326508</v>
      </c>
      <c r="W142" s="27">
        <f t="shared" si="20"/>
        <v>-0.46035659038584364</v>
      </c>
      <c r="X142" s="27">
        <f t="shared" si="21"/>
        <v>-0.46058479183478307</v>
      </c>
      <c r="Y142" s="27">
        <f t="shared" si="22"/>
        <v>-0.46285970373772733</v>
      </c>
      <c r="Z142" s="27">
        <f t="shared" si="23"/>
        <v>-0.46198400664314343</v>
      </c>
      <c r="AA142" s="38">
        <f t="shared" si="24"/>
        <v>-0.48009145689533411</v>
      </c>
      <c r="AB142" s="27">
        <v>0.483753628708324</v>
      </c>
      <c r="AC142" s="27">
        <v>-0.46464391066160998</v>
      </c>
      <c r="AD142" s="19" t="str">
        <f t="shared" si="26"/>
        <v/>
      </c>
      <c r="AE142" s="19" t="str">
        <f t="shared" si="27"/>
        <v>Error</v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168962</v>
      </c>
      <c r="N143" s="46">
        <v>147979.84570043616</v>
      </c>
      <c r="O143" s="46">
        <v>129682.55290983908</v>
      </c>
      <c r="P143" s="46">
        <v>113594.28305603516</v>
      </c>
      <c r="Q143" s="46">
        <v>99465.887713858654</v>
      </c>
      <c r="R143" s="46">
        <v>87097.587784456613</v>
      </c>
      <c r="S143" s="46">
        <v>76258.715800375023</v>
      </c>
      <c r="T143" s="51">
        <v>66766.970859977766</v>
      </c>
      <c r="U143" s="27">
        <f t="shared" si="25"/>
        <v>-0.12344925988764983</v>
      </c>
      <c r="V143" s="27">
        <f t="shared" si="19"/>
        <v>-0.12387235328047118</v>
      </c>
      <c r="W143" s="27">
        <f t="shared" si="20"/>
        <v>-0.12422265042985806</v>
      </c>
      <c r="X143" s="27">
        <f t="shared" si="21"/>
        <v>-0.12435157663737881</v>
      </c>
      <c r="Y143" s="27">
        <f t="shared" si="22"/>
        <v>-0.12441215349729828</v>
      </c>
      <c r="Z143" s="27">
        <f t="shared" si="23"/>
        <v>-0.12435926292953939</v>
      </c>
      <c r="AA143" s="38">
        <f t="shared" si="24"/>
        <v>-0.12439254134695767</v>
      </c>
      <c r="AB143" s="27">
        <v>0.252212676495017</v>
      </c>
      <c r="AC143" s="27">
        <v>-0.124463030039227</v>
      </c>
      <c r="AD143" s="19" t="str">
        <f t="shared" si="26"/>
        <v/>
      </c>
      <c r="AE143" s="19" t="str">
        <f t="shared" si="27"/>
        <v/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69319</v>
      </c>
      <c r="N144" s="46">
        <v>67314.599927624848</v>
      </c>
      <c r="O144" s="46">
        <v>65417.438603436625</v>
      </c>
      <c r="P144" s="46">
        <v>63539.430110847701</v>
      </c>
      <c r="Q144" s="46">
        <v>61679.989840086164</v>
      </c>
      <c r="R144" s="46">
        <v>59875.433088979305</v>
      </c>
      <c r="S144" s="46">
        <v>58111.680364697539</v>
      </c>
      <c r="T144" s="51">
        <v>0.7036536556653199</v>
      </c>
      <c r="U144" s="27">
        <f t="shared" si="25"/>
        <v>-2.7763861832306901E-2</v>
      </c>
      <c r="V144" s="27">
        <f t="shared" si="19"/>
        <v>-2.8497769830107638E-2</v>
      </c>
      <c r="W144" s="27">
        <f t="shared" si="20"/>
        <v>-2.9012876218832435E-2</v>
      </c>
      <c r="X144" s="27">
        <f t="shared" si="21"/>
        <v>-2.9235563764107363E-2</v>
      </c>
      <c r="Y144" s="27">
        <f t="shared" si="22"/>
        <v>-2.9325385997185302E-2</v>
      </c>
      <c r="Z144" s="27">
        <f t="shared" si="23"/>
        <v>-2.9279678038375827E-2</v>
      </c>
      <c r="AA144" s="38">
        <f t="shared" si="24"/>
        <v>-2.9343184361524215E-2</v>
      </c>
      <c r="AB144" s="27">
        <v>0.249542695601563</v>
      </c>
      <c r="AC144" s="27">
        <v>-2.9376241189532599E-2</v>
      </c>
      <c r="AD144" s="19" t="str">
        <f t="shared" si="26"/>
        <v/>
      </c>
      <c r="AE144" s="19" t="str">
        <f t="shared" si="27"/>
        <v/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145847</v>
      </c>
      <c r="N145" s="46">
        <v>145853.42269207037</v>
      </c>
      <c r="O145" s="46">
        <v>145867.85873637832</v>
      </c>
      <c r="P145" s="46">
        <v>145876.22730589344</v>
      </c>
      <c r="Q145" s="46">
        <v>145878.3344885702</v>
      </c>
      <c r="R145" s="46">
        <v>145878.05300006291</v>
      </c>
      <c r="S145" s="46">
        <v>7.7530901897777493</v>
      </c>
      <c r="T145" s="51">
        <v>0.097305108131270135</v>
      </c>
      <c r="U145" s="27">
        <f t="shared" si="25"/>
        <v>1.5989387343983701E-4</v>
      </c>
      <c r="V145" s="27">
        <f t="shared" si="19"/>
        <v>6.5107174923595504E-5</v>
      </c>
      <c r="W145" s="27">
        <f t="shared" si="20"/>
        <v>1.2394119784040338E-5</v>
      </c>
      <c r="X145" s="27">
        <f t="shared" si="21"/>
        <v>-2.8292749890312162E-5</v>
      </c>
      <c r="Y145" s="27">
        <f t="shared" si="22"/>
        <v>-0.99993859479246328</v>
      </c>
      <c r="Z145" s="27">
        <f t="shared" si="23"/>
        <v>-0.23855002051048479</v>
      </c>
      <c r="AA145" s="38">
        <f t="shared" si="24"/>
        <v>-0.33606078657410282</v>
      </c>
      <c r="AB145" s="27">
        <v>0.51019134177426495</v>
      </c>
      <c r="AC145" s="27">
        <v>0</v>
      </c>
      <c r="AD145" s="19" t="str">
        <f t="shared" si="26"/>
        <v/>
      </c>
      <c r="AE145" s="19" t="str">
        <f t="shared" si="27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3521</v>
      </c>
      <c r="N146" s="46">
        <v>1028.1895532559161</v>
      </c>
      <c r="O146" s="46">
        <v>307.38351692293088</v>
      </c>
      <c r="P146" s="46">
        <v>93.420690558755155</v>
      </c>
      <c r="Q146" s="46">
        <v>11.776638030021262</v>
      </c>
      <c r="R146" s="46">
        <v>1.4529220911600316</v>
      </c>
      <c r="S146" s="46">
        <v>1.0841859148078576</v>
      </c>
      <c r="T146" s="51">
        <v>0.048802867314451492</v>
      </c>
      <c r="U146" s="27">
        <f t="shared" si="25"/>
        <v>-0.70684896963744559</v>
      </c>
      <c r="V146" s="27">
        <f t="shared" si="19"/>
        <v>-0.71057058967644526</v>
      </c>
      <c r="W146" s="27">
        <f t="shared" si="20"/>
        <v>-0.74015187364057544</v>
      </c>
      <c r="X146" s="27">
        <f t="shared" si="21"/>
        <v>-0.87565375207494367</v>
      </c>
      <c r="Y146" s="27">
        <f t="shared" si="22"/>
        <v>-0.86001797208705288</v>
      </c>
      <c r="Z146" s="27">
        <f t="shared" si="23"/>
        <v>-8.4029056688366438E-2</v>
      </c>
      <c r="AA146" s="38">
        <f t="shared" si="24"/>
        <v>-0.13361375733776559</v>
      </c>
      <c r="AB146" s="27">
        <v>0.49416846652267798</v>
      </c>
      <c r="AC146" s="27">
        <v>-0.70890097330401802</v>
      </c>
      <c r="AD146" s="19" t="str">
        <f t="shared" si="26"/>
        <v/>
      </c>
      <c r="AE146" s="19" t="str">
        <f t="shared" si="27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57343</v>
      </c>
      <c r="N147" s="46">
        <v>36754.294563372016</v>
      </c>
      <c r="O147" s="46">
        <v>23583.256193573638</v>
      </c>
      <c r="P147" s="46">
        <v>15127.45862837916</v>
      </c>
      <c r="Q147" s="46">
        <v>9694.1234382761741</v>
      </c>
      <c r="R147" s="46">
        <v>6210.3612948783339</v>
      </c>
      <c r="S147" s="46">
        <v>9.7531853659409879</v>
      </c>
      <c r="T147" s="51">
        <v>0.14965060315773784</v>
      </c>
      <c r="U147" s="27">
        <f t="shared" si="25"/>
        <v>-0.35847516392360002</v>
      </c>
      <c r="V147" s="27">
        <f t="shared" si="19"/>
        <v>-0.35859007294498446</v>
      </c>
      <c r="W147" s="27">
        <f t="shared" si="20"/>
        <v>-0.35893787193926663</v>
      </c>
      <c r="X147" s="27">
        <f t="shared" si="21"/>
        <v>-0.3591307994598999</v>
      </c>
      <c r="Y147" s="27">
        <f t="shared" si="22"/>
        <v>-0.35935693504483496</v>
      </c>
      <c r="Z147" s="27">
        <f t="shared" si="23"/>
        <v>-0.35975419057791463</v>
      </c>
      <c r="AA147" s="38">
        <f t="shared" si="24"/>
        <v>-0.39516803731506533</v>
      </c>
      <c r="AB147" s="27">
        <v>0.85564041162384297</v>
      </c>
      <c r="AC147" s="27">
        <v>-0.35929133906760902</v>
      </c>
      <c r="AD147" s="19" t="str">
        <f t="shared" si="26"/>
        <v/>
      </c>
      <c r="AE147" s="19" t="str">
        <f t="shared" si="27"/>
        <v>Error</v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25"/>
        <v>0</v>
      </c>
      <c r="V148" s="27">
        <f t="shared" si="19"/>
        <v>0</v>
      </c>
      <c r="W148" s="27">
        <f t="shared" si="20"/>
        <v>0</v>
      </c>
      <c r="X148" s="27">
        <f t="shared" si="21"/>
        <v>0</v>
      </c>
      <c r="Y148" s="27">
        <f t="shared" si="22"/>
        <v>0</v>
      </c>
      <c r="Z148" s="27">
        <f t="shared" si="23"/>
        <v>0</v>
      </c>
      <c r="AA148" s="38">
        <f t="shared" si="24"/>
        <v>0</v>
      </c>
      <c r="AB148" s="27">
        <v>0</v>
      </c>
      <c r="AC148" s="27">
        <v>0</v>
      </c>
      <c r="AD148" s="19" t="str">
        <f t="shared" si="26"/>
        <v/>
      </c>
      <c r="AE148" s="19" t="str">
        <f t="shared" si="27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3200</v>
      </c>
      <c r="N149" s="46">
        <v>1577.8518865274805</v>
      </c>
      <c r="O149" s="46">
        <v>776.19826555011764</v>
      </c>
      <c r="P149" s="46">
        <v>381.37917858166782</v>
      </c>
      <c r="Q149" s="46">
        <v>186.93442160709577</v>
      </c>
      <c r="R149" s="46">
        <v>89.171648888601567</v>
      </c>
      <c r="S149" s="46">
        <v>22.335134366183201</v>
      </c>
      <c r="T149" s="51">
        <v>0.41890196492344128</v>
      </c>
      <c r="U149" s="27">
        <f t="shared" si="25"/>
        <v>-0.50310074279415684</v>
      </c>
      <c r="V149" s="27">
        <f t="shared" si="19"/>
        <v>-0.49739606104017947</v>
      </c>
      <c r="W149" s="27">
        <f t="shared" si="20"/>
        <v>-0.49758910498675502</v>
      </c>
      <c r="X149" s="27">
        <f t="shared" si="21"/>
        <v>-0.50001927297608384</v>
      </c>
      <c r="Y149" s="27">
        <f t="shared" si="22"/>
        <v>-0.49912586095692191</v>
      </c>
      <c r="Z149" s="27">
        <f t="shared" si="23"/>
        <v>-0.46355884768877453</v>
      </c>
      <c r="AA149" s="38">
        <f t="shared" si="24"/>
        <v>-0.52115897727266647</v>
      </c>
      <c r="AB149" s="27">
        <v>4.4577004126788904E-3</v>
      </c>
      <c r="AC149" s="27">
        <v>-0.50829748002458497</v>
      </c>
      <c r="AD149" s="19" t="str">
        <f t="shared" si="26"/>
        <v/>
      </c>
      <c r="AE149" s="19" t="str">
        <f t="shared" si="27"/>
        <v>Error</v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313585</v>
      </c>
      <c r="N150" s="46">
        <v>46565.056356795983</v>
      </c>
      <c r="O150" s="46">
        <v>40193.141796926895</v>
      </c>
      <c r="P150" s="46">
        <v>34972.704405854209</v>
      </c>
      <c r="Q150" s="46">
        <v>32393.563910579931</v>
      </c>
      <c r="R150" s="46">
        <v>32424.000053604243</v>
      </c>
      <c r="S150" s="46">
        <v>32437.047597788354</v>
      </c>
      <c r="T150" s="51">
        <v>32437.168843977368</v>
      </c>
      <c r="U150" s="27">
        <f t="shared" si="25"/>
        <v>2.6457143322616366E-3</v>
      </c>
      <c r="V150" s="27">
        <f t="shared" si="19"/>
        <v>1.9697741193218446E-3</v>
      </c>
      <c r="W150" s="27">
        <f t="shared" si="20"/>
        <v>7.8419263958484382E-4</v>
      </c>
      <c r="X150" s="27">
        <f t="shared" si="21"/>
        <v>3.2013781448604872E-4</v>
      </c>
      <c r="Y150" s="27">
        <f t="shared" si="22"/>
        <v>1.4201820751072889E-4</v>
      </c>
      <c r="Z150" s="27">
        <f t="shared" si="23"/>
        <v>2.4878967323940419E-4</v>
      </c>
      <c r="AA150" s="38">
        <f t="shared" si="24"/>
        <v>1.8447270825607616E-4</v>
      </c>
      <c r="AB150" s="27">
        <v>1.1552282963046701</v>
      </c>
      <c r="AC150" s="27">
        <v>0</v>
      </c>
      <c r="AD150" s="19" t="str">
        <f t="shared" si="26"/>
        <v/>
      </c>
      <c r="AE150" s="19" t="str">
        <f t="shared" si="27"/>
        <v/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1910360</v>
      </c>
      <c r="N151" s="46">
        <v>1910366.6735806782</v>
      </c>
      <c r="O151" s="46">
        <v>1910383.9912583828</v>
      </c>
      <c r="P151" s="46">
        <v>1910393.9496175521</v>
      </c>
      <c r="Q151" s="46">
        <v>1910393.8991401107</v>
      </c>
      <c r="R151" s="46">
        <v>77426.365828279435</v>
      </c>
      <c r="S151" s="46">
        <v>3.6914327304875081</v>
      </c>
      <c r="T151" s="51">
        <v>0.078159915022397372</v>
      </c>
      <c r="U151" s="27">
        <f t="shared" si="25"/>
        <v>1.3755515015624651E-5</v>
      </c>
      <c r="V151" s="27">
        <f t="shared" si="19"/>
        <v>6.7351538082357636E-6</v>
      </c>
      <c r="W151" s="27">
        <f t="shared" si="20"/>
        <v>1.4954021420959596E-6</v>
      </c>
      <c r="X151" s="27">
        <f t="shared" si="21"/>
        <v>-2.7151468605184512E-7</v>
      </c>
      <c r="Y151" s="27">
        <f t="shared" si="22"/>
        <v>-0.16637566923018726</v>
      </c>
      <c r="Z151" s="27">
        <f t="shared" si="23"/>
        <v>-0.99997254043910022</v>
      </c>
      <c r="AA151" s="38">
        <f t="shared" si="24"/>
        <v>-0.81763344078540878</v>
      </c>
      <c r="AB151" s="27">
        <v>0.30791256150644503</v>
      </c>
      <c r="AC151" s="27">
        <v>0</v>
      </c>
      <c r="AD151" s="19" t="str">
        <f t="shared" si="26"/>
        <v/>
      </c>
      <c r="AE151" s="19" t="str">
        <f t="shared" si="27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435469</v>
      </c>
      <c r="N152" s="46">
        <v>304678.04524948535</v>
      </c>
      <c r="O152" s="46">
        <v>213194.51082217685</v>
      </c>
      <c r="P152" s="46">
        <v>149175.0709801738</v>
      </c>
      <c r="Q152" s="46">
        <v>104367.00106399279</v>
      </c>
      <c r="R152" s="46">
        <v>73015.631252939653</v>
      </c>
      <c r="S152" s="46">
        <v>8.7971870349140229</v>
      </c>
      <c r="T152" s="51">
        <v>0.1427288414301722</v>
      </c>
      <c r="U152" s="27">
        <f t="shared" si="25"/>
        <v>-0.30027248085859504</v>
      </c>
      <c r="V152" s="27">
        <f t="shared" si="19"/>
        <v>-0.30029779021778708</v>
      </c>
      <c r="W152" s="27">
        <f t="shared" si="20"/>
        <v>-0.30034274084417206</v>
      </c>
      <c r="X152" s="27">
        <f t="shared" si="21"/>
        <v>-0.30036684785595696</v>
      </c>
      <c r="Y152" s="27">
        <f t="shared" si="22"/>
        <v>-0.30038976924687333</v>
      </c>
      <c r="Z152" s="27">
        <f t="shared" si="23"/>
        <v>-0.30042257504689057</v>
      </c>
      <c r="AA152" s="38">
        <f t="shared" si="24"/>
        <v>-0.30369689819866397</v>
      </c>
      <c r="AB152" s="27">
        <v>0.59880433409631495</v>
      </c>
      <c r="AC152" s="27">
        <v>-0.30038397275239398</v>
      </c>
      <c r="AD152" s="19" t="str">
        <f t="shared" si="26"/>
        <v/>
      </c>
      <c r="AE152" s="19" t="str">
        <f t="shared" si="27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414103</v>
      </c>
      <c r="N153" s="46">
        <v>356696.41083443031</v>
      </c>
      <c r="O153" s="46">
        <v>307268.73755467008</v>
      </c>
      <c r="P153" s="46">
        <v>264679.17997399252</v>
      </c>
      <c r="Q153" s="46">
        <v>227977.52040783013</v>
      </c>
      <c r="R153" s="46">
        <v>196362.04950294297</v>
      </c>
      <c r="S153" s="46">
        <v>8.0947341822360812</v>
      </c>
      <c r="T153" s="51">
        <v>0.1575031793427904</v>
      </c>
      <c r="U153" s="27">
        <f t="shared" si="25"/>
        <v>-0.13856326765316337</v>
      </c>
      <c r="V153" s="27">
        <f t="shared" si="19"/>
        <v>-0.13860293774590612</v>
      </c>
      <c r="W153" s="27">
        <f t="shared" si="20"/>
        <v>-0.1386436057957697</v>
      </c>
      <c r="X153" s="27">
        <f t="shared" si="21"/>
        <v>-0.13866213891025811</v>
      </c>
      <c r="Y153" s="27">
        <f t="shared" si="22"/>
        <v>-0.1386744189673674</v>
      </c>
      <c r="Z153" s="27">
        <f t="shared" si="23"/>
        <v>-0.13869152666663243</v>
      </c>
      <c r="AA153" s="38">
        <f t="shared" si="24"/>
        <v>-0.99902908790777134</v>
      </c>
      <c r="AB153" s="27">
        <v>7.6735295369186302E-2</v>
      </c>
      <c r="AC153" s="27">
        <v>-0.13867072125664601</v>
      </c>
      <c r="AD153" s="19" t="str">
        <f t="shared" si="26"/>
        <v/>
      </c>
      <c r="AE153" s="19" t="str">
        <f t="shared" si="27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382449</v>
      </c>
      <c r="N154" s="46">
        <v>264742.38134261488</v>
      </c>
      <c r="O154" s="46">
        <v>183275.39288304359</v>
      </c>
      <c r="P154" s="46">
        <v>126865.79925595564</v>
      </c>
      <c r="Q154" s="46">
        <v>87799.905493813363</v>
      </c>
      <c r="R154" s="46">
        <v>60762.658533084366</v>
      </c>
      <c r="S154" s="46">
        <v>17.615936238793665</v>
      </c>
      <c r="T154" s="51">
        <v>0.19808551971974861</v>
      </c>
      <c r="U154" s="27">
        <f t="shared" si="25"/>
        <v>-0.30778859221383825</v>
      </c>
      <c r="V154" s="27">
        <f t="shared" si="19"/>
        <v>-0.30782146426950074</v>
      </c>
      <c r="W154" s="27">
        <f t="shared" si="20"/>
        <v>-0.30788582185447932</v>
      </c>
      <c r="X154" s="27">
        <f t="shared" si="21"/>
        <v>-0.30792131681140344</v>
      </c>
      <c r="Y154" s="27">
        <f t="shared" si="22"/>
        <v>-0.30794666007871641</v>
      </c>
      <c r="Z154" s="27">
        <f t="shared" si="23"/>
        <v>-0.3079484899600779</v>
      </c>
      <c r="AA154" s="38">
        <f t="shared" si="24"/>
        <v>-0.30809294325081227</v>
      </c>
      <c r="AB154" s="27">
        <v>5.3975137984567101E-2</v>
      </c>
      <c r="AC154" s="27">
        <v>-0.307953712667493</v>
      </c>
      <c r="AD154" s="19" t="str">
        <f t="shared" si="26"/>
        <v/>
      </c>
      <c r="AE154" s="19" t="str">
        <f t="shared" si="27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11379</v>
      </c>
      <c r="N155" s="46">
        <v>31916.24472822922</v>
      </c>
      <c r="O155" s="46">
        <v>26959.716348416328</v>
      </c>
      <c r="P155" s="46">
        <v>22734.744312499359</v>
      </c>
      <c r="Q155" s="46">
        <v>19145.915456688381</v>
      </c>
      <c r="R155" s="46">
        <v>16121.953636814023</v>
      </c>
      <c r="S155" s="46">
        <v>16.498754446814708</v>
      </c>
      <c r="T155" s="51">
        <v>0.13612066729945213</v>
      </c>
      <c r="U155" s="27">
        <f t="shared" si="25"/>
        <v>-0.15306815485272848</v>
      </c>
      <c r="V155" s="27">
        <f t="shared" si="19"/>
        <v>-0.15499959038441727</v>
      </c>
      <c r="W155" s="27">
        <f t="shared" si="20"/>
        <v>-0.15664912002950279</v>
      </c>
      <c r="X155" s="27">
        <f t="shared" si="21"/>
        <v>-0.15745032716340801</v>
      </c>
      <c r="Y155" s="27">
        <f t="shared" si="22"/>
        <v>-0.15793319248199825</v>
      </c>
      <c r="Z155" s="27">
        <f t="shared" si="23"/>
        <v>-0.15792496989307908</v>
      </c>
      <c r="AA155" s="38">
        <f t="shared" si="24"/>
        <v>-0.16030025160674408</v>
      </c>
      <c r="AB155" s="27">
        <v>1.8084822824107001</v>
      </c>
      <c r="AC155" s="27">
        <v>-0.15799031476997599</v>
      </c>
      <c r="AD155" s="19" t="str">
        <f t="shared" si="26"/>
        <v/>
      </c>
      <c r="AE155" s="19" t="str">
        <f t="shared" si="27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17493</v>
      </c>
      <c r="N156" s="46">
        <v>17506.407927966935</v>
      </c>
      <c r="O156" s="46">
        <v>17555.78797766686</v>
      </c>
      <c r="P156" s="46">
        <v>17582.162418048323</v>
      </c>
      <c r="Q156" s="46">
        <v>17587.50423631549</v>
      </c>
      <c r="R156" s="46">
        <v>17593.355957372954</v>
      </c>
      <c r="S156" s="46">
        <v>17583.90096693518</v>
      </c>
      <c r="T156" s="51">
        <v>0.45442089265906865</v>
      </c>
      <c r="U156" s="27">
        <f t="shared" si="25"/>
        <v>4.7639425874052834E-3</v>
      </c>
      <c r="V156" s="27">
        <f t="shared" si="19"/>
        <v>2.7353259872173064E-3</v>
      </c>
      <c r="W156" s="27">
        <f t="shared" si="20"/>
        <v>1.0128697935958952E-3</v>
      </c>
      <c r="X156" s="27">
        <f t="shared" si="21"/>
        <v>3.9542957858125966E-4</v>
      </c>
      <c r="Y156" s="27">
        <f t="shared" si="22"/>
        <v>1.211612687996947E-4</v>
      </c>
      <c r="Z156" s="27">
        <f t="shared" si="23"/>
        <v>2.1942069565141883E-4</v>
      </c>
      <c r="AA156" s="38">
        <f t="shared" si="24"/>
        <v>-2.7936247020891674E-6</v>
      </c>
      <c r="AB156" s="27">
        <v>0.82072234025167501</v>
      </c>
      <c r="AC156" s="27">
        <v>0</v>
      </c>
      <c r="AD156" s="19" t="str">
        <f t="shared" si="26"/>
        <v/>
      </c>
      <c r="AE156" s="19" t="str">
        <f t="shared" si="27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15749</v>
      </c>
      <c r="N157" s="46">
        <v>14054.287295583026</v>
      </c>
      <c r="O157" s="46">
        <v>12566.5897109858</v>
      </c>
      <c r="P157" s="46">
        <v>11224.350256642785</v>
      </c>
      <c r="Q157" s="46">
        <v>10011.54178262331</v>
      </c>
      <c r="R157" s="46">
        <v>8928.4372020255887</v>
      </c>
      <c r="S157" s="46">
        <v>15.405164136688368</v>
      </c>
      <c r="T157" s="51">
        <v>0.15354166573091574</v>
      </c>
      <c r="U157" s="27">
        <f t="shared" si="25"/>
        <v>-0.10477736847144335</v>
      </c>
      <c r="V157" s="27">
        <f t="shared" si="19"/>
        <v>-0.10614973059175198</v>
      </c>
      <c r="W157" s="27">
        <f t="shared" si="20"/>
        <v>-0.1074391268310025</v>
      </c>
      <c r="X157" s="27">
        <f t="shared" si="21"/>
        <v>-0.10793751196856081</v>
      </c>
      <c r="Y157" s="27">
        <f t="shared" si="22"/>
        <v>-0.10824062792910669</v>
      </c>
      <c r="Z157" s="27">
        <f t="shared" si="23"/>
        <v>-0.10834394460670373</v>
      </c>
      <c r="AA157" s="38">
        <f t="shared" si="24"/>
        <v>-0.10970595069584506</v>
      </c>
      <c r="AB157" s="27">
        <v>0.65224797779492605</v>
      </c>
      <c r="AC157" s="27">
        <v>-0.108261140365778</v>
      </c>
      <c r="AD157" s="19" t="str">
        <f t="shared" si="26"/>
        <v/>
      </c>
      <c r="AE157" s="19" t="str">
        <f t="shared" si="27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13</v>
      </c>
      <c r="N158" s="46">
        <v>23.72296984088333</v>
      </c>
      <c r="O158" s="46">
        <v>41.613496417107207</v>
      </c>
      <c r="P158" s="46">
        <v>68.159406215127433</v>
      </c>
      <c r="Q158" s="46">
        <v>41.96042216026094</v>
      </c>
      <c r="R158" s="46">
        <v>26.005380846023456</v>
      </c>
      <c r="S158" s="46">
        <v>8.2011127437099987</v>
      </c>
      <c r="T158" s="51">
        <v>0.30211641287131946</v>
      </c>
      <c r="U158" s="27">
        <f t="shared" si="25"/>
        <v>0.77057556005484074</v>
      </c>
      <c r="V158" s="27">
        <f t="shared" si="19"/>
        <v>0.68273441093458376</v>
      </c>
      <c r="W158" s="27">
        <f t="shared" si="20"/>
        <v>0.28683723086732815</v>
      </c>
      <c r="X158" s="27">
        <f t="shared" si="21"/>
        <v>-0.341651346481264</v>
      </c>
      <c r="Y158" s="27">
        <f t="shared" si="22"/>
        <v>-0.41740231266505867</v>
      </c>
      <c r="Z158" s="27">
        <f t="shared" si="23"/>
        <v>-5.5088774584259502E-2</v>
      </c>
      <c r="AA158" s="38">
        <f t="shared" si="24"/>
        <v>-0.37700206713415263</v>
      </c>
      <c r="AB158" s="27">
        <v>1.6</v>
      </c>
      <c r="AC158" s="27">
        <v>-0.375</v>
      </c>
      <c r="AD158" s="19" t="str">
        <f t="shared" si="26"/>
        <v/>
      </c>
      <c r="AE158" s="19" t="str">
        <f t="shared" si="27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19910</v>
      </c>
      <c r="N159" s="46">
        <v>13738.395927828977</v>
      </c>
      <c r="O159" s="46">
        <v>9522.3258833927794</v>
      </c>
      <c r="P159" s="46">
        <v>6591.7275188938675</v>
      </c>
      <c r="Q159" s="46">
        <v>4544.6613420852509</v>
      </c>
      <c r="R159" s="46">
        <v>3133.4013783972214</v>
      </c>
      <c r="S159" s="46">
        <v>37.721597390384723</v>
      </c>
      <c r="T159" s="51">
        <v>0.18773948238416924</v>
      </c>
      <c r="U159" s="27">
        <f t="shared" si="25"/>
        <v>-0.30736282011540433</v>
      </c>
      <c r="V159" s="27">
        <f t="shared" si="19"/>
        <v>-0.30818048400917619</v>
      </c>
      <c r="W159" s="27">
        <f t="shared" si="20"/>
        <v>-0.30975551454083783</v>
      </c>
      <c r="X159" s="27">
        <f t="shared" si="21"/>
        <v>-0.31032621937983434</v>
      </c>
      <c r="Y159" s="27">
        <f t="shared" si="22"/>
        <v>-0.31082218665674949</v>
      </c>
      <c r="Z159" s="27">
        <f t="shared" si="23"/>
        <v>-0.31084628441300982</v>
      </c>
      <c r="AA159" s="38">
        <f t="shared" si="24"/>
        <v>-0.3126625398271588</v>
      </c>
      <c r="AB159" s="27">
        <v>0.807558882599963</v>
      </c>
      <c r="AC159" s="27">
        <v>-0.311102425529177</v>
      </c>
      <c r="AD159" s="19" t="str">
        <f t="shared" si="26"/>
        <v/>
      </c>
      <c r="AE159" s="19" t="str">
        <f t="shared" si="27"/>
        <v>Error</v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355650</v>
      </c>
      <c r="N160" s="46">
        <v>298407.5339310522</v>
      </c>
      <c r="O160" s="46">
        <v>250379.01914191066</v>
      </c>
      <c r="P160" s="46">
        <v>210079.42926972278</v>
      </c>
      <c r="Q160" s="46">
        <v>2.2220414134175677</v>
      </c>
      <c r="R160" s="46">
        <v>1.2754697732403608</v>
      </c>
      <c r="S160" s="46">
        <v>0.95073800799332386</v>
      </c>
      <c r="T160" s="51">
        <v>0.015657061773952995</v>
      </c>
      <c r="U160" s="27">
        <f t="shared" si="25"/>
        <v>-0.16095201614969387</v>
      </c>
      <c r="V160" s="27">
        <f t="shared" si="19"/>
        <v>-0.16098221093634815</v>
      </c>
      <c r="W160" s="27">
        <f t="shared" si="20"/>
        <v>-0.99987651542748424</v>
      </c>
      <c r="X160" s="27">
        <f t="shared" si="21"/>
        <v>-0.86476878013240321</v>
      </c>
      <c r="Y160" s="27">
        <f t="shared" si="22"/>
        <v>-0.77147273305476471</v>
      </c>
      <c r="Z160" s="27">
        <f t="shared" si="23"/>
        <v>4.7596555484386557E-2</v>
      </c>
      <c r="AA160" s="38">
        <f t="shared" si="24"/>
        <v>-4.5532766700469691E-2</v>
      </c>
      <c r="AB160" s="27">
        <v>0.65263936908232201</v>
      </c>
      <c r="AC160" s="27">
        <v>-0.16095718746416199</v>
      </c>
      <c r="AD160" s="19" t="str">
        <f t="shared" si="26"/>
        <v/>
      </c>
      <c r="AE160" s="19" t="str">
        <f t="shared" si="27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37940</v>
      </c>
      <c r="N161" s="46">
        <v>37043.952825419765</v>
      </c>
      <c r="O161" s="46">
        <v>36175.075992793427</v>
      </c>
      <c r="P161" s="46">
        <v>35321.617027424225</v>
      </c>
      <c r="Q161" s="46">
        <v>34480.100060371413</v>
      </c>
      <c r="R161" s="46">
        <v>7.8760503368710193</v>
      </c>
      <c r="S161" s="46">
        <v>1.3786602976944302</v>
      </c>
      <c r="T161" s="51">
        <v>0.055471734402017088</v>
      </c>
      <c r="U161" s="27">
        <f t="shared" si="25"/>
        <v>-2.3338444718271095E-2</v>
      </c>
      <c r="V161" s="27">
        <f t="shared" si="19"/>
        <v>-2.3574177636843125E-2</v>
      </c>
      <c r="W161" s="27">
        <f t="shared" si="20"/>
        <v>-2.3752937076276952E-2</v>
      </c>
      <c r="X161" s="27">
        <f t="shared" si="21"/>
        <v>-2.3893200372914467E-2</v>
      </c>
      <c r="Y161" s="27">
        <f t="shared" si="22"/>
        <v>-0.9998616972090516</v>
      </c>
      <c r="Z161" s="27">
        <f t="shared" si="23"/>
        <v>-1.0350659179016673E-2</v>
      </c>
      <c r="AA161" s="38">
        <f t="shared" si="24"/>
        <v>-0.25073594191286935</v>
      </c>
      <c r="AB161" s="27">
        <v>0.95645388642770901</v>
      </c>
      <c r="AC161" s="27">
        <v>-2.3750096492808102E-2</v>
      </c>
      <c r="AD161" s="19" t="str">
        <f t="shared" si="26"/>
        <v/>
      </c>
      <c r="AE161" s="19" t="str">
        <f t="shared" si="27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28114</v>
      </c>
      <c r="N162" s="46">
        <v>17984.085048505716</v>
      </c>
      <c r="O162" s="46">
        <v>11568.743813609646</v>
      </c>
      <c r="P162" s="46">
        <v>7432.8676723389608</v>
      </c>
      <c r="Q162" s="46">
        <v>4750.9555082240759</v>
      </c>
      <c r="R162" s="46">
        <v>3038.26209583114</v>
      </c>
      <c r="S162" s="46">
        <v>1928.7192187870467</v>
      </c>
      <c r="T162" s="51">
        <v>0.350143109798779</v>
      </c>
      <c r="U162" s="27">
        <f t="shared" si="25"/>
        <v>-0.35770074931516993</v>
      </c>
      <c r="V162" s="27">
        <f t="shared" si="19"/>
        <v>-0.35821494552788186</v>
      </c>
      <c r="W162" s="27">
        <f t="shared" si="20"/>
        <v>-0.35959192673276608</v>
      </c>
      <c r="X162" s="27">
        <f t="shared" si="21"/>
        <v>-0.36056570999317655</v>
      </c>
      <c r="Y162" s="27">
        <f t="shared" si="22"/>
        <v>-0.36095178988059057</v>
      </c>
      <c r="Z162" s="27">
        <f t="shared" si="23"/>
        <v>-0.35984380385679793</v>
      </c>
      <c r="AA162" s="38">
        <f t="shared" si="24"/>
        <v>-0.36063037829661587</v>
      </c>
      <c r="AB162" s="27">
        <v>0.52501691234183701</v>
      </c>
      <c r="AC162" s="27">
        <v>-0.36153015085430801</v>
      </c>
      <c r="AD162" s="19" t="str">
        <f t="shared" si="26"/>
        <v/>
      </c>
      <c r="AE162" s="19" t="str">
        <f t="shared" si="27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665116</v>
      </c>
      <c r="N163" s="46">
        <v>489821.64955012361</v>
      </c>
      <c r="O163" s="46">
        <v>360732.18561624194</v>
      </c>
      <c r="P163" s="46">
        <v>265662.04309153091</v>
      </c>
      <c r="Q163" s="46">
        <v>195337.80900255815</v>
      </c>
      <c r="R163" s="46">
        <v>4.6991037764803156</v>
      </c>
      <c r="S163" s="46">
        <v>1.0274738174355711</v>
      </c>
      <c r="T163" s="51">
        <v>0.046292616623976247</v>
      </c>
      <c r="U163" s="27">
        <f t="shared" si="25"/>
        <v>-0.26354247783854068</v>
      </c>
      <c r="V163" s="27">
        <f t="shared" si="19"/>
        <v>-0.26355391174376347</v>
      </c>
      <c r="W163" s="27">
        <f t="shared" si="20"/>
        <v>-0.26356551468404821</v>
      </c>
      <c r="X163" s="27">
        <f t="shared" si="21"/>
        <v>-0.99945779268821955</v>
      </c>
      <c r="Y163" s="27">
        <f t="shared" si="22"/>
        <v>-0.98045468732782093</v>
      </c>
      <c r="Z163" s="27">
        <f t="shared" si="23"/>
        <v>0.17970851038733562</v>
      </c>
      <c r="AA163" s="38">
        <f t="shared" si="24"/>
        <v>-0.25684242623698572</v>
      </c>
      <c r="AB163" s="27">
        <v>1.4624470978933699</v>
      </c>
      <c r="AC163" s="27">
        <v>-0.26356058528292498</v>
      </c>
      <c r="AD163" s="19" t="str">
        <f t="shared" si="26"/>
        <v/>
      </c>
      <c r="AE163" s="19" t="str">
        <f t="shared" si="27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224289</v>
      </c>
      <c r="N164" s="52">
        <v>255719.55274955716</v>
      </c>
      <c r="O164" s="52">
        <v>241465.95046354242</v>
      </c>
      <c r="P164" s="52">
        <v>218477.93924540025</v>
      </c>
      <c r="Q164" s="52">
        <v>199565.85839806739</v>
      </c>
      <c r="R164" s="52">
        <v>172302.37925453082</v>
      </c>
      <c r="S164" s="52">
        <v>159590.44884488353</v>
      </c>
      <c r="T164" s="53">
        <v>144486.42817819744</v>
      </c>
      <c r="U164" s="35">
        <f t="shared" si="25"/>
        <v>0.20870956411117908</v>
      </c>
      <c r="V164" s="35">
        <f t="shared" si="19"/>
        <v>0.20869288605530634</v>
      </c>
      <c r="W164" s="35">
        <f t="shared" si="20"/>
        <v>0.21007680238072785</v>
      </c>
      <c r="X164" s="35">
        <f t="shared" si="21"/>
        <v>0.21014277672243192</v>
      </c>
      <c r="Y164" s="35">
        <f t="shared" si="22"/>
        <v>0.20936386080164979</v>
      </c>
      <c r="Z164" s="35">
        <f t="shared" si="23"/>
        <v>0.20954156840651886</v>
      </c>
      <c r="AA164" s="39">
        <f t="shared" si="24"/>
        <v>0.20954483373465951</v>
      </c>
      <c r="AB164" s="27">
        <v>4.6818427680616201</v>
      </c>
      <c r="AC164" s="27">
        <v>-0.17016057421932801</v>
      </c>
      <c r="AD164" s="19" t="str">
        <f t="shared" si="26"/>
        <v/>
      </c>
      <c r="AE164" s="19" t="str">
        <f t="shared" si="27"/>
        <v/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235134</v>
      </c>
      <c r="N165" s="46">
        <v>167093.17165584868</v>
      </c>
      <c r="O165" s="46">
        <v>118750.4402137079</v>
      </c>
      <c r="P165" s="46">
        <v>84392.276294204537</v>
      </c>
      <c r="Q165" s="46">
        <v>59968.187301164799</v>
      </c>
      <c r="R165" s="46">
        <v>11.929711109784584</v>
      </c>
      <c r="S165" s="46">
        <v>2.2775586130571992</v>
      </c>
      <c r="T165" s="51">
        <v>0.059475456791563172</v>
      </c>
      <c r="U165" s="27">
        <f t="shared" si="25"/>
        <v>-0.28931527411272551</v>
      </c>
      <c r="V165" s="27">
        <f t="shared" si="19"/>
        <v>-0.2893430103019094</v>
      </c>
      <c r="W165" s="27">
        <f t="shared" si="20"/>
        <v>-0.28938252873628612</v>
      </c>
      <c r="X165" s="27">
        <f t="shared" si="21"/>
        <v>-0.2894251788964895</v>
      </c>
      <c r="Y165" s="27">
        <f t="shared" si="22"/>
        <v>-0.99986949540381409</v>
      </c>
      <c r="Z165" s="27">
        <f t="shared" si="23"/>
        <v>-0.38683838810046672</v>
      </c>
      <c r="AA165" s="38">
        <f t="shared" si="24"/>
        <v>-0.38683732672333665</v>
      </c>
      <c r="AB165" s="27">
        <v>4.09517419484524E-2</v>
      </c>
      <c r="AC165" s="27">
        <v>-0.28939580399242798</v>
      </c>
      <c r="AD165" s="19" t="str">
        <f t="shared" si="26"/>
        <v/>
      </c>
      <c r="AE165" s="19" t="str">
        <f t="shared" si="27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49997</v>
      </c>
      <c r="N166" s="46">
        <v>15182.953364065854</v>
      </c>
      <c r="O166" s="46">
        <v>4694.8691682142126</v>
      </c>
      <c r="P166" s="46">
        <v>1458.7825592492122</v>
      </c>
      <c r="Q166" s="46">
        <v>448.29280764328007</v>
      </c>
      <c r="R166" s="46">
        <v>134.34475384741796</v>
      </c>
      <c r="S166" s="46">
        <v>31.229187732155232</v>
      </c>
      <c r="T166" s="51">
        <v>2.2440316963683689</v>
      </c>
      <c r="U166" s="27">
        <f t="shared" si="25"/>
        <v>-0.69479911629141788</v>
      </c>
      <c r="V166" s="27">
        <f t="shared" si="19"/>
        <v>-0.69430732318318911</v>
      </c>
      <c r="W166" s="27">
        <f t="shared" si="20"/>
        <v>-0.69353922600849549</v>
      </c>
      <c r="X166" s="27">
        <f t="shared" si="21"/>
        <v>-0.6938916383112359</v>
      </c>
      <c r="Y166" s="27">
        <f t="shared" si="22"/>
        <v>-0.69287632226209761</v>
      </c>
      <c r="Z166" s="27">
        <f t="shared" si="23"/>
        <v>-0.6430159926629041</v>
      </c>
      <c r="AA166" s="38">
        <f t="shared" si="24"/>
        <v>-0.5390820581607898</v>
      </c>
      <c r="AB166" s="27">
        <v>2.80467994982831E-2</v>
      </c>
      <c r="AC166" s="27">
        <v>-0.69699534651852302</v>
      </c>
      <c r="AD166" s="19" t="str">
        <f t="shared" si="26"/>
        <v/>
      </c>
      <c r="AE166" s="19" t="str">
        <f t="shared" si="27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225575</v>
      </c>
      <c r="N167" s="46">
        <v>165047.55245495704</v>
      </c>
      <c r="O167" s="46">
        <v>120769.3471759283</v>
      </c>
      <c r="P167" s="46">
        <v>88367.945434558904</v>
      </c>
      <c r="Q167" s="46">
        <v>64652.649222507185</v>
      </c>
      <c r="R167" s="46">
        <v>9.7864750878732671</v>
      </c>
      <c r="S167" s="46">
        <v>2.6343028128199295</v>
      </c>
      <c r="T167" s="51">
        <v>0.053593079635472593</v>
      </c>
      <c r="U167" s="27">
        <f t="shared" si="25"/>
        <v>-0.26827227502867829</v>
      </c>
      <c r="V167" s="27">
        <f t="shared" si="19"/>
        <v>-0.26830210855447723</v>
      </c>
      <c r="W167" s="27">
        <f t="shared" si="20"/>
        <v>-0.2683406949561622</v>
      </c>
      <c r="X167" s="27">
        <f t="shared" si="21"/>
        <v>-0.26839015480928352</v>
      </c>
      <c r="Y167" s="27">
        <f t="shared" si="22"/>
        <v>-0.9999048805403592</v>
      </c>
      <c r="Z167" s="27">
        <f t="shared" si="23"/>
        <v>-0.37930443200852892</v>
      </c>
      <c r="AA167" s="38">
        <f t="shared" si="24"/>
        <v>-0.37941866071841196</v>
      </c>
      <c r="AB167" s="27">
        <v>0</v>
      </c>
      <c r="AC167" s="27">
        <v>-0.26834978780950403</v>
      </c>
      <c r="AD167" s="19" t="str">
        <f t="shared" si="26"/>
        <v/>
      </c>
      <c r="AE167" s="19" t="str">
        <f t="shared" si="27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186006</v>
      </c>
      <c r="N168" s="46">
        <v>176935.65772499342</v>
      </c>
      <c r="O168" s="46">
        <v>168384.56645059586</v>
      </c>
      <c r="P168" s="46">
        <v>160196.10470918493</v>
      </c>
      <c r="Q168" s="46">
        <v>152348.47452481731</v>
      </c>
      <c r="R168" s="46">
        <v>144885.78689038617</v>
      </c>
      <c r="S168" s="46">
        <v>137777.5176007908</v>
      </c>
      <c r="T168" s="51">
        <v>0.81866369067424294</v>
      </c>
      <c r="U168" s="27">
        <f t="shared" si="25"/>
        <v>-4.8155053514419219E-2</v>
      </c>
      <c r="V168" s="27">
        <f t="shared" si="19"/>
        <v>-4.8521938393016696E-2</v>
      </c>
      <c r="W168" s="27">
        <f t="shared" si="20"/>
        <v>-4.8800009522512247E-2</v>
      </c>
      <c r="X168" s="27">
        <f t="shared" si="21"/>
        <v>-4.894199961231406E-2</v>
      </c>
      <c r="Y168" s="27">
        <f t="shared" si="22"/>
        <v>-4.8992118640859374E-2</v>
      </c>
      <c r="Z168" s="27">
        <f t="shared" si="23"/>
        <v>-4.8954643833812955E-2</v>
      </c>
      <c r="AA168" s="38">
        <f t="shared" si="24"/>
        <v>-4.8984663234838105E-2</v>
      </c>
      <c r="AB168" s="27">
        <v>1.8016098358734502E-2</v>
      </c>
      <c r="AC168" s="27">
        <v>-4.9029788632212003E-2</v>
      </c>
      <c r="AD168" s="19" t="str">
        <f t="shared" si="26"/>
        <v/>
      </c>
      <c r="AE168" s="19" t="str">
        <f t="shared" si="27"/>
        <v/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25426</v>
      </c>
      <c r="N169" s="46">
        <v>24006.918191246208</v>
      </c>
      <c r="O169" s="46">
        <v>22714.925265181446</v>
      </c>
      <c r="P169" s="46">
        <v>21462.450074270826</v>
      </c>
      <c r="Q169" s="46">
        <v>20242.728013881086</v>
      </c>
      <c r="R169" s="46">
        <v>19091.478318837355</v>
      </c>
      <c r="S169" s="46">
        <v>61.866329378265839</v>
      </c>
      <c r="T169" s="51">
        <v>0.19817464652520159</v>
      </c>
      <c r="U169" s="27">
        <f t="shared" si="25"/>
        <v>-5.329586743366261E-2</v>
      </c>
      <c r="V169" s="27">
        <f t="shared" si="19"/>
        <v>-5.4674348925857222E-2</v>
      </c>
      <c r="W169" s="27">
        <f t="shared" si="20"/>
        <v>-5.6125166560522841E-2</v>
      </c>
      <c r="X169" s="27">
        <f t="shared" si="21"/>
        <v>-5.6652907451642712E-2</v>
      </c>
      <c r="Y169" s="27">
        <f t="shared" si="22"/>
        <v>-5.6880561922578919E-2</v>
      </c>
      <c r="Z169" s="27">
        <f t="shared" si="23"/>
        <v>-5.6810485801652544E-2</v>
      </c>
      <c r="AA169" s="38">
        <f t="shared" si="24"/>
        <v>-5.6985628463595082E-2</v>
      </c>
      <c r="AB169" s="27">
        <v>2.2967522731155099</v>
      </c>
      <c r="AC169" s="27">
        <v>-5.7004042576864603E-2</v>
      </c>
      <c r="AD169" s="19" t="str">
        <f t="shared" si="26"/>
        <v/>
      </c>
      <c r="AE169" s="19" t="str">
        <f t="shared" si="27"/>
        <v/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25"/>
        <v>0</v>
      </c>
      <c r="V170" s="27">
        <f t="shared" si="19"/>
        <v>0</v>
      </c>
      <c r="W170" s="27">
        <f t="shared" si="20"/>
        <v>0</v>
      </c>
      <c r="X170" s="27">
        <f t="shared" si="21"/>
        <v>0</v>
      </c>
      <c r="Y170" s="27">
        <f t="shared" si="22"/>
        <v>0</v>
      </c>
      <c r="Z170" s="27">
        <f t="shared" si="23"/>
        <v>0</v>
      </c>
      <c r="AA170" s="38">
        <f t="shared" si="24"/>
        <v>0</v>
      </c>
      <c r="AB170" s="27">
        <v>0</v>
      </c>
      <c r="AC170" s="27">
        <v>0</v>
      </c>
      <c r="AD170" s="19" t="str">
        <f t="shared" si="26"/>
        <v/>
      </c>
      <c r="AE170" s="19" t="str">
        <f t="shared" si="27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360814</v>
      </c>
      <c r="N171" s="46">
        <v>268854.73100776324</v>
      </c>
      <c r="O171" s="46">
        <v>200358.96284377988</v>
      </c>
      <c r="P171" s="46">
        <v>149307.14922832753</v>
      </c>
      <c r="Q171" s="46">
        <v>111249.36327484722</v>
      </c>
      <c r="R171" s="46">
        <v>82890.307520429487</v>
      </c>
      <c r="S171" s="46">
        <v>9.9035392088643075</v>
      </c>
      <c r="T171" s="51">
        <v>0.16843766886118042</v>
      </c>
      <c r="U171" s="27">
        <f t="shared" si="25"/>
        <v>-0.25476634223707018</v>
      </c>
      <c r="V171" s="27">
        <f t="shared" si="19"/>
        <v>-0.25480192277112718</v>
      </c>
      <c r="W171" s="27">
        <f t="shared" si="20"/>
        <v>-0.25485903352345485</v>
      </c>
      <c r="X171" s="27">
        <f t="shared" si="21"/>
        <v>-0.25488866795861059</v>
      </c>
      <c r="Y171" s="27">
        <f t="shared" si="22"/>
        <v>-0.25491033842859917</v>
      </c>
      <c r="Z171" s="27">
        <f t="shared" si="23"/>
        <v>-0.25492804368712918</v>
      </c>
      <c r="AA171" s="38">
        <f t="shared" si="24"/>
        <v>-0.25539186089385596</v>
      </c>
      <c r="AB171" s="27">
        <v>0.118199437887818</v>
      </c>
      <c r="AC171" s="27">
        <v>-0.25490908715449501</v>
      </c>
      <c r="AD171" s="19" t="str">
        <f t="shared" si="26"/>
        <v/>
      </c>
      <c r="AE171" s="19" t="str">
        <f t="shared" si="27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38848</v>
      </c>
      <c r="N172" s="46">
        <v>36757.044036505184</v>
      </c>
      <c r="O172" s="46">
        <v>34821.578385948254</v>
      </c>
      <c r="P172" s="46">
        <v>32961.343667204128</v>
      </c>
      <c r="Q172" s="46">
        <v>31169.118134218734</v>
      </c>
      <c r="R172" s="46">
        <v>29473.971057802388</v>
      </c>
      <c r="S172" s="46">
        <v>27802.533184126125</v>
      </c>
      <c r="T172" s="51">
        <v>0.26221877715758402</v>
      </c>
      <c r="U172" s="27">
        <f t="shared" si="25"/>
        <v>-5.2203103612893674E-2</v>
      </c>
      <c r="V172" s="27">
        <f t="shared" si="19"/>
        <v>-5.3073140975466532E-2</v>
      </c>
      <c r="W172" s="27">
        <f t="shared" si="20"/>
        <v>-5.3983632775311985E-2</v>
      </c>
      <c r="X172" s="27">
        <f t="shared" si="21"/>
        <v>-5.4301753329406448E-2</v>
      </c>
      <c r="Y172" s="27">
        <f t="shared" si="22"/>
        <v>-5.4443652311621182E-2</v>
      </c>
      <c r="Z172" s="27">
        <f t="shared" si="23"/>
        <v>-5.4400731110443523E-2</v>
      </c>
      <c r="AA172" s="38">
        <f t="shared" si="24"/>
        <v>-5.4522044334418845E-2</v>
      </c>
      <c r="AB172" s="27">
        <v>1.1923879120849199</v>
      </c>
      <c r="AC172" s="27">
        <v>-5.4511163837683299E-2</v>
      </c>
      <c r="AD172" s="19" t="str">
        <f t="shared" si="26"/>
        <v/>
      </c>
      <c r="AE172" s="19" t="str">
        <f t="shared" si="27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5684</v>
      </c>
      <c r="N173" s="46">
        <v>4867.494233068086</v>
      </c>
      <c r="O173" s="46">
        <v>4085.8813025768022</v>
      </c>
      <c r="P173" s="46">
        <v>3427.3316275871503</v>
      </c>
      <c r="Q173" s="46">
        <v>2876.1626221830388</v>
      </c>
      <c r="R173" s="46">
        <v>2416.0655134844724</v>
      </c>
      <c r="S173" s="46">
        <v>2020.6319909250731</v>
      </c>
      <c r="T173" s="51">
        <v>1.2845075635962744</v>
      </c>
      <c r="U173" s="27">
        <f t="shared" si="25"/>
        <v>-0.12632560128882522</v>
      </c>
      <c r="V173" s="27">
        <f t="shared" si="19"/>
        <v>-0.15266655644689683</v>
      </c>
      <c r="W173" s="27">
        <f t="shared" si="20"/>
        <v>-0.15537611121579073</v>
      </c>
      <c r="X173" s="27">
        <f t="shared" si="21"/>
        <v>-0.15908807167470185</v>
      </c>
      <c r="Y173" s="27">
        <f t="shared" si="22"/>
        <v>-0.16093387437525716</v>
      </c>
      <c r="Z173" s="27">
        <f t="shared" si="23"/>
        <v>-0.15757836795129757</v>
      </c>
      <c r="AA173" s="38">
        <f t="shared" si="24"/>
        <v>-0.15936513049082143</v>
      </c>
      <c r="AB173" s="27">
        <v>9.3989388500937604E-2</v>
      </c>
      <c r="AC173" s="27">
        <v>-0.16221851542952501</v>
      </c>
      <c r="AD173" s="19" t="str">
        <f t="shared" si="26"/>
        <v/>
      </c>
      <c r="AE173" s="19" t="str">
        <f t="shared" si="27"/>
        <v/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50352</v>
      </c>
      <c r="N174" s="46">
        <v>50389.368421918451</v>
      </c>
      <c r="O174" s="46">
        <v>50473.942409053503</v>
      </c>
      <c r="P174" s="46">
        <v>50520.428824050563</v>
      </c>
      <c r="Q174" s="46">
        <v>50526.043414056396</v>
      </c>
      <c r="R174" s="46">
        <v>50531.369553539276</v>
      </c>
      <c r="S174" s="46">
        <v>50518.885128592701</v>
      </c>
      <c r="T174" s="51">
        <v>0.38917775928948112</v>
      </c>
      <c r="U174" s="27">
        <f t="shared" si="25"/>
        <v>2.0617603683282153E-3</v>
      </c>
      <c r="V174" s="27">
        <f t="shared" si="19"/>
        <v>1.206835981389651E-3</v>
      </c>
      <c r="W174" s="27">
        <f t="shared" si="20"/>
        <v>4.6615646658753652E-4</v>
      </c>
      <c r="X174" s="27">
        <f t="shared" si="21"/>
        <v>1.7212045417719937E-4</v>
      </c>
      <c r="Y174" s="27">
        <f t="shared" si="22"/>
        <v>5.9148500351147406E-5</v>
      </c>
      <c r="Z174" s="27">
        <f t="shared" si="23"/>
        <v>1.1120522895347005E-4</v>
      </c>
      <c r="AA174" s="38">
        <f t="shared" si="24"/>
        <v>3.350306381604958E-5</v>
      </c>
      <c r="AB174" s="27">
        <v>0.27634550520604201</v>
      </c>
      <c r="AC174" s="27">
        <v>0</v>
      </c>
      <c r="AD174" s="19" t="str">
        <f t="shared" si="26"/>
        <v/>
      </c>
      <c r="AE174" s="19" t="str">
        <f t="shared" si="27"/>
        <v/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293556</v>
      </c>
      <c r="N175" s="46">
        <v>188933.91777287328</v>
      </c>
      <c r="O175" s="46">
        <v>121653.84496447897</v>
      </c>
      <c r="P175" s="46">
        <v>78324.988743674941</v>
      </c>
      <c r="Q175" s="46">
        <v>50407.194474632575</v>
      </c>
      <c r="R175" s="46">
        <v>32441.639256335409</v>
      </c>
      <c r="S175" s="46">
        <v>20854.078638284886</v>
      </c>
      <c r="T175" s="51">
        <v>0.31458888964878512</v>
      </c>
      <c r="U175" s="27">
        <f t="shared" si="25"/>
        <v>-0.35615862802558701</v>
      </c>
      <c r="V175" s="27">
        <f t="shared" si="19"/>
        <v>-0.35619235515808118</v>
      </c>
      <c r="W175" s="27">
        <f t="shared" si="20"/>
        <v>-0.35633061495719054</v>
      </c>
      <c r="X175" s="27">
        <f t="shared" si="21"/>
        <v>-0.35640334245093125</v>
      </c>
      <c r="Y175" s="27">
        <f t="shared" si="22"/>
        <v>-0.35644934369700265</v>
      </c>
      <c r="Z175" s="27">
        <f t="shared" si="23"/>
        <v>-0.35636770226525266</v>
      </c>
      <c r="AA175" s="38">
        <f t="shared" si="24"/>
        <v>-0.35647855369454978</v>
      </c>
      <c r="AB175" s="27">
        <v>0.195630418877667</v>
      </c>
      <c r="AC175" s="27">
        <v>-0.356500090432811</v>
      </c>
      <c r="AD175" s="19" t="str">
        <f t="shared" si="26"/>
        <v/>
      </c>
      <c r="AE175" s="19" t="str">
        <f t="shared" si="27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16973</v>
      </c>
      <c r="N176" s="46">
        <v>9742.7384697116668</v>
      </c>
      <c r="O176" s="46">
        <v>5662.6793422468054</v>
      </c>
      <c r="P176" s="46">
        <v>3278.4780946534534</v>
      </c>
      <c r="Q176" s="46">
        <v>1866.506938813674</v>
      </c>
      <c r="R176" s="46">
        <v>1066.6296315609743</v>
      </c>
      <c r="S176" s="46">
        <v>603.20937507310157</v>
      </c>
      <c r="T176" s="51">
        <v>1.0852265575534159</v>
      </c>
      <c r="U176" s="27">
        <f t="shared" si="25"/>
        <v>-0.42661033514135555</v>
      </c>
      <c r="V176" s="27">
        <f t="shared" si="19"/>
        <v>-0.42792894663641512</v>
      </c>
      <c r="W176" s="27">
        <f t="shared" si="20"/>
        <v>-0.42842889732382811</v>
      </c>
      <c r="X176" s="27">
        <f t="shared" si="21"/>
        <v>-0.4290439896976001</v>
      </c>
      <c r="Y176" s="27">
        <f t="shared" si="22"/>
        <v>-0.43061766529728468</v>
      </c>
      <c r="Z176" s="27">
        <f t="shared" si="23"/>
        <v>-0.42823642467939199</v>
      </c>
      <c r="AA176" s="38">
        <f t="shared" si="24"/>
        <v>-0.42975631515682966</v>
      </c>
      <c r="AB176" s="27">
        <v>0.56796820268672099</v>
      </c>
      <c r="AC176" s="27">
        <v>-0.43317180465340099</v>
      </c>
      <c r="AD176" s="19" t="str">
        <f t="shared" si="26"/>
        <v/>
      </c>
      <c r="AE176" s="19" t="str">
        <f t="shared" si="27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120746</v>
      </c>
      <c r="N177" s="46">
        <v>86573.397534680698</v>
      </c>
      <c r="O177" s="46">
        <v>62137.614974700606</v>
      </c>
      <c r="P177" s="46">
        <v>44582.529322590395</v>
      </c>
      <c r="Q177" s="46">
        <v>31958.866983808406</v>
      </c>
      <c r="R177" s="46">
        <v>22911.702638328723</v>
      </c>
      <c r="S177" s="46">
        <v>16415.35273949958</v>
      </c>
      <c r="T177" s="51">
        <v>0.6630881626340932</v>
      </c>
      <c r="U177" s="27">
        <f t="shared" si="25"/>
        <v>-0.28228762837799443</v>
      </c>
      <c r="V177" s="27">
        <f t="shared" si="19"/>
        <v>-0.28253294116087729</v>
      </c>
      <c r="W177" s="27">
        <f t="shared" si="20"/>
        <v>-0.28288963404228196</v>
      </c>
      <c r="X177" s="27">
        <f t="shared" si="21"/>
        <v>-0.28307974173964739</v>
      </c>
      <c r="Y177" s="27">
        <f t="shared" si="22"/>
        <v>-0.28319157033512271</v>
      </c>
      <c r="Z177" s="27">
        <f t="shared" si="23"/>
        <v>-0.28301707477351346</v>
      </c>
      <c r="AA177" s="38">
        <f t="shared" si="24"/>
        <v>-0.28311047254940158</v>
      </c>
      <c r="AB177" s="27">
        <v>3.2699688040038602E-2</v>
      </c>
      <c r="AC177" s="27">
        <v>-0.283305589394869</v>
      </c>
      <c r="AD177" s="19" t="str">
        <f t="shared" si="26"/>
        <v/>
      </c>
      <c r="AE177" s="19" t="str">
        <f t="shared" si="27"/>
        <v/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337405</v>
      </c>
      <c r="N178" s="46">
        <v>304037.60706931917</v>
      </c>
      <c r="O178" s="46">
        <v>274005.67085399671</v>
      </c>
      <c r="P178" s="46">
        <v>246917.26316162373</v>
      </c>
      <c r="Q178" s="46">
        <v>222477.06895117575</v>
      </c>
      <c r="R178" s="46">
        <v>200453.00968984122</v>
      </c>
      <c r="S178" s="46">
        <v>9.0396350083916452</v>
      </c>
      <c r="T178" s="51">
        <v>0.15368784575958558</v>
      </c>
      <c r="U178" s="27">
        <f t="shared" si="25"/>
        <v>-9.8782942449186853E-2</v>
      </c>
      <c r="V178" s="27">
        <f t="shared" si="19"/>
        <v>-9.8839318216079178E-2</v>
      </c>
      <c r="W178" s="27">
        <f t="shared" si="20"/>
        <v>-9.8929076395697077E-2</v>
      </c>
      <c r="X178" s="27">
        <f t="shared" si="21"/>
        <v>-9.8965156951015334E-2</v>
      </c>
      <c r="Y178" s="27">
        <f t="shared" si="22"/>
        <v>-9.8981668724145142E-2</v>
      </c>
      <c r="Z178" s="27">
        <f t="shared" si="23"/>
        <v>-9.8978198520790969E-2</v>
      </c>
      <c r="AA178" s="38">
        <f t="shared" si="24"/>
        <v>-9.9004977173567349E-2</v>
      </c>
      <c r="AB178" s="27">
        <v>0.15540304188908999</v>
      </c>
      <c r="AC178" s="27">
        <v>-9.8988011122760594E-2</v>
      </c>
      <c r="AD178" s="19" t="str">
        <f t="shared" si="26"/>
        <v/>
      </c>
      <c r="AE178" s="19" t="str">
        <f t="shared" si="27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50815</v>
      </c>
      <c r="N179" s="46">
        <v>8792.155022529827</v>
      </c>
      <c r="O179" s="46">
        <v>1878.0864939063713</v>
      </c>
      <c r="P179" s="46">
        <v>466.11862702464271</v>
      </c>
      <c r="Q179" s="46">
        <v>99.247674596156429</v>
      </c>
      <c r="R179" s="46">
        <v>19.625624152012165</v>
      </c>
      <c r="S179" s="46">
        <v>25.56259895757287</v>
      </c>
      <c r="T179" s="51">
        <v>3.2851164567710414</v>
      </c>
      <c r="U179" s="27">
        <f t="shared" si="25"/>
        <v>-0.82336670199783668</v>
      </c>
      <c r="V179" s="27">
        <f t="shared" si="19"/>
        <v>-0.80917546842086729</v>
      </c>
      <c r="W179" s="27">
        <f t="shared" si="20"/>
        <v>-0.81042042019936178</v>
      </c>
      <c r="X179" s="27">
        <f t="shared" si="21"/>
        <v>-0.777518676011139</v>
      </c>
      <c r="Y179" s="27">
        <f t="shared" si="22"/>
        <v>-0.6992021860075528</v>
      </c>
      <c r="Z179" s="27">
        <f t="shared" si="23"/>
        <v>1.2288234554966326</v>
      </c>
      <c r="AA179" s="38">
        <f t="shared" si="24"/>
        <v>-0.6244341910351513</v>
      </c>
      <c r="AB179" s="27">
        <v>3.95038070293363</v>
      </c>
      <c r="AC179" s="27">
        <v>-0.82911642120818696</v>
      </c>
      <c r="AD179" s="19" t="str">
        <f t="shared" si="26"/>
        <v/>
      </c>
      <c r="AE179" s="19" t="str">
        <f t="shared" si="27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329435</v>
      </c>
      <c r="N180" s="46">
        <v>290214.3772937961</v>
      </c>
      <c r="O180" s="46">
        <v>255730.97934966008</v>
      </c>
      <c r="P180" s="46">
        <v>225306.94090778372</v>
      </c>
      <c r="Q180" s="46">
        <v>198458.87977962283</v>
      </c>
      <c r="R180" s="46">
        <v>174811.382030184</v>
      </c>
      <c r="S180" s="46">
        <v>153971.5999028571</v>
      </c>
      <c r="T180" s="51">
        <v>1.3048841942147904</v>
      </c>
      <c r="U180" s="27">
        <f t="shared" si="25"/>
        <v>-0.11875593892842397</v>
      </c>
      <c r="V180" s="27">
        <f t="shared" si="19"/>
        <v>-0.1189158872520259</v>
      </c>
      <c r="W180" s="27">
        <f t="shared" si="20"/>
        <v>-0.11908164302152963</v>
      </c>
      <c r="X180" s="27">
        <f t="shared" si="21"/>
        <v>-0.11914710491205931</v>
      </c>
      <c r="Y180" s="27">
        <f t="shared" si="22"/>
        <v>-0.11917702707526871</v>
      </c>
      <c r="Z180" s="27">
        <f t="shared" si="23"/>
        <v>-0.11915457269949495</v>
      </c>
      <c r="AA180" s="38">
        <f t="shared" si="24"/>
        <v>-0.11917300118730302</v>
      </c>
      <c r="AB180" s="27">
        <v>1.51344005641048</v>
      </c>
      <c r="AC180" s="27">
        <v>-0.119197790474765</v>
      </c>
      <c r="AD180" s="19" t="str">
        <f t="shared" si="26"/>
        <v/>
      </c>
      <c r="AE180" s="19" t="str">
        <f t="shared" si="27"/>
        <v/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380136</v>
      </c>
      <c r="N181" s="46">
        <v>265919.96032317379</v>
      </c>
      <c r="O181" s="46">
        <v>186045.79147030198</v>
      </c>
      <c r="P181" s="46">
        <v>130162.78424264413</v>
      </c>
      <c r="Q181" s="46">
        <v>91062.718226948084</v>
      </c>
      <c r="R181" s="46">
        <v>63712.105761026658</v>
      </c>
      <c r="S181" s="46">
        <v>44569.039046331243</v>
      </c>
      <c r="T181" s="51">
        <v>31176.35732808731</v>
      </c>
      <c r="U181" s="27">
        <f t="shared" si="25"/>
        <v>-0.29998818290044349</v>
      </c>
      <c r="V181" s="27">
        <f t="shared" si="19"/>
        <v>-0.30008586319766967</v>
      </c>
      <c r="W181" s="27">
        <f t="shared" si="20"/>
        <v>-0.30026521769309372</v>
      </c>
      <c r="X181" s="27">
        <f t="shared" si="21"/>
        <v>-0.30035844683425589</v>
      </c>
      <c r="Y181" s="27">
        <f t="shared" si="22"/>
        <v>-0.30041179040397353</v>
      </c>
      <c r="Z181" s="27">
        <f t="shared" si="23"/>
        <v>-0.30031689756311208</v>
      </c>
      <c r="AA181" s="38">
        <f t="shared" si="24"/>
        <v>-0.30033398466375644</v>
      </c>
      <c r="AB181" s="27">
        <v>0.73683672230070496</v>
      </c>
      <c r="AC181" s="27">
        <v>-0.30047219635713202</v>
      </c>
      <c r="AD181" s="19" t="str">
        <f t="shared" si="26"/>
        <v/>
      </c>
      <c r="AE181" s="19" t="str">
        <f t="shared" si="27"/>
        <v/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780070</v>
      </c>
      <c r="N182" s="46">
        <v>748407.95825827459</v>
      </c>
      <c r="O182" s="46">
        <v>718114.30055544351</v>
      </c>
      <c r="P182" s="46">
        <v>688994.67526944738</v>
      </c>
      <c r="Q182" s="46">
        <v>661000.59426539997</v>
      </c>
      <c r="R182" s="46">
        <v>634145.27275485266</v>
      </c>
      <c r="S182" s="46">
        <v>608370.95541976555</v>
      </c>
      <c r="T182" s="51">
        <v>583642.63501717593</v>
      </c>
      <c r="U182" s="27">
        <f t="shared" si="25"/>
        <v>-4.041020861555366E-2</v>
      </c>
      <c r="V182" s="27">
        <f t="shared" si="19"/>
        <v>-4.0506422520659467E-2</v>
      </c>
      <c r="W182" s="27">
        <f t="shared" si="20"/>
        <v>-4.0592206514650085E-2</v>
      </c>
      <c r="X182" s="27">
        <f t="shared" si="21"/>
        <v>-4.0623466303839097E-2</v>
      </c>
      <c r="Y182" s="27">
        <f t="shared" si="22"/>
        <v>-4.0636426366915654E-2</v>
      </c>
      <c r="Z182" s="27">
        <f t="shared" si="23"/>
        <v>-4.0628370832916136E-2</v>
      </c>
      <c r="AA182" s="38">
        <f t="shared" si="24"/>
        <v>-4.0634846372093185E-2</v>
      </c>
      <c r="AB182" s="27">
        <v>0.42101501197113</v>
      </c>
      <c r="AC182" s="27">
        <v>-4.0644727278541001E-2</v>
      </c>
      <c r="AD182" s="19" t="str">
        <f t="shared" si="26"/>
        <v/>
      </c>
      <c r="AE182" s="19" t="str">
        <f t="shared" si="27"/>
        <v/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220629</v>
      </c>
      <c r="N183" s="46">
        <v>150207.69213343799</v>
      </c>
      <c r="O183" s="46">
        <v>102367.95954710958</v>
      </c>
      <c r="P183" s="46">
        <v>69743.275555678498</v>
      </c>
      <c r="Q183" s="46">
        <v>47473.507555966309</v>
      </c>
      <c r="R183" s="46">
        <v>32319.047295231088</v>
      </c>
      <c r="S183" s="46">
        <v>21995.25917854808</v>
      </c>
      <c r="T183" s="51">
        <v>14967.854259694912</v>
      </c>
      <c r="U183" s="27">
        <f t="shared" si="25"/>
        <v>-0.31859271254230126</v>
      </c>
      <c r="V183" s="27">
        <f t="shared" si="19"/>
        <v>-0.31870795908426697</v>
      </c>
      <c r="W183" s="27">
        <f t="shared" si="20"/>
        <v>-0.31908841869592597</v>
      </c>
      <c r="X183" s="27">
        <f t="shared" si="21"/>
        <v>-0.31924354305073549</v>
      </c>
      <c r="Y183" s="27">
        <f t="shared" si="22"/>
        <v>-0.31933111831878586</v>
      </c>
      <c r="Z183" s="27">
        <f t="shared" si="23"/>
        <v>-0.3190906337214322</v>
      </c>
      <c r="AA183" s="38">
        <f t="shared" si="24"/>
        <v>-0.31914806097826953</v>
      </c>
      <c r="AB183" s="27">
        <v>0.50886722679614904</v>
      </c>
      <c r="AC183" s="27">
        <v>-0.319462280956129</v>
      </c>
      <c r="AD183" s="19" t="str">
        <f t="shared" si="26"/>
        <v/>
      </c>
      <c r="AE183" s="19" t="str">
        <f t="shared" si="27"/>
        <v/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40922</v>
      </c>
      <c r="N184" s="46">
        <v>19349.452920054318</v>
      </c>
      <c r="O184" s="46">
        <v>9271.1042401956656</v>
      </c>
      <c r="P184" s="46">
        <v>4445.5293015684738</v>
      </c>
      <c r="Q184" s="46">
        <v>2107.2174552044685</v>
      </c>
      <c r="R184" s="46">
        <v>1007.4162712010473</v>
      </c>
      <c r="S184" s="46">
        <v>477.3764833617754</v>
      </c>
      <c r="T184" s="51">
        <v>224.78711471785229</v>
      </c>
      <c r="U184" s="27">
        <f t="shared" si="25"/>
        <v>-0.52454522026244588</v>
      </c>
      <c r="V184" s="27">
        <f t="shared" si="19"/>
        <v>-0.52488241453181772</v>
      </c>
      <c r="W184" s="27">
        <f t="shared" si="20"/>
        <v>-0.52423909459908935</v>
      </c>
      <c r="X184" s="27">
        <f t="shared" si="21"/>
        <v>-0.52458060887281732</v>
      </c>
      <c r="Y184" s="27">
        <f t="shared" si="22"/>
        <v>-0.52554333460849501</v>
      </c>
      <c r="Z184" s="27">
        <f t="shared" si="23"/>
        <v>-0.51859698437303303</v>
      </c>
      <c r="AA184" s="38">
        <f t="shared" si="24"/>
        <v>-0.51128950278552443</v>
      </c>
      <c r="AB184" s="27">
        <v>0.54614704791482804</v>
      </c>
      <c r="AC184" s="27">
        <v>-0.52856883902420404</v>
      </c>
      <c r="AD184" s="19" t="str">
        <f t="shared" si="26"/>
        <v/>
      </c>
      <c r="AE184" s="19" t="str">
        <f t="shared" si="27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552343</v>
      </c>
      <c r="N185" s="46">
        <v>537170.44328646397</v>
      </c>
      <c r="O185" s="46">
        <v>522467.90272946534</v>
      </c>
      <c r="P185" s="46">
        <v>508130.51087886601</v>
      </c>
      <c r="Q185" s="46">
        <v>494149.07652503485</v>
      </c>
      <c r="R185" s="46">
        <v>480552.46126734442</v>
      </c>
      <c r="S185" s="46">
        <v>467315.83173149195</v>
      </c>
      <c r="T185" s="51">
        <v>0.48672912078111646</v>
      </c>
      <c r="U185" s="27">
        <f t="shared" si="25"/>
        <v>-2.7312498613885024E-2</v>
      </c>
      <c r="V185" s="27">
        <f t="shared" si="19"/>
        <v>-2.7401885802955547E-2</v>
      </c>
      <c r="W185" s="27">
        <f t="shared" si="20"/>
        <v>-2.7480996682484118E-2</v>
      </c>
      <c r="X185" s="27">
        <f t="shared" si="21"/>
        <v>-2.7509372950651596E-2</v>
      </c>
      <c r="Y185" s="27">
        <f t="shared" si="22"/>
        <v>-2.7521158445472507E-2</v>
      </c>
      <c r="Z185" s="27">
        <f t="shared" si="23"/>
        <v>-2.7515787128336765E-2</v>
      </c>
      <c r="AA185" s="38">
        <f t="shared" si="24"/>
        <v>-2.7522997706536278E-2</v>
      </c>
      <c r="AB185" s="27">
        <v>0.68443997615594698</v>
      </c>
      <c r="AC185" s="27">
        <v>-2.7527474655708501E-2</v>
      </c>
      <c r="AD185" s="19" t="str">
        <f t="shared" si="26"/>
        <v/>
      </c>
      <c r="AE185" s="19" t="str">
        <f t="shared" si="27"/>
        <v/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1017960</v>
      </c>
      <c r="N186" s="46">
        <v>1018011.3373223254</v>
      </c>
      <c r="O186" s="46">
        <v>1018124.5356319267</v>
      </c>
      <c r="P186" s="46">
        <v>1018185.2464417451</v>
      </c>
      <c r="Q186" s="46">
        <v>1018193.0855073655</v>
      </c>
      <c r="R186" s="46">
        <v>1018201.1770830203</v>
      </c>
      <c r="S186" s="46">
        <v>1018198.0996016145</v>
      </c>
      <c r="T186" s="51">
        <v>1.1069919088408726</v>
      </c>
      <c r="U186" s="27">
        <f t="shared" si="25"/>
        <v>1.4172132187406389E-4</v>
      </c>
      <c r="V186" s="27">
        <f t="shared" si="19"/>
        <v>8.0820369530999159E-5</v>
      </c>
      <c r="W186" s="27">
        <f t="shared" si="20"/>
        <v>2.9219840244835934E-5</v>
      </c>
      <c r="X186" s="27">
        <f t="shared" si="21"/>
        <v>1.111851523906369E-5</v>
      </c>
      <c r="Y186" s="27">
        <f t="shared" si="22"/>
        <v>4.0068523518337432E-6</v>
      </c>
      <c r="Z186" s="27">
        <f t="shared" si="23"/>
        <v>7.2950764021249581E-6</v>
      </c>
      <c r="AA186" s="38">
        <f t="shared" si="24"/>
        <v>2.9347324632720481E-6</v>
      </c>
      <c r="AB186" s="27">
        <v>0.29219041660418699</v>
      </c>
      <c r="AC186" s="27">
        <v>0</v>
      </c>
      <c r="AD186" s="19" t="str">
        <f t="shared" si="26"/>
        <v/>
      </c>
      <c r="AE186" s="19" t="str">
        <f t="shared" si="27"/>
        <v/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223248</v>
      </c>
      <c r="N187" s="46">
        <v>215180.28383975985</v>
      </c>
      <c r="O187" s="46">
        <v>207494.83742374121</v>
      </c>
      <c r="P187" s="46">
        <v>200031.25804796236</v>
      </c>
      <c r="Q187" s="46">
        <v>192776.65972583316</v>
      </c>
      <c r="R187" s="46">
        <v>185786.6567904845</v>
      </c>
      <c r="S187" s="46">
        <v>179039.89112717763</v>
      </c>
      <c r="T187" s="51">
        <v>172536.11442852704</v>
      </c>
      <c r="U187" s="27">
        <f t="shared" si="25"/>
        <v>-3.539668354013592E-2</v>
      </c>
      <c r="V187" s="27">
        <f t="shared" si="19"/>
        <v>-3.5791640214516446E-2</v>
      </c>
      <c r="W187" s="27">
        <f t="shared" si="20"/>
        <v>-3.6123669292347539E-2</v>
      </c>
      <c r="X187" s="27">
        <f t="shared" si="21"/>
        <v>-3.6241340910407892E-2</v>
      </c>
      <c r="Y187" s="27">
        <f t="shared" si="22"/>
        <v>-3.6290592871153236E-2</v>
      </c>
      <c r="Z187" s="27">
        <f t="shared" si="23"/>
        <v>-3.6259809208739578E-2</v>
      </c>
      <c r="AA187" s="38">
        <f>IF(S187=0,0,(T187-S187)/S187)</f>
        <v>-3.6282771454209384E-2</v>
      </c>
      <c r="AB187" s="27">
        <v>5.4257325160587504</v>
      </c>
      <c r="AC187" s="27">
        <v>-3.6323252701208501E-2</v>
      </c>
      <c r="AD187" s="19" t="str">
        <f t="shared" si="26"/>
        <v/>
      </c>
      <c r="AE187" s="19" t="str">
        <f t="shared" si="27"/>
        <v/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910566</v>
      </c>
      <c r="N188" s="46">
        <v>691751.10376405297</v>
      </c>
      <c r="O188" s="46">
        <v>525629.15785160649</v>
      </c>
      <c r="P188" s="46">
        <v>399365.46075797093</v>
      </c>
      <c r="Q188" s="46">
        <v>303380.42829679471</v>
      </c>
      <c r="R188" s="46">
        <v>230468.78363090515</v>
      </c>
      <c r="S188" s="46">
        <v>175072.29761278903</v>
      </c>
      <c r="T188" s="51">
        <v>132989.21755667683</v>
      </c>
      <c r="U188" s="27">
        <f t="shared" si="25"/>
        <v>-0.24013316361420473</v>
      </c>
      <c r="V188" s="27">
        <f t="shared" si="19"/>
        <v>-0.24020001770612243</v>
      </c>
      <c r="W188" s="27">
        <f t="shared" si="20"/>
        <v>-0.24028990031445274</v>
      </c>
      <c r="X188" s="27">
        <f t="shared" si="21"/>
        <v>-0.24033018700040445</v>
      </c>
      <c r="Y188" s="27">
        <f t="shared" si="22"/>
        <v>-0.24035195316274735</v>
      </c>
      <c r="Z188" s="27">
        <f t="shared" si="23"/>
        <v>-0.24031927400821396</v>
      </c>
      <c r="AA188" s="38">
        <f t="shared" si="24"/>
        <v>-0.24032844208945917</v>
      </c>
      <c r="AB188" s="27">
        <v>0.54527277909452199</v>
      </c>
      <c r="AC188" s="27">
        <v>-0.240373337159694</v>
      </c>
      <c r="AD188" s="19" t="str">
        <f t="shared" si="26"/>
        <v/>
      </c>
      <c r="AE188" s="19" t="str">
        <f t="shared" si="27"/>
        <v/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227050</v>
      </c>
      <c r="N189" s="46">
        <v>149238.73614476525</v>
      </c>
      <c r="O189" s="46">
        <v>98218.717952120467</v>
      </c>
      <c r="P189" s="46">
        <v>64616.258363790148</v>
      </c>
      <c r="Q189" s="46">
        <v>42465.310676755536</v>
      </c>
      <c r="R189" s="46">
        <v>27914.087371355115</v>
      </c>
      <c r="S189" s="46">
        <v>18342.634285871398</v>
      </c>
      <c r="T189" s="51">
        <v>12050.701378047916</v>
      </c>
      <c r="U189" s="27">
        <f t="shared" si="25"/>
        <v>-0.34201378960716072</v>
      </c>
      <c r="V189" s="27">
        <f t="shared" si="19"/>
        <v>-0.34219461602978912</v>
      </c>
      <c r="W189" s="27">
        <f t="shared" si="20"/>
        <v>-0.34254741702322622</v>
      </c>
      <c r="X189" s="27">
        <f t="shared" si="21"/>
        <v>-0.34271752692032054</v>
      </c>
      <c r="Y189" s="27">
        <f t="shared" si="22"/>
        <v>-0.34283496416865855</v>
      </c>
      <c r="Z189" s="27">
        <f t="shared" si="23"/>
        <v>-0.34254533772987228</v>
      </c>
      <c r="AA189" s="38">
        <f t="shared" si="24"/>
        <v>-0.3424985455886061</v>
      </c>
      <c r="AB189" s="27">
        <v>0</v>
      </c>
      <c r="AC189" s="27">
        <v>-0.34301141230121102</v>
      </c>
      <c r="AD189" s="19" t="str">
        <f t="shared" si="26"/>
        <v/>
      </c>
      <c r="AE189" s="19" t="str">
        <f t="shared" si="27"/>
        <v/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362454</v>
      </c>
      <c r="N190" s="46">
        <v>346043.70316070248</v>
      </c>
      <c r="O190" s="46">
        <v>330464.68468707241</v>
      </c>
      <c r="P190" s="46">
        <v>315519.54835701949</v>
      </c>
      <c r="Q190" s="46">
        <v>301180.5299484451</v>
      </c>
      <c r="R190" s="46">
        <v>287494.79054896435</v>
      </c>
      <c r="S190" s="46">
        <v>274420.63991952286</v>
      </c>
      <c r="T190" s="51">
        <v>261938.87176214988</v>
      </c>
      <c r="U190" s="27">
        <f t="shared" si="25"/>
        <v>-4.4936056411355035E-2</v>
      </c>
      <c r="V190" s="27">
        <f t="shared" si="19"/>
        <v>-4.5161514707218964E-2</v>
      </c>
      <c r="W190" s="27">
        <f t="shared" si="20"/>
        <v>-4.536058762606919E-2</v>
      </c>
      <c r="X190" s="27">
        <f t="shared" si="21"/>
        <v>-4.5431453812365928E-2</v>
      </c>
      <c r="Y190" s="27">
        <f t="shared" si="22"/>
        <v>-4.5461163846028767E-2</v>
      </c>
      <c r="Z190" s="27">
        <f t="shared" si="23"/>
        <v>-4.5441203550511476E-2</v>
      </c>
      <c r="AA190" s="38">
        <f t="shared" si="24"/>
        <v>-4.5456010043884595E-2</v>
      </c>
      <c r="AB190" s="27">
        <v>9.5120677832402703E-2</v>
      </c>
      <c r="AC190" s="27">
        <v>-4.5482567971066201E-2</v>
      </c>
      <c r="AD190" s="19" t="str">
        <f t="shared" si="26"/>
        <v/>
      </c>
      <c r="AE190" s="19" t="str">
        <f t="shared" si="27"/>
        <v/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285525</v>
      </c>
      <c r="N191" s="46">
        <v>225727.54723508732</v>
      </c>
      <c r="O191" s="46">
        <v>178572.34535481065</v>
      </c>
      <c r="P191" s="46">
        <v>141215.90554182325</v>
      </c>
      <c r="Q191" s="46">
        <v>111611.26149963266</v>
      </c>
      <c r="R191" s="46">
        <v>88217.287596844108</v>
      </c>
      <c r="S191" s="46">
        <v>69718.379942845888</v>
      </c>
      <c r="T191" s="51">
        <v>55095.6307404041</v>
      </c>
      <c r="U191" s="27">
        <f t="shared" si="25"/>
        <v>-0.20890203756185347</v>
      </c>
      <c r="V191" s="27">
        <f t="shared" si="19"/>
        <v>-0.20912125246112245</v>
      </c>
      <c r="W191" s="27">
        <f t="shared" si="20"/>
        <v>-0.20946172665959839</v>
      </c>
      <c r="X191" s="27">
        <f t="shared" si="21"/>
        <v>-0.20960123559346808</v>
      </c>
      <c r="Y191" s="27">
        <f t="shared" si="22"/>
        <v>-0.20967007953753652</v>
      </c>
      <c r="Z191" s="27">
        <f t="shared" si="23"/>
        <v>-0.20958074078583658</v>
      </c>
      <c r="AA191" s="38">
        <f t="shared" si="24"/>
        <v>-0.20960425254943743</v>
      </c>
      <c r="AB191" s="27">
        <v>0.74831281969833097</v>
      </c>
      <c r="AC191" s="27">
        <v>-0.20973750636583</v>
      </c>
      <c r="AD191" s="19" t="str">
        <f t="shared" si="26"/>
        <v/>
      </c>
      <c r="AE191" s="19" t="str">
        <f t="shared" si="27"/>
        <v/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287939</v>
      </c>
      <c r="N192" s="46">
        <v>274911.14053755591</v>
      </c>
      <c r="O192" s="46">
        <v>262557.26794775529</v>
      </c>
      <c r="P192" s="46">
        <v>250695.49914260165</v>
      </c>
      <c r="Q192" s="46">
        <v>239304.65731277768</v>
      </c>
      <c r="R192" s="46">
        <v>228432.96196632946</v>
      </c>
      <c r="S192" s="46">
        <v>218044.92208274326</v>
      </c>
      <c r="T192" s="51">
        <v>208127.22735622639</v>
      </c>
      <c r="U192" s="27">
        <f t="shared" si="25"/>
        <v>-4.4820702056528217E-2</v>
      </c>
      <c r="V192" s="27">
        <f t="shared" si="19"/>
        <v>-4.5094626531839814E-2</v>
      </c>
      <c r="W192" s="27">
        <f t="shared" si="20"/>
        <v>-4.5334249761120292E-2</v>
      </c>
      <c r="X192" s="27">
        <f t="shared" si="21"/>
        <v>-4.5420011390398606E-2</v>
      </c>
      <c r="Y192" s="27">
        <f t="shared" si="22"/>
        <v>-4.5456430400574996E-2</v>
      </c>
      <c r="Z192" s="27">
        <f t="shared" si="23"/>
        <v>-4.5431959325125983E-2</v>
      </c>
      <c r="AA192" s="38">
        <f t="shared" si="24"/>
        <v>-4.5450698430386988E-2</v>
      </c>
      <c r="AB192" s="27">
        <v>9.5120677832402703E-2</v>
      </c>
      <c r="AC192" s="27">
        <v>-4.5482567971066201E-2</v>
      </c>
      <c r="AD192" s="19" t="str">
        <f t="shared" si="26"/>
        <v/>
      </c>
      <c r="AE192" s="19" t="str">
        <f t="shared" si="27"/>
        <v/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885502</v>
      </c>
      <c r="N193" s="46">
        <v>885572.78565805673</v>
      </c>
      <c r="O193" s="46">
        <v>885748.42963934829</v>
      </c>
      <c r="P193" s="46">
        <v>885839.47680328402</v>
      </c>
      <c r="Q193" s="46">
        <v>885852.41740527516</v>
      </c>
      <c r="R193" s="46">
        <v>885866.97086633928</v>
      </c>
      <c r="S193" s="46">
        <v>885870.20745380607</v>
      </c>
      <c r="T193" s="51">
        <v>885869.99157215527</v>
      </c>
      <c r="U193" s="27">
        <f t="shared" si="25"/>
        <v>2.6655834533171853E-4</v>
      </c>
      <c r="V193" s="27">
        <f t="shared" si="19"/>
        <v>1.5150786123359071E-4</v>
      </c>
      <c r="W193" s="27">
        <f t="shared" si="20"/>
        <v>5.4900371516620046E-5</v>
      </c>
      <c r="X193" s="27">
        <f t="shared" si="21"/>
        <v>2.1547674506086173E-5</v>
      </c>
      <c r="Y193" s="27">
        <f t="shared" si="22"/>
        <v>8.3068354332201853E-6</v>
      </c>
      <c r="Z193" s="27">
        <f t="shared" si="23"/>
        <v>1.597926992560705E-5</v>
      </c>
      <c r="AA193" s="38">
        <f t="shared" si="24"/>
        <v>1.0142179206306514E-5</v>
      </c>
      <c r="AB193" s="27">
        <v>0.32903905050639398</v>
      </c>
      <c r="AC193" s="27">
        <v>0</v>
      </c>
      <c r="AD193" s="19" t="str">
        <f t="shared" si="26"/>
        <v/>
      </c>
      <c r="AE193" s="19" t="str">
        <f t="shared" si="27"/>
        <v/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265379</v>
      </c>
      <c r="N194" s="46">
        <v>266764.523026112</v>
      </c>
      <c r="O194" s="46">
        <v>266987.20003746217</v>
      </c>
      <c r="P194" s="46">
        <v>267092.19663313607</v>
      </c>
      <c r="Q194" s="46">
        <v>267104.79846587894</v>
      </c>
      <c r="R194" s="46">
        <v>267117.96943441266</v>
      </c>
      <c r="S194" s="46">
        <v>267120.18210096215</v>
      </c>
      <c r="T194" s="51">
        <v>267119.84020292253</v>
      </c>
      <c r="U194" s="27">
        <f t="shared" si="25"/>
        <v>7.8127969421619805E-4</v>
      </c>
      <c r="V194" s="27">
        <f t="shared" si="19"/>
        <v>4.5691102672235366E-4</v>
      </c>
      <c r="W194" s="27">
        <f t="shared" si="20"/>
        <v>1.6304023835718825E-4</v>
      </c>
      <c r="X194" s="27">
        <f t="shared" si="21"/>
        <v>6.3890763268808386E-5</v>
      </c>
      <c r="Y194" s="27">
        <f t="shared" si="22"/>
        <v>2.465549172653157E-5</v>
      </c>
      <c r="Z194" s="27">
        <f t="shared" si="23"/>
        <v>4.7134977762703484E-5</v>
      </c>
      <c r="AA194" s="38">
        <f t="shared" si="24"/>
        <v>2.9398949322545018E-5</v>
      </c>
      <c r="AB194" s="27">
        <v>0.36711784837952499</v>
      </c>
      <c r="AC194" s="27">
        <v>0</v>
      </c>
      <c r="AD194" s="19" t="str">
        <f t="shared" si="26"/>
        <v/>
      </c>
      <c r="AE194" s="19" t="str">
        <f t="shared" si="27"/>
        <v/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425837</v>
      </c>
      <c r="N195" s="46">
        <v>424119.3543273526</v>
      </c>
      <c r="O195" s="46">
        <v>422489.94587908452</v>
      </c>
      <c r="P195" s="46">
        <v>420802.94881810358</v>
      </c>
      <c r="Q195" s="46">
        <v>419062.53345250583</v>
      </c>
      <c r="R195" s="46">
        <v>417330.32827276568</v>
      </c>
      <c r="S195" s="46">
        <v>415594.80143967632</v>
      </c>
      <c r="T195" s="51">
        <v>413864.93856476882</v>
      </c>
      <c r="U195" s="27">
        <f t="shared" si="25"/>
        <v>-3.740987491114262E-3</v>
      </c>
      <c r="V195" s="27">
        <f t="shared" ref="V195:V258" si="28">IF(N195=0,0,(O195-N195)/N195)</f>
        <v>-3.9147474604563142E-3</v>
      </c>
      <c r="W195" s="27">
        <f t="shared" ref="W195:W258" si="29">IF(O195=0,0,(P195-O195)/O195)</f>
        <v>-4.0702182015682304E-3</v>
      </c>
      <c r="X195" s="27">
        <f t="shared" ref="X195:X258" si="30">IF(P195=0,0,(Q195-P195)/P195)</f>
        <v>-4.1249115927252441E-3</v>
      </c>
      <c r="Y195" s="27">
        <f t="shared" ref="Y195:Y258" si="31">IF(Q195=0,0,(R195-Q195)/Q195)</f>
        <v>-4.1465600134310407E-3</v>
      </c>
      <c r="Z195" s="27">
        <f t="shared" ref="Z195:Z258" si="32">IF(R195=0,0,(S195-R195)/R195)</f>
        <v>-4.1343773052129424E-3</v>
      </c>
      <c r="AA195" s="38">
        <f t="shared" ref="AA195:AA258" si="33">IF(S195=0,0,(T195-S195)/S195)</f>
        <v>-4.1448619911584354E-3</v>
      </c>
      <c r="AB195" s="27">
        <v>0.167443536880721</v>
      </c>
      <c r="AC195" s="27">
        <v>-4.1602746389283801E-3</v>
      </c>
      <c r="AD195" s="19" t="str">
        <f t="shared" si="26"/>
        <v/>
      </c>
      <c r="AE195" s="19" t="str">
        <f t="shared" si="27"/>
        <v/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1462317</v>
      </c>
      <c r="N196" s="46">
        <v>1371445.2758800769</v>
      </c>
      <c r="O196" s="46">
        <v>1286348.934702765</v>
      </c>
      <c r="P196" s="46">
        <v>1206438.2156139202</v>
      </c>
      <c r="Q196" s="46">
        <v>1131404.9838456216</v>
      </c>
      <c r="R196" s="46">
        <v>1061041.7204839531</v>
      </c>
      <c r="S196" s="46">
        <v>995042.25384408282</v>
      </c>
      <c r="T196" s="51">
        <v>933142.09338601248</v>
      </c>
      <c r="U196" s="27">
        <f t="shared" ref="U196:U259" si="34">IF(M196=0,0,(N196-M196)/M196)</f>
        <v>-6.201114061953987E-2</v>
      </c>
      <c r="V196" s="27">
        <f t="shared" si="28"/>
        <v>-6.2090357389511401E-2</v>
      </c>
      <c r="W196" s="27">
        <f t="shared" si="29"/>
        <v>-6.2162653370587108E-2</v>
      </c>
      <c r="X196" s="27">
        <f t="shared" si="30"/>
        <v>-6.2189173555193995E-2</v>
      </c>
      <c r="Y196" s="27">
        <f t="shared" si="31"/>
        <v>-6.2200392713695915E-2</v>
      </c>
      <c r="Z196" s="27">
        <f t="shared" si="32"/>
        <v>-6.2191763308363006E-2</v>
      </c>
      <c r="AA196" s="38">
        <f t="shared" si="33"/>
        <v>-6.2196695725320265E-2</v>
      </c>
      <c r="AB196" s="27">
        <v>0.40987724198166903</v>
      </c>
      <c r="AC196" s="27">
        <v>-6.2208526793730602E-2</v>
      </c>
      <c r="AD196" s="19" t="str">
        <f t="shared" ref="AD196:AD259" si="35">IF(MAX($U196:$AA196)&gt;AB196,"Error","")</f>
        <v/>
      </c>
      <c r="AE196" s="19" t="str">
        <f t="shared" ref="AE196:AE259" si="36">IF(MIN($U196:$AA196)&lt;AC196,"Error","")</f>
        <v/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152661</v>
      </c>
      <c r="N197" s="46">
        <v>125037.21684170338</v>
      </c>
      <c r="O197" s="46">
        <v>102510.82384014181</v>
      </c>
      <c r="P197" s="46">
        <v>84002.142009856514</v>
      </c>
      <c r="Q197" s="46">
        <v>68783.677627573765</v>
      </c>
      <c r="R197" s="46">
        <v>56325.636195830302</v>
      </c>
      <c r="S197" s="46">
        <v>46115.443660278681</v>
      </c>
      <c r="T197" s="51">
        <v>37754.335105903825</v>
      </c>
      <c r="U197" s="27">
        <f t="shared" si="34"/>
        <v>-0.17999798658514427</v>
      </c>
      <c r="V197" s="27">
        <f t="shared" si="28"/>
        <v>-0.18043493017794435</v>
      </c>
      <c r="W197" s="27">
        <f t="shared" si="29"/>
        <v>-0.1809078222951937</v>
      </c>
      <c r="X197" s="27">
        <f t="shared" si="30"/>
        <v>-0.1811062020386833</v>
      </c>
      <c r="Y197" s="27">
        <f t="shared" si="31"/>
        <v>-0.18120929689303139</v>
      </c>
      <c r="Z197" s="27">
        <f t="shared" si="32"/>
        <v>-0.1810716534687157</v>
      </c>
      <c r="AA197" s="38">
        <f t="shared" si="33"/>
        <v>-0.18112611543131932</v>
      </c>
      <c r="AB197" s="27">
        <v>0.12869772930446099</v>
      </c>
      <c r="AC197" s="27">
        <v>-0.18129749499911499</v>
      </c>
      <c r="AD197" s="19" t="str">
        <f t="shared" si="35"/>
        <v/>
      </c>
      <c r="AE197" s="19" t="str">
        <f t="shared" si="36"/>
        <v/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85072</v>
      </c>
      <c r="N198" s="46">
        <v>80481.643898484574</v>
      </c>
      <c r="O198" s="46">
        <v>76190.149254630058</v>
      </c>
      <c r="P198" s="46">
        <v>72097.002084145875</v>
      </c>
      <c r="Q198" s="46">
        <v>68185.608893909535</v>
      </c>
      <c r="R198" s="46">
        <v>64487.037026584578</v>
      </c>
      <c r="S198" s="46">
        <v>60977.324764709068</v>
      </c>
      <c r="T198" s="51">
        <v>0.70999509557739782</v>
      </c>
      <c r="U198" s="27">
        <f t="shared" si="34"/>
        <v>-5.3033375712027167E-2</v>
      </c>
      <c r="V198" s="27">
        <f t="shared" si="28"/>
        <v>-5.3469756322877926E-2</v>
      </c>
      <c r="W198" s="27">
        <f t="shared" si="29"/>
        <v>-5.3981826405842689E-2</v>
      </c>
      <c r="X198" s="27">
        <f t="shared" si="30"/>
        <v>-5.4210704223360204E-2</v>
      </c>
      <c r="Y198" s="27">
        <f t="shared" si="31"/>
        <v>-5.4290383540380974E-2</v>
      </c>
      <c r="Z198" s="27">
        <f t="shared" si="32"/>
        <v>-5.4244156144928529E-2</v>
      </c>
      <c r="AA198" s="38">
        <f t="shared" si="33"/>
        <v>-5.4289294366154373E-2</v>
      </c>
      <c r="AB198" s="27">
        <v>3.3844350464282399E-2</v>
      </c>
      <c r="AC198" s="27">
        <v>-5.4345772056780199E-2</v>
      </c>
      <c r="AD198" s="19" t="str">
        <f t="shared" si="35"/>
        <v/>
      </c>
      <c r="AE198" s="19" t="str">
        <f t="shared" si="36"/>
        <v/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160967</v>
      </c>
      <c r="N199" s="46">
        <v>67751.681622852382</v>
      </c>
      <c r="O199" s="46">
        <v>28648.590834376679</v>
      </c>
      <c r="P199" s="46">
        <v>12129.882921753793</v>
      </c>
      <c r="Q199" s="46">
        <v>5112.8298082371475</v>
      </c>
      <c r="R199" s="46">
        <v>2163.5108071564596</v>
      </c>
      <c r="S199" s="46">
        <v>912.85259664856005</v>
      </c>
      <c r="T199" s="51">
        <v>383.55577877182981</v>
      </c>
      <c r="U199" s="27">
        <f t="shared" si="34"/>
        <v>-0.57827404494119683</v>
      </c>
      <c r="V199" s="27">
        <f t="shared" si="28"/>
        <v>-0.57801167856790769</v>
      </c>
      <c r="W199" s="27">
        <f t="shared" si="29"/>
        <v>-0.57826573776772161</v>
      </c>
      <c r="X199" s="27">
        <f t="shared" si="30"/>
        <v>-0.57843118145902728</v>
      </c>
      <c r="Y199" s="27">
        <f t="shared" si="31"/>
        <v>-0.57845668640867798</v>
      </c>
      <c r="Z199" s="27">
        <f t="shared" si="32"/>
        <v>-0.57537396675470864</v>
      </c>
      <c r="AA199" s="38">
        <f t="shared" si="33"/>
        <v>-0.57193277653479668</v>
      </c>
      <c r="AB199" s="27">
        <v>0.27159186962326298</v>
      </c>
      <c r="AC199" s="27">
        <v>-0.57950106298166404</v>
      </c>
      <c r="AD199" s="19" t="str">
        <f t="shared" si="35"/>
        <v/>
      </c>
      <c r="AE199" s="19" t="str">
        <f t="shared" si="36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711387</v>
      </c>
      <c r="N200" s="46">
        <v>679091.43277156819</v>
      </c>
      <c r="O200" s="46">
        <v>648348.82728492678</v>
      </c>
      <c r="P200" s="46">
        <v>618936.04525141604</v>
      </c>
      <c r="Q200" s="46">
        <v>590796.06279899739</v>
      </c>
      <c r="R200" s="46">
        <v>563936.97637839301</v>
      </c>
      <c r="S200" s="46">
        <v>538288.8568838865</v>
      </c>
      <c r="T200" s="51">
        <v>513805.4899253422</v>
      </c>
      <c r="U200" s="27">
        <f t="shared" si="34"/>
        <v>-4.5215607682907499E-2</v>
      </c>
      <c r="V200" s="27">
        <f t="shared" si="28"/>
        <v>-4.5320089718236978E-2</v>
      </c>
      <c r="W200" s="27">
        <f t="shared" si="29"/>
        <v>-4.5421779669039208E-2</v>
      </c>
      <c r="X200" s="27">
        <f t="shared" si="30"/>
        <v>-4.5457824401316335E-2</v>
      </c>
      <c r="Y200" s="27">
        <f t="shared" si="31"/>
        <v>-4.5472674436482487E-2</v>
      </c>
      <c r="Z200" s="27">
        <f t="shared" si="32"/>
        <v>-4.5462865569517459E-2</v>
      </c>
      <c r="AA200" s="38">
        <f t="shared" si="33"/>
        <v>-4.547028958923427E-2</v>
      </c>
      <c r="AB200" s="27">
        <v>9.5120677832402703E-2</v>
      </c>
      <c r="AC200" s="27">
        <v>-4.5482567971066201E-2</v>
      </c>
      <c r="AD200" s="19" t="str">
        <f t="shared" si="35"/>
        <v/>
      </c>
      <c r="AE200" s="19" t="str">
        <f t="shared" si="36"/>
        <v/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304300</v>
      </c>
      <c r="N201" s="46">
        <v>61644.238810527444</v>
      </c>
      <c r="O201" s="46">
        <v>12786.792593130525</v>
      </c>
      <c r="P201" s="46">
        <v>2747.0915110096075</v>
      </c>
      <c r="Q201" s="46">
        <v>583.22232589476789</v>
      </c>
      <c r="R201" s="46">
        <v>119.38694175264015</v>
      </c>
      <c r="S201" s="46">
        <v>20.012621838406211</v>
      </c>
      <c r="T201" s="51">
        <v>3.2638849593384016</v>
      </c>
      <c r="U201" s="27">
        <f t="shared" si="34"/>
        <v>-0.79677411825579547</v>
      </c>
      <c r="V201" s="27">
        <f t="shared" si="28"/>
        <v>-0.79508993230652514</v>
      </c>
      <c r="W201" s="27">
        <f t="shared" si="29"/>
        <v>-0.79306944040091165</v>
      </c>
      <c r="X201" s="27">
        <f t="shared" si="30"/>
        <v>-0.78816838698500047</v>
      </c>
      <c r="Y201" s="27">
        <f t="shared" si="31"/>
        <v>-0.78242376783526568</v>
      </c>
      <c r="Z201" s="27">
        <f t="shared" si="32"/>
        <v>-0.41778494196142479</v>
      </c>
      <c r="AA201" s="38">
        <f t="shared" si="33"/>
        <v>-0.35054259574634589</v>
      </c>
      <c r="AB201" s="27">
        <v>1.06727626364935</v>
      </c>
      <c r="AC201" s="27">
        <v>-0.79779600205023105</v>
      </c>
      <c r="AD201" s="19" t="str">
        <f t="shared" si="35"/>
        <v/>
      </c>
      <c r="AE201" s="19" t="str">
        <f t="shared" si="36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89925</v>
      </c>
      <c r="N202" s="46">
        <v>66839.713459637584</v>
      </c>
      <c r="O202" s="46">
        <v>49838.600557091951</v>
      </c>
      <c r="P202" s="46">
        <v>37094.604864080124</v>
      </c>
      <c r="Q202" s="46">
        <v>27548.450676125874</v>
      </c>
      <c r="R202" s="46">
        <v>20467.009875601474</v>
      </c>
      <c r="S202" s="46">
        <v>15197.286765089941</v>
      </c>
      <c r="T202" s="51">
        <v>11278.211570295533</v>
      </c>
      <c r="U202" s="27">
        <f t="shared" si="34"/>
        <v>-0.25476250729079863</v>
      </c>
      <c r="V202" s="27">
        <f t="shared" si="28"/>
        <v>-0.25552351515579758</v>
      </c>
      <c r="W202" s="27">
        <f t="shared" si="29"/>
        <v>-0.25661164805733599</v>
      </c>
      <c r="X202" s="27">
        <f t="shared" si="30"/>
        <v>-0.25724535070598742</v>
      </c>
      <c r="Y202" s="27">
        <f t="shared" si="31"/>
        <v>-0.25750370993208332</v>
      </c>
      <c r="Z202" s="27">
        <f t="shared" si="32"/>
        <v>-0.25704181282840582</v>
      </c>
      <c r="AA202" s="38">
        <f t="shared" si="33"/>
        <v>-0.25695170570027964</v>
      </c>
      <c r="AB202" s="27">
        <v>0.18658045787425001</v>
      </c>
      <c r="AC202" s="27">
        <v>-0.257881062595475</v>
      </c>
      <c r="AD202" s="19" t="str">
        <f t="shared" si="35"/>
        <v/>
      </c>
      <c r="AE202" s="19" t="str">
        <f t="shared" si="36"/>
        <v/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67932</v>
      </c>
      <c r="N203" s="46">
        <v>32492.471431673999</v>
      </c>
      <c r="O203" s="46">
        <v>15701.392698567784</v>
      </c>
      <c r="P203" s="46">
        <v>7603.7802452134147</v>
      </c>
      <c r="Q203" s="46">
        <v>3642.7169522371614</v>
      </c>
      <c r="R203" s="46">
        <v>1753.79039318437</v>
      </c>
      <c r="S203" s="46">
        <v>841.83991299571289</v>
      </c>
      <c r="T203" s="51">
        <v>401.59425550246493</v>
      </c>
      <c r="U203" s="27">
        <f t="shared" si="34"/>
        <v>-0.5194589467305526</v>
      </c>
      <c r="V203" s="27">
        <f t="shared" si="28"/>
        <v>-0.51881986962162063</v>
      </c>
      <c r="W203" s="27">
        <f t="shared" si="29"/>
        <v>-0.51994781459178196</v>
      </c>
      <c r="X203" s="27">
        <f t="shared" si="30"/>
        <v>-0.52057590804431164</v>
      </c>
      <c r="Y203" s="27">
        <f t="shared" si="31"/>
        <v>-0.52092771385722525</v>
      </c>
      <c r="Z203" s="27">
        <f t="shared" si="32"/>
        <v>-0.51577768338299468</v>
      </c>
      <c r="AA203" s="38">
        <f t="shared" si="33"/>
        <v>-0.51431129575181267</v>
      </c>
      <c r="AB203" s="27">
        <v>1.9653047795657099</v>
      </c>
      <c r="AC203" s="27">
        <v>-0.52273782615105602</v>
      </c>
      <c r="AD203" s="19" t="str">
        <f t="shared" si="35"/>
        <v/>
      </c>
      <c r="AE203" s="19" t="str">
        <f t="shared" si="36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770417</v>
      </c>
      <c r="N204" s="46">
        <v>770495.44566829794</v>
      </c>
      <c r="O204" s="46">
        <v>770689.44319530972</v>
      </c>
      <c r="P204" s="46">
        <v>770791.37627273262</v>
      </c>
      <c r="Q204" s="46">
        <v>770807.54239469173</v>
      </c>
      <c r="R204" s="46">
        <v>770825.93970743776</v>
      </c>
      <c r="S204" s="46">
        <v>770831.48301218858</v>
      </c>
      <c r="T204" s="51">
        <v>770831.40397486545</v>
      </c>
      <c r="U204" s="27">
        <f t="shared" si="34"/>
        <v>3.410278511269926E-4</v>
      </c>
      <c r="V204" s="27">
        <f t="shared" si="28"/>
        <v>1.9600157099370022E-4</v>
      </c>
      <c r="W204" s="27">
        <f t="shared" si="29"/>
        <v>6.9891072037118064E-5</v>
      </c>
      <c r="X204" s="27">
        <f t="shared" si="30"/>
        <v>2.7500670734421279E-5</v>
      </c>
      <c r="Y204" s="27">
        <f t="shared" si="31"/>
        <v>1.061229112560624E-5</v>
      </c>
      <c r="Z204" s="27">
        <f t="shared" si="32"/>
        <v>2.05930674476812E-5</v>
      </c>
      <c r="AA204" s="38">
        <f t="shared" si="33"/>
        <v>1.339599490011255E-5</v>
      </c>
      <c r="AB204" s="27">
        <v>0.36567864251347298</v>
      </c>
      <c r="AC204" s="27">
        <v>0</v>
      </c>
      <c r="AD204" s="19" t="str">
        <f t="shared" si="35"/>
        <v/>
      </c>
      <c r="AE204" s="19" t="str">
        <f t="shared" si="36"/>
        <v/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309617</v>
      </c>
      <c r="N205" s="46">
        <v>271656.30043126235</v>
      </c>
      <c r="O205" s="46">
        <v>238446.24044315043</v>
      </c>
      <c r="P205" s="46">
        <v>209247.19945834027</v>
      </c>
      <c r="Q205" s="46">
        <v>183565.06488318852</v>
      </c>
      <c r="R205" s="46">
        <v>161037.60748200634</v>
      </c>
      <c r="S205" s="46">
        <v>141265.50123497884</v>
      </c>
      <c r="T205" s="51">
        <v>123919.187294195</v>
      </c>
      <c r="U205" s="27">
        <f t="shared" si="34"/>
        <v>-0.12213792095376767</v>
      </c>
      <c r="V205" s="27">
        <f t="shared" si="28"/>
        <v>-0.12235404498863996</v>
      </c>
      <c r="W205" s="27">
        <f t="shared" si="29"/>
        <v>-0.12261387127488699</v>
      </c>
      <c r="X205" s="27">
        <f t="shared" si="30"/>
        <v>-0.12271168233255066</v>
      </c>
      <c r="Y205" s="27">
        <f t="shared" si="31"/>
        <v>-0.12275606309043108</v>
      </c>
      <c r="Z205" s="27">
        <f t="shared" si="32"/>
        <v>-0.12271702723208125</v>
      </c>
      <c r="AA205" s="38">
        <f t="shared" si="33"/>
        <v>-0.12273822095030834</v>
      </c>
      <c r="AB205" s="27">
        <v>0.51384504529234099</v>
      </c>
      <c r="AC205" s="27">
        <v>-0.122788676208933</v>
      </c>
      <c r="AD205" s="19" t="str">
        <f t="shared" si="35"/>
        <v/>
      </c>
      <c r="AE205" s="19" t="str">
        <f t="shared" si="36"/>
        <v/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482780</v>
      </c>
      <c r="N206" s="46">
        <v>380909.3010093568</v>
      </c>
      <c r="O206" s="46">
        <v>300644.57864412013</v>
      </c>
      <c r="P206" s="46">
        <v>237246.29143796512</v>
      </c>
      <c r="Q206" s="46">
        <v>187167.07927188903</v>
      </c>
      <c r="R206" s="46">
        <v>147663.17804293399</v>
      </c>
      <c r="S206" s="46">
        <v>116488.86108999662</v>
      </c>
      <c r="T206" s="51">
        <v>91893.204783860667</v>
      </c>
      <c r="U206" s="27">
        <f t="shared" si="34"/>
        <v>-0.21068762270763036</v>
      </c>
      <c r="V206" s="27">
        <f t="shared" si="28"/>
        <v>-0.21081618223795801</v>
      </c>
      <c r="W206" s="27">
        <f t="shared" si="29"/>
        <v>-0.21099449578165685</v>
      </c>
      <c r="X206" s="27">
        <f t="shared" si="30"/>
        <v>-0.21106599247771207</v>
      </c>
      <c r="Y206" s="27">
        <f t="shared" si="31"/>
        <v>-0.21110155299623898</v>
      </c>
      <c r="Z206" s="27">
        <f t="shared" si="32"/>
        <v>-0.21104857324233681</v>
      </c>
      <c r="AA206" s="38">
        <f t="shared" si="33"/>
        <v>-0.21106614340539764</v>
      </c>
      <c r="AB206" s="27">
        <v>0</v>
      </c>
      <c r="AC206" s="27">
        <v>-0.21113992388851599</v>
      </c>
      <c r="AD206" s="19" t="str">
        <f t="shared" si="35"/>
        <v/>
      </c>
      <c r="AE206" s="19" t="str">
        <f t="shared" si="36"/>
        <v/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2389</v>
      </c>
      <c r="N207" s="46">
        <v>150.62799090390649</v>
      </c>
      <c r="O207" s="46">
        <v>181.07087431114863</v>
      </c>
      <c r="P207" s="46">
        <v>185.66935060919724</v>
      </c>
      <c r="Q207" s="46">
        <v>16.69098109418627</v>
      </c>
      <c r="R207" s="46">
        <v>17.765765052972281</v>
      </c>
      <c r="S207" s="46">
        <v>16.466388963833033</v>
      </c>
      <c r="T207" s="51">
        <v>0.59290561462008795</v>
      </c>
      <c r="U207" s="27">
        <f t="shared" si="34"/>
        <v>-0.9088956332548459</v>
      </c>
      <c r="V207" s="27">
        <f t="shared" si="28"/>
        <v>-6.5259603815842948E-2</v>
      </c>
      <c r="W207" s="27">
        <f t="shared" si="29"/>
        <v>-0.5723273435245908</v>
      </c>
      <c r="X207" s="27">
        <f t="shared" si="30"/>
        <v>-0.53147603107497976</v>
      </c>
      <c r="Y207" s="27">
        <f t="shared" si="31"/>
        <v>-0.67075865802582058</v>
      </c>
      <c r="Z207" s="27">
        <f t="shared" si="32"/>
        <v>0.2499325588394623</v>
      </c>
      <c r="AA207" s="38">
        <f t="shared" si="33"/>
        <v>5.6716366757898748E-2</v>
      </c>
      <c r="AB207" s="27">
        <v>1.11229000884173</v>
      </c>
      <c r="AC207" s="27">
        <v>-0.94005657750572402</v>
      </c>
      <c r="AD207" s="19" t="str">
        <f t="shared" si="35"/>
        <v/>
      </c>
      <c r="AE207" s="19" t="str">
        <f t="shared" si="36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730792</v>
      </c>
      <c r="N208" s="46">
        <v>730860.02459739568</v>
      </c>
      <c r="O208" s="46">
        <v>731031.10251205391</v>
      </c>
      <c r="P208" s="46">
        <v>731118.94631415117</v>
      </c>
      <c r="Q208" s="46">
        <v>731133.70924489573</v>
      </c>
      <c r="R208" s="46">
        <v>731150.46186084836</v>
      </c>
      <c r="S208" s="46">
        <v>731155.20311473322</v>
      </c>
      <c r="T208" s="51">
        <v>731155.09190873615</v>
      </c>
      <c r="U208" s="27">
        <f t="shared" si="34"/>
        <v>3.4918453595299552E-4</v>
      </c>
      <c r="V208" s="27">
        <f t="shared" si="28"/>
        <v>1.9546495841193918E-4</v>
      </c>
      <c r="W208" s="27">
        <f t="shared" si="29"/>
        <v>7.1235629554631345E-5</v>
      </c>
      <c r="X208" s="27">
        <f t="shared" si="30"/>
        <v>2.8290625359814885E-5</v>
      </c>
      <c r="Y208" s="27">
        <f t="shared" si="31"/>
        <v>1.1041982575472478E-5</v>
      </c>
      <c r="Z208" s="27">
        <f t="shared" si="32"/>
        <v>2.1395296221010602E-5</v>
      </c>
      <c r="AA208" s="38">
        <f t="shared" si="33"/>
        <v>1.3998783362739563E-5</v>
      </c>
      <c r="AB208" s="27">
        <v>0.53304039522570801</v>
      </c>
      <c r="AC208" s="27">
        <v>0</v>
      </c>
      <c r="AD208" s="19" t="str">
        <f t="shared" si="35"/>
        <v/>
      </c>
      <c r="AE208" s="19" t="str">
        <f t="shared" si="36"/>
        <v/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2571154</v>
      </c>
      <c r="N209" s="46">
        <v>2571211.1265515038</v>
      </c>
      <c r="O209" s="46">
        <v>2571356.5519574257</v>
      </c>
      <c r="P209" s="46">
        <v>2571425.7214543456</v>
      </c>
      <c r="Q209" s="46">
        <v>2571438.0429286696</v>
      </c>
      <c r="R209" s="46">
        <v>2571451.7862011455</v>
      </c>
      <c r="S209" s="46">
        <v>2571454.4385239016</v>
      </c>
      <c r="T209" s="51">
        <v>2571454.1644565384</v>
      </c>
      <c r="U209" s="27">
        <f t="shared" si="34"/>
        <v>7.9763934912617106E-5</v>
      </c>
      <c r="V209" s="27">
        <f t="shared" si="28"/>
        <v>4.4215356152649089E-5</v>
      </c>
      <c r="W209" s="27">
        <f t="shared" si="29"/>
        <v>1.6128892436258596E-5</v>
      </c>
      <c r="X209" s="27">
        <f t="shared" si="30"/>
        <v>6.4731341272749297E-6</v>
      </c>
      <c r="Y209" s="27">
        <f t="shared" si="31"/>
        <v>2.4797508217196864E-6</v>
      </c>
      <c r="Z209" s="27">
        <f t="shared" si="32"/>
        <v>4.7075298704586188E-6</v>
      </c>
      <c r="AA209" s="38">
        <f t="shared" si="33"/>
        <v>2.7338854575208201E-6</v>
      </c>
      <c r="AB209" s="27">
        <v>0.52654120468913801</v>
      </c>
      <c r="AC209" s="27">
        <v>0</v>
      </c>
      <c r="AD209" s="19" t="str">
        <f t="shared" si="35"/>
        <v/>
      </c>
      <c r="AE209" s="19" t="str">
        <f t="shared" si="36"/>
        <v/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587044</v>
      </c>
      <c r="N210" s="46">
        <v>587116.6975137752</v>
      </c>
      <c r="O210" s="46">
        <v>587302.48069280898</v>
      </c>
      <c r="P210" s="46">
        <v>587387.5471054737</v>
      </c>
      <c r="Q210" s="46">
        <v>587404.53797907266</v>
      </c>
      <c r="R210" s="46">
        <v>587423.9937051438</v>
      </c>
      <c r="S210" s="46">
        <v>587430.28346216725</v>
      </c>
      <c r="T210" s="51">
        <v>587430.23652053264</v>
      </c>
      <c r="U210" s="27">
        <f t="shared" si="34"/>
        <v>4.551090173978923E-4</v>
      </c>
      <c r="V210" s="27">
        <f t="shared" si="28"/>
        <v>2.4743328293338882E-4</v>
      </c>
      <c r="W210" s="27">
        <f t="shared" si="29"/>
        <v>9.006702454009274E-5</v>
      </c>
      <c r="X210" s="27">
        <f t="shared" si="30"/>
        <v>3.6892817554340157E-5</v>
      </c>
      <c r="Y210" s="27">
        <f t="shared" si="31"/>
        <v>1.4593138555620091E-5</v>
      </c>
      <c r="Z210" s="27">
        <f t="shared" si="32"/>
        <v>2.8083252903167042E-5</v>
      </c>
      <c r="AA210" s="38">
        <f t="shared" si="33"/>
        <v>1.8766368363280301E-5</v>
      </c>
      <c r="AB210" s="27">
        <v>2.7692230769230801</v>
      </c>
      <c r="AC210" s="27">
        <v>0</v>
      </c>
      <c r="AD210" s="19" t="str">
        <f t="shared" si="35"/>
        <v/>
      </c>
      <c r="AE210" s="19" t="str">
        <f t="shared" si="36"/>
        <v/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30658</v>
      </c>
      <c r="N211" s="46">
        <v>10604.53343645401</v>
      </c>
      <c r="O211" s="46">
        <v>3719.7264536007206</v>
      </c>
      <c r="P211" s="46">
        <v>1286.7383038341004</v>
      </c>
      <c r="Q211" s="46">
        <v>443.42166745228826</v>
      </c>
      <c r="R211" s="46">
        <v>151.66629033138798</v>
      </c>
      <c r="S211" s="46">
        <v>47.688925083198299</v>
      </c>
      <c r="T211" s="51">
        <v>11.22964794817794</v>
      </c>
      <c r="U211" s="27">
        <f t="shared" si="34"/>
        <v>-0.65164982930768001</v>
      </c>
      <c r="V211" s="27">
        <f t="shared" si="28"/>
        <v>-0.64779095433884637</v>
      </c>
      <c r="W211" s="27">
        <f t="shared" si="29"/>
        <v>-0.65024379375408259</v>
      </c>
      <c r="X211" s="27">
        <f t="shared" si="30"/>
        <v>-0.64611103978270201</v>
      </c>
      <c r="Y211" s="27">
        <f t="shared" si="31"/>
        <v>-0.6449942003752428</v>
      </c>
      <c r="Z211" s="27">
        <f t="shared" si="32"/>
        <v>-0.55938809729246797</v>
      </c>
      <c r="AA211" s="38">
        <f t="shared" si="33"/>
        <v>-0.50957331920871596</v>
      </c>
      <c r="AB211" s="27">
        <v>0</v>
      </c>
      <c r="AC211" s="27">
        <v>-0.65566335975968804</v>
      </c>
      <c r="AD211" s="19" t="str">
        <f t="shared" si="35"/>
        <v/>
      </c>
      <c r="AE211" s="19" t="str">
        <f t="shared" si="36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125232</v>
      </c>
      <c r="N212" s="46">
        <v>125289.41079960436</v>
      </c>
      <c r="O212" s="46">
        <v>125428.29856880465</v>
      </c>
      <c r="P212" s="46">
        <v>125503.61189718122</v>
      </c>
      <c r="Q212" s="46">
        <v>125515.26603025044</v>
      </c>
      <c r="R212" s="46">
        <v>125528.68750162688</v>
      </c>
      <c r="S212" s="46">
        <v>125531.26323315555</v>
      </c>
      <c r="T212" s="51">
        <v>125530.99664080447</v>
      </c>
      <c r="U212" s="27">
        <f t="shared" si="34"/>
        <v>1.6394617583895649E-3</v>
      </c>
      <c r="V212" s="27">
        <f t="shared" si="28"/>
        <v>9.0308863771857459E-4</v>
      </c>
      <c r="W212" s="27">
        <f t="shared" si="29"/>
        <v>3.3383299686947406E-4</v>
      </c>
      <c r="X212" s="27">
        <f t="shared" si="30"/>
        <v>1.3407439070170336E-4</v>
      </c>
      <c r="Y212" s="27">
        <f t="shared" si="31"/>
        <v>5.4683477830820116E-5</v>
      </c>
      <c r="Z212" s="27">
        <f t="shared" si="32"/>
        <v>1.0022768236185685E-4</v>
      </c>
      <c r="AA212" s="38">
        <f t="shared" si="33"/>
        <v>6.4007040043935167E-5</v>
      </c>
      <c r="AB212" s="27">
        <v>0.30225805302215902</v>
      </c>
      <c r="AC212" s="27">
        <v>0</v>
      </c>
      <c r="AD212" s="19" t="str">
        <f t="shared" si="35"/>
        <v/>
      </c>
      <c r="AE212" s="19" t="str">
        <f t="shared" si="36"/>
        <v/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261846</v>
      </c>
      <c r="N213" s="46">
        <v>261906.83913984124</v>
      </c>
      <c r="O213" s="46">
        <v>262060.80233526533</v>
      </c>
      <c r="P213" s="46">
        <v>262133.06850055858</v>
      </c>
      <c r="Q213" s="46">
        <v>262144.68356119719</v>
      </c>
      <c r="R213" s="46">
        <v>262157.56872578559</v>
      </c>
      <c r="S213" s="46">
        <v>262159.71596097678</v>
      </c>
      <c r="T213" s="51">
        <v>262159.37705649022</v>
      </c>
      <c r="U213" s="27">
        <f t="shared" si="34"/>
        <v>7.8984256735680815E-4</v>
      </c>
      <c r="V213" s="27">
        <f t="shared" si="28"/>
        <v>4.5242379127339362E-4</v>
      </c>
      <c r="W213" s="27">
        <f t="shared" si="29"/>
        <v>1.6012038973625765E-4</v>
      </c>
      <c r="X213" s="27">
        <f t="shared" si="30"/>
        <v>6.4171765170678791E-5</v>
      </c>
      <c r="Y213" s="27">
        <f t="shared" si="31"/>
        <v>2.5258925201822345E-5</v>
      </c>
      <c r="Z213" s="27">
        <f t="shared" si="32"/>
        <v>4.8536335585353686E-5</v>
      </c>
      <c r="AA213" s="38">
        <f t="shared" si="33"/>
        <v>3.0736784831113007E-5</v>
      </c>
      <c r="AB213" s="27">
        <v>0.30225805302215902</v>
      </c>
      <c r="AC213" s="27">
        <v>0</v>
      </c>
      <c r="AD213" s="19" t="str">
        <f t="shared" si="35"/>
        <v/>
      </c>
      <c r="AE213" s="19" t="str">
        <f t="shared" si="36"/>
        <v/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2455862</v>
      </c>
      <c r="N214" s="46">
        <v>2455919.9560473976</v>
      </c>
      <c r="O214" s="46">
        <v>2456066.6212156541</v>
      </c>
      <c r="P214" s="46">
        <v>2456140.5435360428</v>
      </c>
      <c r="Q214" s="46">
        <v>2456151.5927500566</v>
      </c>
      <c r="R214" s="46">
        <v>2456163.3057382246</v>
      </c>
      <c r="S214" s="46">
        <v>2456164.6603111187</v>
      </c>
      <c r="T214" s="51">
        <v>2456164.134951374</v>
      </c>
      <c r="U214" s="27">
        <f t="shared" si="34"/>
        <v>8.1448924584256863E-5</v>
      </c>
      <c r="V214" s="27">
        <f t="shared" si="28"/>
        <v>4.6555873793447853E-5</v>
      </c>
      <c r="W214" s="27">
        <f t="shared" si="29"/>
        <v>1.6836013268140397E-5</v>
      </c>
      <c r="X214" s="27">
        <f t="shared" si="30"/>
        <v>6.6091242600913689E-6</v>
      </c>
      <c r="Y214" s="27">
        <f t="shared" si="31"/>
        <v>2.5257713634970097E-6</v>
      </c>
      <c r="Z214" s="27">
        <f t="shared" si="32"/>
        <v>4.787207975816635E-6</v>
      </c>
      <c r="AA214" s="38">
        <f t="shared" si="33"/>
        <v>2.7234213264051123E-6</v>
      </c>
      <c r="AB214" s="27">
        <v>0.30225805302215902</v>
      </c>
      <c r="AC214" s="27">
        <v>0</v>
      </c>
      <c r="AD214" s="19" t="str">
        <f t="shared" si="35"/>
        <v/>
      </c>
      <c r="AE214" s="19" t="str">
        <f t="shared" si="36"/>
        <v/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470896</v>
      </c>
      <c r="N215" s="46">
        <v>469514.11786114034</v>
      </c>
      <c r="O215" s="46">
        <v>468207.75196366984</v>
      </c>
      <c r="P215" s="46">
        <v>466845.29293362633</v>
      </c>
      <c r="Q215" s="46">
        <v>465431.29219904268</v>
      </c>
      <c r="R215" s="46">
        <v>464021.73965513974</v>
      </c>
      <c r="S215" s="46">
        <v>462606.19802922965</v>
      </c>
      <c r="T215" s="51">
        <v>4.6240486919515904</v>
      </c>
      <c r="U215" s="27">
        <f t="shared" si="34"/>
        <v>-2.7028088786414969E-3</v>
      </c>
      <c r="V215" s="27">
        <f t="shared" si="28"/>
        <v>-2.8461223090979226E-3</v>
      </c>
      <c r="W215" s="27">
        <f t="shared" si="29"/>
        <v>-2.9752113478923158E-3</v>
      </c>
      <c r="X215" s="27">
        <f t="shared" si="30"/>
        <v>-3.0197814805694211E-3</v>
      </c>
      <c r="Y215" s="27">
        <f t="shared" si="31"/>
        <v>-3.037558524184619E-3</v>
      </c>
      <c r="Z215" s="27">
        <f t="shared" si="32"/>
        <v>-3.0282379253169073E-3</v>
      </c>
      <c r="AA215" s="38">
        <f t="shared" si="33"/>
        <v>-3.0369501443567098E-3</v>
      </c>
      <c r="AB215" s="27">
        <v>0.240903357245388</v>
      </c>
      <c r="AC215" s="27">
        <v>-3.0479350595485001E-3</v>
      </c>
      <c r="AD215" s="19" t="str">
        <f t="shared" si="35"/>
        <v/>
      </c>
      <c r="AE215" s="19" t="str">
        <f t="shared" si="36"/>
        <v/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101350</v>
      </c>
      <c r="N216" s="46">
        <v>91694.216090670074</v>
      </c>
      <c r="O216" s="46">
        <v>83016.100739889182</v>
      </c>
      <c r="P216" s="46">
        <v>75127.580348942996</v>
      </c>
      <c r="Q216" s="46">
        <v>67947.74557654791</v>
      </c>
      <c r="R216" s="46">
        <v>61454.709026968347</v>
      </c>
      <c r="S216" s="46">
        <v>55569.590062284165</v>
      </c>
      <c r="T216" s="51">
        <v>0.55548968164379442</v>
      </c>
      <c r="U216" s="27">
        <f t="shared" si="34"/>
        <v>-9.4449486927166426E-2</v>
      </c>
      <c r="V216" s="27">
        <f t="shared" si="28"/>
        <v>-9.4925274755598366E-2</v>
      </c>
      <c r="W216" s="27">
        <f t="shared" si="29"/>
        <v>-9.5339967678987947E-2</v>
      </c>
      <c r="X216" s="27">
        <f t="shared" si="30"/>
        <v>-9.5523531785418267E-2</v>
      </c>
      <c r="Y216" s="27">
        <f t="shared" si="31"/>
        <v>-9.5603458194011851E-2</v>
      </c>
      <c r="Z216" s="27">
        <f t="shared" si="32"/>
        <v>-9.5545935708775467E-2</v>
      </c>
      <c r="AA216" s="38">
        <f t="shared" si="33"/>
        <v>-9.5605494946394684E-2</v>
      </c>
      <c r="AB216" s="27">
        <v>0.160115381973856</v>
      </c>
      <c r="AC216" s="27">
        <v>-9.5655641136198302E-2</v>
      </c>
      <c r="AD216" s="19" t="str">
        <f t="shared" si="35"/>
        <v/>
      </c>
      <c r="AE216" s="19" t="str">
        <f t="shared" si="36"/>
        <v/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954047</v>
      </c>
      <c r="N217" s="46">
        <v>954106.6273414453</v>
      </c>
      <c r="O217" s="46">
        <v>954252.00579205633</v>
      </c>
      <c r="P217" s="46">
        <v>954330.11320328771</v>
      </c>
      <c r="Q217" s="46">
        <v>954341.57682989561</v>
      </c>
      <c r="R217" s="46">
        <v>954353.81054006109</v>
      </c>
      <c r="S217" s="46">
        <v>954355.46376057027</v>
      </c>
      <c r="T217" s="51">
        <v>954355.01074230229</v>
      </c>
      <c r="U217" s="27">
        <f t="shared" si="34"/>
        <v>2.0457189369718374E-4</v>
      </c>
      <c r="V217" s="27">
        <f t="shared" si="28"/>
        <v>1.1804537723615265E-4</v>
      </c>
      <c r="W217" s="27">
        <f t="shared" si="29"/>
        <v>4.2226414513572574E-5</v>
      </c>
      <c r="X217" s="27">
        <f t="shared" si="30"/>
        <v>1.6423425704729231E-5</v>
      </c>
      <c r="Y217" s="27">
        <f t="shared" si="31"/>
        <v>6.1603259720109376E-6</v>
      </c>
      <c r="Z217" s="27">
        <f t="shared" si="32"/>
        <v>1.1759986944471803E-5</v>
      </c>
      <c r="AA217" s="38">
        <f t="shared" si="33"/>
        <v>6.8880865303278274E-6</v>
      </c>
      <c r="AB217" s="27">
        <v>0.18184772903429999</v>
      </c>
      <c r="AC217" s="27">
        <v>0</v>
      </c>
      <c r="AD217" s="19" t="str">
        <f t="shared" si="35"/>
        <v/>
      </c>
      <c r="AE217" s="19" t="str">
        <f t="shared" si="36"/>
        <v/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510969</v>
      </c>
      <c r="N218" s="46">
        <v>511016.24900364206</v>
      </c>
      <c r="O218" s="46">
        <v>511097.69116025971</v>
      </c>
      <c r="P218" s="46">
        <v>511142.34653317888</v>
      </c>
      <c r="Q218" s="46">
        <v>511148.8818414018</v>
      </c>
      <c r="R218" s="46">
        <v>511155.43715065101</v>
      </c>
      <c r="S218" s="46">
        <v>511148.56865457265</v>
      </c>
      <c r="T218" s="51">
        <v>0.55176456419007169</v>
      </c>
      <c r="U218" s="27">
        <f t="shared" si="34"/>
        <v>2.3511735708008096E-4</v>
      </c>
      <c r="V218" s="27">
        <f t="shared" si="28"/>
        <v>1.3586028331684236E-4</v>
      </c>
      <c r="W218" s="27">
        <f t="shared" si="29"/>
        <v>4.8764760666143141E-5</v>
      </c>
      <c r="X218" s="27">
        <f t="shared" si="30"/>
        <v>1.8223170367574111E-5</v>
      </c>
      <c r="Y218" s="27">
        <f t="shared" si="31"/>
        <v>6.1090957043076468E-6</v>
      </c>
      <c r="Z218" s="27">
        <f t="shared" si="32"/>
        <v>1.1005476847725953E-5</v>
      </c>
      <c r="AA218" s="38">
        <f t="shared" si="33"/>
        <v>4.178676817277114E-6</v>
      </c>
      <c r="AB218" s="27">
        <v>0.27611766968274898</v>
      </c>
      <c r="AC218" s="27">
        <v>0</v>
      </c>
      <c r="AD218" s="19" t="str">
        <f t="shared" si="35"/>
        <v/>
      </c>
      <c r="AE218" s="19" t="str">
        <f t="shared" si="36"/>
        <v/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348503</v>
      </c>
      <c r="N219" s="46">
        <v>348076.03077850171</v>
      </c>
      <c r="O219" s="46">
        <v>273487.44848464167</v>
      </c>
      <c r="P219" s="46">
        <v>196366.12729648253</v>
      </c>
      <c r="Q219" s="46">
        <v>196375.40944742362</v>
      </c>
      <c r="R219" s="46">
        <v>196385.41465578476</v>
      </c>
      <c r="S219" s="46">
        <v>196384.7984826481</v>
      </c>
      <c r="T219" s="51">
        <v>38.94637663971492</v>
      </c>
      <c r="U219" s="27">
        <f t="shared" si="34"/>
        <v>4.5744664545967613E-4</v>
      </c>
      <c r="V219" s="27">
        <f t="shared" si="28"/>
        <v>2.6705168931684978E-4</v>
      </c>
      <c r="W219" s="27">
        <f t="shared" si="29"/>
        <v>9.4861199320497958E-5</v>
      </c>
      <c r="X219" s="27">
        <f t="shared" si="30"/>
        <v>3.6207167636034666E-5</v>
      </c>
      <c r="Y219" s="27">
        <f t="shared" si="31"/>
        <v>1.3074562557679885E-5</v>
      </c>
      <c r="Z219" s="27">
        <f t="shared" si="32"/>
        <v>2.4531663919346006E-5</v>
      </c>
      <c r="AA219" s="38">
        <f t="shared" si="33"/>
        <v>1.3132008369097259E-5</v>
      </c>
      <c r="AB219" s="27">
        <v>0.34250680426082097</v>
      </c>
      <c r="AC219" s="27">
        <v>0</v>
      </c>
      <c r="AD219" s="19" t="str">
        <f t="shared" si="35"/>
        <v/>
      </c>
      <c r="AE219" s="19" t="str">
        <f t="shared" si="36"/>
        <v/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569213</v>
      </c>
      <c r="N220" s="46">
        <v>481634.00409134786</v>
      </c>
      <c r="O220" s="46">
        <v>407627.8511869642</v>
      </c>
      <c r="P220" s="46">
        <v>344947.78607248241</v>
      </c>
      <c r="Q220" s="46">
        <v>291849.73738304817</v>
      </c>
      <c r="R220" s="46">
        <v>246925.36625584861</v>
      </c>
      <c r="S220" s="46">
        <v>208908.80734279132</v>
      </c>
      <c r="T220" s="51">
        <v>176743.95871908063</v>
      </c>
      <c r="U220" s="27">
        <f t="shared" si="34"/>
        <v>-0.15361316438968786</v>
      </c>
      <c r="V220" s="27">
        <f t="shared" si="28"/>
        <v>-0.15371999096570935</v>
      </c>
      <c r="W220" s="27">
        <f t="shared" si="29"/>
        <v>-0.1538595647034979</v>
      </c>
      <c r="X220" s="27">
        <f t="shared" si="30"/>
        <v>-0.1539155185233807</v>
      </c>
      <c r="Y220" s="27">
        <f t="shared" si="31"/>
        <v>-0.15394199146752519</v>
      </c>
      <c r="Z220" s="27">
        <f t="shared" si="32"/>
        <v>-0.15391524211383406</v>
      </c>
      <c r="AA220" s="38">
        <f t="shared" si="33"/>
        <v>-0.15392817337178971</v>
      </c>
      <c r="AB220" s="27">
        <v>0.268848449845007</v>
      </c>
      <c r="AC220" s="27">
        <v>-0.15396306527848899</v>
      </c>
      <c r="AD220" s="19" t="str">
        <f t="shared" si="35"/>
        <v/>
      </c>
      <c r="AE220" s="19" t="str">
        <f t="shared" si="36"/>
        <v/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127812</v>
      </c>
      <c r="N221" s="46">
        <v>127871.38654092235</v>
      </c>
      <c r="O221" s="46">
        <v>128010.40426145525</v>
      </c>
      <c r="P221" s="46">
        <v>128084.03152654592</v>
      </c>
      <c r="Q221" s="46">
        <v>128094.734936869</v>
      </c>
      <c r="R221" s="46">
        <v>128106.41856138768</v>
      </c>
      <c r="S221" s="46">
        <v>128107.05824336839</v>
      </c>
      <c r="T221" s="51">
        <v>4.7077045338212997</v>
      </c>
      <c r="U221" s="27">
        <f t="shared" si="34"/>
        <v>1.4025894200104278E-3</v>
      </c>
      <c r="V221" s="27">
        <f t="shared" si="28"/>
        <v>8.4627311841913022E-4</v>
      </c>
      <c r="W221" s="27">
        <f t="shared" si="29"/>
        <v>2.9904030004442007E-4</v>
      </c>
      <c r="X221" s="27">
        <f t="shared" si="30"/>
        <v>1.1657014699576754E-4</v>
      </c>
      <c r="Y221" s="27">
        <f t="shared" si="31"/>
        <v>4.363200255205513E-5</v>
      </c>
      <c r="Z221" s="27">
        <f t="shared" si="32"/>
        <v>8.3059048495484489E-5</v>
      </c>
      <c r="AA221" s="38">
        <f t="shared" si="33"/>
        <v>5.014467987504122E-5</v>
      </c>
      <c r="AB221" s="27">
        <v>0.77901329015958898</v>
      </c>
      <c r="AC221" s="27">
        <v>0</v>
      </c>
      <c r="AD221" s="19" t="str">
        <f t="shared" si="35"/>
        <v/>
      </c>
      <c r="AE221" s="19" t="str">
        <f t="shared" si="36"/>
        <v/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181299</v>
      </c>
      <c r="N222" s="46">
        <v>144053.97358573359</v>
      </c>
      <c r="O222" s="46">
        <v>114567.11569416386</v>
      </c>
      <c r="P222" s="46">
        <v>91070.693424063691</v>
      </c>
      <c r="Q222" s="46">
        <v>72337.135634715698</v>
      </c>
      <c r="R222" s="46">
        <v>57460.606899435159</v>
      </c>
      <c r="S222" s="46">
        <v>45635.462309291586</v>
      </c>
      <c r="T222" s="51">
        <v>36239.676453149688</v>
      </c>
      <c r="U222" s="27">
        <f t="shared" si="34"/>
        <v>-0.20467844488221021</v>
      </c>
      <c r="V222" s="27">
        <f t="shared" si="28"/>
        <v>-0.20497891157362896</v>
      </c>
      <c r="W222" s="27">
        <f t="shared" si="29"/>
        <v>-0.20546922591330607</v>
      </c>
      <c r="X222" s="27">
        <f t="shared" si="30"/>
        <v>-0.20565425667140452</v>
      </c>
      <c r="Y222" s="27">
        <f t="shared" si="31"/>
        <v>-0.20574422756384034</v>
      </c>
      <c r="Z222" s="27">
        <f t="shared" si="32"/>
        <v>-0.20563368176310895</v>
      </c>
      <c r="AA222" s="38">
        <f t="shared" si="33"/>
        <v>-0.20566902316270286</v>
      </c>
      <c r="AB222" s="27">
        <v>0.61683970762979701</v>
      </c>
      <c r="AC222" s="27">
        <v>-0.205840937075743</v>
      </c>
      <c r="AD222" s="19" t="str">
        <f t="shared" si="35"/>
        <v/>
      </c>
      <c r="AE222" s="19" t="str">
        <f t="shared" si="36"/>
        <v/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607488</v>
      </c>
      <c r="N223" s="46">
        <v>526078.73535961786</v>
      </c>
      <c r="O223" s="46">
        <v>455729.81164651481</v>
      </c>
      <c r="P223" s="46">
        <v>394708.99063938553</v>
      </c>
      <c r="Q223" s="46">
        <v>341778.92718393833</v>
      </c>
      <c r="R223" s="46">
        <v>295952.84274268965</v>
      </c>
      <c r="S223" s="46">
        <v>256258.89114484945</v>
      </c>
      <c r="T223" s="51">
        <v>221880.92143180364</v>
      </c>
      <c r="U223" s="27">
        <f t="shared" si="34"/>
        <v>-0.1336272227143131</v>
      </c>
      <c r="V223" s="27">
        <f t="shared" si="28"/>
        <v>-0.13380287671972935</v>
      </c>
      <c r="W223" s="27">
        <f t="shared" si="29"/>
        <v>-0.13401180667884335</v>
      </c>
      <c r="X223" s="27">
        <f t="shared" si="30"/>
        <v>-0.1340883778293572</v>
      </c>
      <c r="Y223" s="27">
        <f t="shared" si="31"/>
        <v>-0.13412354613411809</v>
      </c>
      <c r="Z223" s="27">
        <f t="shared" si="32"/>
        <v>-0.13408642695611964</v>
      </c>
      <c r="AA223" s="38">
        <f t="shared" si="33"/>
        <v>-0.13410102477979413</v>
      </c>
      <c r="AB223" s="27">
        <v>0.271871918397598</v>
      </c>
      <c r="AC223" s="27">
        <v>-0.13415339624278599</v>
      </c>
      <c r="AD223" s="19" t="str">
        <f t="shared" si="35"/>
        <v/>
      </c>
      <c r="AE223" s="19" t="str">
        <f t="shared" si="36"/>
        <v/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1106398</v>
      </c>
      <c r="N224" s="46">
        <v>1090919.6375752052</v>
      </c>
      <c r="O224" s="46">
        <v>1075794.9602412172</v>
      </c>
      <c r="P224" s="46">
        <v>1060779.7083514894</v>
      </c>
      <c r="Q224" s="46">
        <v>1045880.5169700924</v>
      </c>
      <c r="R224" s="46">
        <v>1031193.7281581959</v>
      </c>
      <c r="S224" s="46">
        <v>1016698.3262954822</v>
      </c>
      <c r="T224" s="51">
        <v>1002397.7309038271</v>
      </c>
      <c r="U224" s="27">
        <f t="shared" si="34"/>
        <v>-1.3774864099039363E-2</v>
      </c>
      <c r="V224" s="27">
        <f t="shared" si="28"/>
        <v>-1.3898883725811701E-2</v>
      </c>
      <c r="W224" s="27">
        <f t="shared" si="29"/>
        <v>-1.4004163837023098E-2</v>
      </c>
      <c r="X224" s="27">
        <f t="shared" si="30"/>
        <v>-1.4041017464817354E-2</v>
      </c>
      <c r="Y224" s="27">
        <f t="shared" si="31"/>
        <v>-1.4055847964471449E-2</v>
      </c>
      <c r="Z224" s="27">
        <f t="shared" si="32"/>
        <v>-1.4046175691752162E-2</v>
      </c>
      <c r="AA224" s="38">
        <f t="shared" si="33"/>
        <v>-1.405238388448629E-2</v>
      </c>
      <c r="AB224" s="27">
        <v>0.39712723543825001</v>
      </c>
      <c r="AC224" s="27">
        <v>-1.40657527053131E-2</v>
      </c>
      <c r="AD224" s="19" t="str">
        <f t="shared" si="35"/>
        <v/>
      </c>
      <c r="AE224" s="19" t="str">
        <f t="shared" si="36"/>
        <v/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57550</v>
      </c>
      <c r="N225" s="46">
        <v>25368.626866657931</v>
      </c>
      <c r="O225" s="46">
        <v>11362.59123573975</v>
      </c>
      <c r="P225" s="46">
        <v>5096.9044098921586</v>
      </c>
      <c r="Q225" s="46">
        <v>2260.0478697737326</v>
      </c>
      <c r="R225" s="46">
        <v>1018.6550077521167</v>
      </c>
      <c r="S225" s="46">
        <v>456.11356633780053</v>
      </c>
      <c r="T225" s="51">
        <v>200.475373199578</v>
      </c>
      <c r="U225" s="27">
        <f t="shared" si="34"/>
        <v>-0.55640148715341531</v>
      </c>
      <c r="V225" s="27">
        <f t="shared" si="28"/>
        <v>-0.55593891833829423</v>
      </c>
      <c r="W225" s="27">
        <f t="shared" si="29"/>
        <v>-0.55530962456500188</v>
      </c>
      <c r="X225" s="27">
        <f t="shared" si="30"/>
        <v>-0.55560411357532169</v>
      </c>
      <c r="Y225" s="27">
        <f t="shared" si="31"/>
        <v>-0.55645261313691208</v>
      </c>
      <c r="Z225" s="27">
        <f t="shared" si="32"/>
        <v>-0.54539344003487011</v>
      </c>
      <c r="AA225" s="38">
        <f t="shared" si="33"/>
        <v>-0.53966235101892146</v>
      </c>
      <c r="AB225" s="27">
        <v>1.04457792970186</v>
      </c>
      <c r="AC225" s="27">
        <v>-0.56041260760822997</v>
      </c>
      <c r="AD225" s="19" t="str">
        <f t="shared" si="35"/>
        <v/>
      </c>
      <c r="AE225" s="19" t="str">
        <f t="shared" si="36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118903</v>
      </c>
      <c r="N226" s="46">
        <v>118980.98668484</v>
      </c>
      <c r="O226" s="46">
        <v>119171.36401994256</v>
      </c>
      <c r="P226" s="46">
        <v>119267.39757413964</v>
      </c>
      <c r="Q226" s="46">
        <v>119283.13842753239</v>
      </c>
      <c r="R226" s="46">
        <v>119300.52369463452</v>
      </c>
      <c r="S226" s="46">
        <v>119305.90332520654</v>
      </c>
      <c r="T226" s="51">
        <v>119305.82481303552</v>
      </c>
      <c r="U226" s="27">
        <f t="shared" si="34"/>
        <v>2.0584872599665404E-3</v>
      </c>
      <c r="V226" s="27">
        <f t="shared" si="28"/>
        <v>1.1831029872360265E-3</v>
      </c>
      <c r="W226" s="27">
        <f t="shared" si="29"/>
        <v>4.283317303470309E-4</v>
      </c>
      <c r="X226" s="27">
        <f t="shared" si="30"/>
        <v>1.7525927903184262E-4</v>
      </c>
      <c r="Y226" s="27">
        <f t="shared" si="31"/>
        <v>7.1922366289540793E-5</v>
      </c>
      <c r="Z226" s="27">
        <f t="shared" si="32"/>
        <v>1.3841937176892704E-4</v>
      </c>
      <c r="AA226" s="38">
        <f t="shared" si="33"/>
        <v>9.0633273969571907E-5</v>
      </c>
      <c r="AB226" s="27">
        <v>0.29767101759287601</v>
      </c>
      <c r="AC226" s="27">
        <v>0</v>
      </c>
      <c r="AD226" s="19" t="str">
        <f t="shared" si="35"/>
        <v/>
      </c>
      <c r="AE226" s="19" t="str">
        <f t="shared" si="36"/>
        <v/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394272</v>
      </c>
      <c r="N227" s="46">
        <v>224247.32336385769</v>
      </c>
      <c r="O227" s="46">
        <v>127598.18823277343</v>
      </c>
      <c r="P227" s="46">
        <v>72602.32669167679</v>
      </c>
      <c r="Q227" s="46">
        <v>41292.431372301042</v>
      </c>
      <c r="R227" s="46">
        <v>12.810807652435766</v>
      </c>
      <c r="S227" s="46">
        <v>6.2918614875721328</v>
      </c>
      <c r="T227" s="51">
        <v>0.38019787769997265</v>
      </c>
      <c r="U227" s="27">
        <f t="shared" si="34"/>
        <v>-0.43107368986151823</v>
      </c>
      <c r="V227" s="27">
        <f t="shared" si="28"/>
        <v>-0.43108043579031197</v>
      </c>
      <c r="W227" s="27">
        <f t="shared" si="29"/>
        <v>-0.43116235000152969</v>
      </c>
      <c r="X227" s="27">
        <f t="shared" si="30"/>
        <v>-0.43121918147954419</v>
      </c>
      <c r="Y227" s="27">
        <f t="shared" si="31"/>
        <v>-0.43126174273105888</v>
      </c>
      <c r="Z227" s="27">
        <f t="shared" si="32"/>
        <v>-0.43116901859260925</v>
      </c>
      <c r="AA227" s="38">
        <f t="shared" si="33"/>
        <v>-0.43136480993951437</v>
      </c>
      <c r="AB227" s="27">
        <v>0.37014178482068399</v>
      </c>
      <c r="AC227" s="27">
        <v>-0.43131797104849301</v>
      </c>
      <c r="AD227" s="19" t="str">
        <f t="shared" si="35"/>
        <v/>
      </c>
      <c r="AE227" s="19" t="str">
        <f t="shared" si="36"/>
        <v>Error</v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625199</v>
      </c>
      <c r="N228" s="46">
        <v>420924.7773946707</v>
      </c>
      <c r="O228" s="46">
        <v>283512.42390294379</v>
      </c>
      <c r="P228" s="46">
        <v>190936.23313454163</v>
      </c>
      <c r="Q228" s="46">
        <v>128543.57701170942</v>
      </c>
      <c r="R228" s="46">
        <v>86543.554161191671</v>
      </c>
      <c r="S228" s="46">
        <v>58260.386814424499</v>
      </c>
      <c r="T228" s="51">
        <v>39218.396845361334</v>
      </c>
      <c r="U228" s="27">
        <f t="shared" si="34"/>
        <v>-0.32648402283277977</v>
      </c>
      <c r="V228" s="27">
        <f t="shared" si="28"/>
        <v>-0.32654447944705572</v>
      </c>
      <c r="W228" s="27">
        <f t="shared" si="29"/>
        <v>-0.32667366029655437</v>
      </c>
      <c r="X228" s="27">
        <f t="shared" si="30"/>
        <v>-0.32674300566179176</v>
      </c>
      <c r="Y228" s="27">
        <f t="shared" si="31"/>
        <v>-0.32678438242410002</v>
      </c>
      <c r="Z228" s="27">
        <f t="shared" si="32"/>
        <v>-0.32669201326532932</v>
      </c>
      <c r="AA228" s="38">
        <f t="shared" si="33"/>
        <v>-0.32669450741204753</v>
      </c>
      <c r="AB228" s="27">
        <v>0.55665025857067796</v>
      </c>
      <c r="AC228" s="27">
        <v>-0.32683801519411299</v>
      </c>
      <c r="AD228" s="19" t="str">
        <f t="shared" si="35"/>
        <v/>
      </c>
      <c r="AE228" s="19" t="str">
        <f t="shared" si="36"/>
        <v/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161780</v>
      </c>
      <c r="N229" s="46">
        <v>41627.76650558276</v>
      </c>
      <c r="O229" s="46">
        <v>10866.263075150844</v>
      </c>
      <c r="P229" s="46">
        <v>2908.6834046632193</v>
      </c>
      <c r="Q229" s="46">
        <v>767.42887533813405</v>
      </c>
      <c r="R229" s="46">
        <v>219.31239229018141</v>
      </c>
      <c r="S229" s="46">
        <v>52.736693737251699</v>
      </c>
      <c r="T229" s="51">
        <v>11.452303767397263</v>
      </c>
      <c r="U229" s="27">
        <f t="shared" si="34"/>
        <v>-0.74186605369819369</v>
      </c>
      <c r="V229" s="27">
        <f t="shared" si="28"/>
        <v>-0.74034560020119655</v>
      </c>
      <c r="W229" s="27">
        <f t="shared" si="29"/>
        <v>-0.73881103087355782</v>
      </c>
      <c r="X229" s="27">
        <f t="shared" si="30"/>
        <v>-0.73759680647269854</v>
      </c>
      <c r="Y229" s="27">
        <f t="shared" si="31"/>
        <v>-0.73411233949047749</v>
      </c>
      <c r="Z229" s="27">
        <f t="shared" si="32"/>
        <v>-0.72246968197892547</v>
      </c>
      <c r="AA229" s="38">
        <f t="shared" si="33"/>
        <v>-0.66497503611393249</v>
      </c>
      <c r="AB229" s="27">
        <v>2.2070446503335899</v>
      </c>
      <c r="AC229" s="27">
        <v>-0.74305810333876499</v>
      </c>
      <c r="AD229" s="19" t="str">
        <f t="shared" si="35"/>
        <v/>
      </c>
      <c r="AE229" s="19" t="str">
        <f t="shared" si="36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7973</v>
      </c>
      <c r="N230" s="46">
        <v>496.39773343711789</v>
      </c>
      <c r="O230" s="46">
        <v>41.264993122747228</v>
      </c>
      <c r="P230" s="46">
        <v>114.41297177053828</v>
      </c>
      <c r="Q230" s="46">
        <v>17.706084911700827</v>
      </c>
      <c r="R230" s="46">
        <v>18.109021339292148</v>
      </c>
      <c r="S230" s="46">
        <v>18.023693635902756</v>
      </c>
      <c r="T230" s="51">
        <v>0.59309601558814218</v>
      </c>
      <c r="U230" s="27">
        <f t="shared" si="34"/>
        <v>-0.91894741152669823</v>
      </c>
      <c r="V230" s="27">
        <f t="shared" si="28"/>
        <v>-0.70239543159865581</v>
      </c>
      <c r="W230" s="27">
        <f t="shared" si="29"/>
        <v>-0.67981820426469486</v>
      </c>
      <c r="X230" s="27">
        <f t="shared" si="30"/>
        <v>-0.31648038068869599</v>
      </c>
      <c r="Y230" s="27">
        <f t="shared" si="31"/>
        <v>-0.77333620064140673</v>
      </c>
      <c r="Z230" s="27">
        <f t="shared" si="32"/>
        <v>1.6481197492269464</v>
      </c>
      <c r="AA230" s="38">
        <f t="shared" si="33"/>
        <v>-4.4061571780723868E-2</v>
      </c>
      <c r="AB230" s="27">
        <v>3.7066115702479299</v>
      </c>
      <c r="AC230" s="27">
        <v>-0.94452631234240403</v>
      </c>
      <c r="AD230" s="19" t="str">
        <f t="shared" si="35"/>
        <v/>
      </c>
      <c r="AE230" s="19" t="str">
        <f t="shared" si="36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162698</v>
      </c>
      <c r="N231" s="46">
        <v>138250.53110913219</v>
      </c>
      <c r="O231" s="46">
        <v>117565.40568686962</v>
      </c>
      <c r="P231" s="46">
        <v>99933.149021710284</v>
      </c>
      <c r="Q231" s="46">
        <v>84895.265768592348</v>
      </c>
      <c r="R231" s="46">
        <v>72121.833306818196</v>
      </c>
      <c r="S231" s="46">
        <v>61261.990823575019</v>
      </c>
      <c r="T231" s="51">
        <v>52035.936713244912</v>
      </c>
      <c r="U231" s="27">
        <f t="shared" si="34"/>
        <v>-0.14947454770665536</v>
      </c>
      <c r="V231" s="27">
        <f t="shared" si="28"/>
        <v>-0.14979974959123657</v>
      </c>
      <c r="W231" s="27">
        <f t="shared" si="29"/>
        <v>-0.15027044572251713</v>
      </c>
      <c r="X231" s="27">
        <f t="shared" si="30"/>
        <v>-0.15044213663886882</v>
      </c>
      <c r="Y231" s="27">
        <f t="shared" si="31"/>
        <v>-0.15052140538787992</v>
      </c>
      <c r="Z231" s="27">
        <f t="shared" si="32"/>
        <v>-0.15044822175432152</v>
      </c>
      <c r="AA231" s="38">
        <f t="shared" si="33"/>
        <v>-0.15048657214118288</v>
      </c>
      <c r="AB231" s="27">
        <v>0.65510821385315798</v>
      </c>
      <c r="AC231" s="27">
        <v>-0.150588382704577</v>
      </c>
      <c r="AD231" s="19" t="str">
        <f t="shared" si="35"/>
        <v/>
      </c>
      <c r="AE231" s="19" t="str">
        <f t="shared" si="36"/>
        <v/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42768</v>
      </c>
      <c r="N232" s="46">
        <v>23992.095142844417</v>
      </c>
      <c r="O232" s="46">
        <v>13609.591035648227</v>
      </c>
      <c r="P232" s="46">
        <v>7707.5724468653843</v>
      </c>
      <c r="Q232" s="46">
        <v>4328.2268433426043</v>
      </c>
      <c r="R232" s="46">
        <v>2437.6656095047429</v>
      </c>
      <c r="S232" s="46">
        <v>1369.0309381846878</v>
      </c>
      <c r="T232" s="51">
        <v>765.82765410552463</v>
      </c>
      <c r="U232" s="27">
        <f t="shared" si="34"/>
        <v>-0.43557816482078626</v>
      </c>
      <c r="V232" s="27">
        <f t="shared" si="28"/>
        <v>-0.43563998683019634</v>
      </c>
      <c r="W232" s="27">
        <f t="shared" si="29"/>
        <v>-0.43735828523755055</v>
      </c>
      <c r="X232" s="27">
        <f t="shared" si="30"/>
        <v>-0.43853579172481522</v>
      </c>
      <c r="Y232" s="27">
        <f t="shared" si="31"/>
        <v>-0.43908319032912918</v>
      </c>
      <c r="Z232" s="27">
        <f t="shared" si="32"/>
        <v>-0.43497744377474812</v>
      </c>
      <c r="AA232" s="38">
        <f t="shared" si="33"/>
        <v>-0.43569554883081124</v>
      </c>
      <c r="AB232" s="27">
        <v>1.1930058455543</v>
      </c>
      <c r="AC232" s="27">
        <v>-0.44053015089792902</v>
      </c>
      <c r="AD232" s="19" t="str">
        <f t="shared" si="35"/>
        <v/>
      </c>
      <c r="AE232" s="19" t="str">
        <f t="shared" si="36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38294</v>
      </c>
      <c r="N233" s="46">
        <v>15775.954176869067</v>
      </c>
      <c r="O233" s="46">
        <v>6660.3496425020548</v>
      </c>
      <c r="P233" s="46">
        <v>2837.3796334019535</v>
      </c>
      <c r="Q233" s="46">
        <v>1179.8689130907339</v>
      </c>
      <c r="R233" s="46">
        <v>483.6780290826988</v>
      </c>
      <c r="S233" s="46">
        <v>196.37464644670732</v>
      </c>
      <c r="T233" s="51">
        <v>80.394997335227714</v>
      </c>
      <c r="U233" s="27">
        <f t="shared" si="34"/>
        <v>-0.58450442953299875</v>
      </c>
      <c r="V233" s="27">
        <f t="shared" si="28"/>
        <v>-0.58369072881429407</v>
      </c>
      <c r="W233" s="27">
        <f t="shared" si="29"/>
        <v>-0.58433345174249507</v>
      </c>
      <c r="X233" s="27">
        <f t="shared" si="30"/>
        <v>-0.58544100485344053</v>
      </c>
      <c r="Y233" s="27">
        <f t="shared" si="31"/>
        <v>-0.58621701760413136</v>
      </c>
      <c r="Z233" s="27">
        <f t="shared" si="32"/>
        <v>-0.58509231628650782</v>
      </c>
      <c r="AA233" s="38">
        <f t="shared" si="33"/>
        <v>-0.57540887639770188</v>
      </c>
      <c r="AB233" s="27">
        <v>0.49148977604673799</v>
      </c>
      <c r="AC233" s="27">
        <v>-0.590294732474827</v>
      </c>
      <c r="AD233" s="19" t="str">
        <f t="shared" si="35"/>
        <v/>
      </c>
      <c r="AE233" s="19" t="str">
        <f t="shared" si="36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438870</v>
      </c>
      <c r="N234" s="46">
        <v>296267.34208342765</v>
      </c>
      <c r="O234" s="46">
        <v>200113.25427279709</v>
      </c>
      <c r="P234" s="46">
        <v>135142.78786927069</v>
      </c>
      <c r="Q234" s="46">
        <v>91224.902589538455</v>
      </c>
      <c r="R234" s="46">
        <v>61584.007059014861</v>
      </c>
      <c r="S234" s="46">
        <v>41567.741691918185</v>
      </c>
      <c r="T234" s="51">
        <v>28055.107885229005</v>
      </c>
      <c r="U234" s="27">
        <f t="shared" si="34"/>
        <v>-0.32458479099965437</v>
      </c>
      <c r="V234" s="27">
        <f t="shared" si="28"/>
        <v>-0.3246671317371026</v>
      </c>
      <c r="W234" s="27">
        <f t="shared" si="29"/>
        <v>-0.32485161615715569</v>
      </c>
      <c r="X234" s="27">
        <f t="shared" si="30"/>
        <v>-0.3249415627756706</v>
      </c>
      <c r="Y234" s="27">
        <f t="shared" si="31"/>
        <v>-0.32500095012949448</v>
      </c>
      <c r="Z234" s="27">
        <f t="shared" si="32"/>
        <v>-0.32487476401334725</v>
      </c>
      <c r="AA234" s="38">
        <f t="shared" si="33"/>
        <v>-0.32488412716147419</v>
      </c>
      <c r="AB234" s="27">
        <v>1.7503313409844301</v>
      </c>
      <c r="AC234" s="27">
        <v>-0.32506874342554498</v>
      </c>
      <c r="AD234" s="19" t="str">
        <f t="shared" si="35"/>
        <v/>
      </c>
      <c r="AE234" s="19" t="str">
        <f t="shared" si="36"/>
        <v/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60930</v>
      </c>
      <c r="N235" s="46">
        <v>21329.425385155817</v>
      </c>
      <c r="O235" s="46">
        <v>7579.8073958378209</v>
      </c>
      <c r="P235" s="46">
        <v>2666.033008227947</v>
      </c>
      <c r="Q235" s="46">
        <v>936.08414857560683</v>
      </c>
      <c r="R235" s="46">
        <v>325.84984864487325</v>
      </c>
      <c r="S235" s="46">
        <v>109.79841240186246</v>
      </c>
      <c r="T235" s="51">
        <v>37.908311602502408</v>
      </c>
      <c r="U235" s="27">
        <f t="shared" si="34"/>
        <v>-0.64888914260384956</v>
      </c>
      <c r="V235" s="27">
        <f t="shared" si="28"/>
        <v>-0.64786700991597801</v>
      </c>
      <c r="W235" s="27">
        <f t="shared" si="29"/>
        <v>-0.64781295880219292</v>
      </c>
      <c r="X235" s="27">
        <f t="shared" si="30"/>
        <v>-0.64797433534701021</v>
      </c>
      <c r="Y235" s="27">
        <f t="shared" si="31"/>
        <v>-0.64377166576708167</v>
      </c>
      <c r="Z235" s="27">
        <f t="shared" si="32"/>
        <v>-0.59479463529811971</v>
      </c>
      <c r="AA235" s="38">
        <f t="shared" si="33"/>
        <v>-0.50854613266874071</v>
      </c>
      <c r="AB235" s="27">
        <v>8.5670503545846502E-2</v>
      </c>
      <c r="AC235" s="27">
        <v>-0.65227143175791202</v>
      </c>
      <c r="AD235" s="19" t="str">
        <f t="shared" si="35"/>
        <v/>
      </c>
      <c r="AE235" s="19" t="str">
        <f t="shared" si="36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126624</v>
      </c>
      <c r="N236" s="46">
        <v>70784.787294441921</v>
      </c>
      <c r="O236" s="46">
        <v>39709.623038254082</v>
      </c>
      <c r="P236" s="46">
        <v>22271.760090277789</v>
      </c>
      <c r="Q236" s="46">
        <v>12455.35313275067</v>
      </c>
      <c r="R236" s="46">
        <v>6975.2825059494207</v>
      </c>
      <c r="S236" s="46">
        <v>3901.6099363173266</v>
      </c>
      <c r="T236" s="51">
        <v>2178.908297920178</v>
      </c>
      <c r="U236" s="27">
        <f t="shared" si="34"/>
        <v>-0.43964909341328118</v>
      </c>
      <c r="V236" s="27">
        <f t="shared" si="28"/>
        <v>-0.43952238086380685</v>
      </c>
      <c r="W236" s="27">
        <f t="shared" si="29"/>
        <v>-0.44028356432493565</v>
      </c>
      <c r="X236" s="27">
        <f t="shared" si="30"/>
        <v>-0.44061810972964982</v>
      </c>
      <c r="Y236" s="27">
        <f t="shared" si="31"/>
        <v>-0.44089243557925623</v>
      </c>
      <c r="Z236" s="27">
        <f t="shared" si="32"/>
        <v>-0.43945051307050476</v>
      </c>
      <c r="AA236" s="38">
        <f t="shared" si="33"/>
        <v>-0.43909304672250554</v>
      </c>
      <c r="AB236" s="27">
        <v>2.4575090557808199</v>
      </c>
      <c r="AC236" s="27">
        <v>-0.44151792467100298</v>
      </c>
      <c r="AD236" s="19" t="str">
        <f t="shared" si="35"/>
        <v/>
      </c>
      <c r="AE236" s="19" t="str">
        <f t="shared" si="36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59417</v>
      </c>
      <c r="N237" s="46">
        <v>23928.522997799493</v>
      </c>
      <c r="O237" s="46">
        <v>9864.392476040628</v>
      </c>
      <c r="P237" s="46">
        <v>4072.2880530264993</v>
      </c>
      <c r="Q237" s="46">
        <v>1655.5965447277897</v>
      </c>
      <c r="R237" s="46">
        <v>676.31018954189165</v>
      </c>
      <c r="S237" s="46">
        <v>281.39561727796001</v>
      </c>
      <c r="T237" s="51">
        <v>112.95883495708263</v>
      </c>
      <c r="U237" s="27">
        <f t="shared" si="34"/>
        <v>-0.59449458465646432</v>
      </c>
      <c r="V237" s="27">
        <f t="shared" si="28"/>
        <v>-0.59399558346248138</v>
      </c>
      <c r="W237" s="27">
        <f t="shared" si="29"/>
        <v>-0.59379188116472226</v>
      </c>
      <c r="X237" s="27">
        <f t="shared" si="30"/>
        <v>-0.59371307089541747</v>
      </c>
      <c r="Y237" s="27">
        <f t="shared" si="31"/>
        <v>-0.59483195787942755</v>
      </c>
      <c r="Z237" s="27">
        <f t="shared" si="32"/>
        <v>-0.59170709576811531</v>
      </c>
      <c r="AA237" s="38">
        <f t="shared" si="33"/>
        <v>-0.58955476419396668</v>
      </c>
      <c r="AB237" s="27">
        <v>0.61319961970423398</v>
      </c>
      <c r="AC237" s="27">
        <v>-0.59866161094738402</v>
      </c>
      <c r="AD237" s="19" t="str">
        <f t="shared" si="35"/>
        <v/>
      </c>
      <c r="AE237" s="19" t="str">
        <f t="shared" si="36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533025</v>
      </c>
      <c r="N238" s="46">
        <v>321616.20592521538</v>
      </c>
      <c r="O238" s="46">
        <v>194212.67094140287</v>
      </c>
      <c r="P238" s="46">
        <v>117257.82601444708</v>
      </c>
      <c r="Q238" s="46">
        <v>70752.0841509483</v>
      </c>
      <c r="R238" s="46">
        <v>42701.020584010264</v>
      </c>
      <c r="S238" s="46">
        <v>25765.800075754949</v>
      </c>
      <c r="T238" s="51">
        <v>15542.687775310791</v>
      </c>
      <c r="U238" s="27">
        <f t="shared" si="34"/>
        <v>-0.39623274978149864</v>
      </c>
      <c r="V238" s="27">
        <f t="shared" si="28"/>
        <v>-0.3962822046750285</v>
      </c>
      <c r="W238" s="27">
        <f t="shared" si="29"/>
        <v>-0.39647182767108607</v>
      </c>
      <c r="X238" s="27">
        <f t="shared" si="30"/>
        <v>-0.39657434605979974</v>
      </c>
      <c r="Y238" s="27">
        <f t="shared" si="31"/>
        <v>-0.39663772246727241</v>
      </c>
      <c r="Z238" s="27">
        <f t="shared" si="32"/>
        <v>-0.3963817931684353</v>
      </c>
      <c r="AA238" s="38">
        <f t="shared" si="33"/>
        <v>-0.396350187255057</v>
      </c>
      <c r="AB238" s="27">
        <v>1.5544713023529699</v>
      </c>
      <c r="AC238" s="27">
        <v>-0.39676985299235201</v>
      </c>
      <c r="AD238" s="19" t="str">
        <f t="shared" si="35"/>
        <v/>
      </c>
      <c r="AE238" s="19" t="str">
        <f t="shared" si="36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9346541</v>
      </c>
      <c r="N239" s="46">
        <v>9346545.0654225331</v>
      </c>
      <c r="O239" s="46">
        <v>9346567.4736543279</v>
      </c>
      <c r="P239" s="46">
        <v>9346580.9077273514</v>
      </c>
      <c r="Q239" s="46">
        <v>9346591.730879873</v>
      </c>
      <c r="R239" s="46">
        <v>9346599.4414666574</v>
      </c>
      <c r="S239" s="46">
        <v>9346599.1009612624</v>
      </c>
      <c r="T239" s="51">
        <v>9346598.1674921345</v>
      </c>
      <c r="U239" s="27">
        <f t="shared" si="34"/>
        <v>2.0026797943185828E-5</v>
      </c>
      <c r="V239" s="27">
        <f t="shared" si="28"/>
        <v>1.0954890834457664E-5</v>
      </c>
      <c r="W239" s="27">
        <f t="shared" si="29"/>
        <v>4.0917596567487446E-6</v>
      </c>
      <c r="X239" s="27">
        <f t="shared" si="30"/>
        <v>1.6013442621451769E-6</v>
      </c>
      <c r="Y239" s="27">
        <f t="shared" si="31"/>
        <v>5.8418139200148019E-7</v>
      </c>
      <c r="Z239" s="27">
        <f t="shared" si="32"/>
        <v>1.1115947235110919E-6</v>
      </c>
      <c r="AA239" s="38">
        <f t="shared" si="33"/>
        <v>6.9150935397699089E-7</v>
      </c>
      <c r="AB239" s="27">
        <v>0.211467784602069</v>
      </c>
      <c r="AC239" s="27">
        <v>0</v>
      </c>
      <c r="AD239" s="19" t="str">
        <f t="shared" si="35"/>
        <v/>
      </c>
      <c r="AE239" s="19" t="str">
        <f t="shared" si="36"/>
        <v/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1411503</v>
      </c>
      <c r="N240" s="46">
        <v>1411511.0889958043</v>
      </c>
      <c r="O240" s="46">
        <v>1411556.7618153032</v>
      </c>
      <c r="P240" s="46">
        <v>1411586.1555228031</v>
      </c>
      <c r="Q240" s="46">
        <v>1411595.6558867525</v>
      </c>
      <c r="R240" s="46">
        <v>1411605.9165380842</v>
      </c>
      <c r="S240" s="46">
        <v>1411605.7088899864</v>
      </c>
      <c r="T240" s="51">
        <v>1411602.7464450349</v>
      </c>
      <c r="U240" s="27">
        <f t="shared" si="34"/>
        <v>1.218468764885187E-4</v>
      </c>
      <c r="V240" s="27">
        <f t="shared" si="28"/>
        <v>6.8124942161703039E-5</v>
      </c>
      <c r="W240" s="27">
        <f t="shared" si="29"/>
        <v>2.4808174582054004E-5</v>
      </c>
      <c r="X240" s="27">
        <f t="shared" si="30"/>
        <v>9.6033143990484954E-6</v>
      </c>
      <c r="Y240" s="27">
        <f t="shared" si="31"/>
        <v>3.5504514796141421E-6</v>
      </c>
      <c r="Z240" s="27">
        <f t="shared" si="32"/>
        <v>6.6510129632915234E-6</v>
      </c>
      <c r="AA240" s="38">
        <f t="shared" si="33"/>
        <v>3.5020019677204461E-6</v>
      </c>
      <c r="AB240" s="27">
        <v>0.37020133903594299</v>
      </c>
      <c r="AC240" s="27">
        <v>0</v>
      </c>
      <c r="AD240" s="19" t="str">
        <f t="shared" si="35"/>
        <v/>
      </c>
      <c r="AE240" s="19" t="str">
        <f t="shared" si="36"/>
        <v/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263859</v>
      </c>
      <c r="N241" s="46">
        <v>107052.70022380869</v>
      </c>
      <c r="O241" s="46">
        <v>43460.519059621191</v>
      </c>
      <c r="P241" s="46">
        <v>17651.789414347561</v>
      </c>
      <c r="Q241" s="46">
        <v>7173.5969565065989</v>
      </c>
      <c r="R241" s="46">
        <v>2923.560469836234</v>
      </c>
      <c r="S241" s="46">
        <v>1189.0077800860038</v>
      </c>
      <c r="T241" s="51">
        <v>482.10757039591584</v>
      </c>
      <c r="U241" s="27">
        <f t="shared" si="34"/>
        <v>-0.59350514071674998</v>
      </c>
      <c r="V241" s="27">
        <f t="shared" si="28"/>
        <v>-0.59326027855679886</v>
      </c>
      <c r="W241" s="27">
        <f t="shared" si="29"/>
        <v>-0.5934545312216789</v>
      </c>
      <c r="X241" s="27">
        <f t="shared" si="30"/>
        <v>-0.59355772405401441</v>
      </c>
      <c r="Y241" s="27">
        <f t="shared" si="31"/>
        <v>-0.59357607383640876</v>
      </c>
      <c r="Z241" s="27">
        <f t="shared" si="32"/>
        <v>-0.5912069789204869</v>
      </c>
      <c r="AA241" s="38">
        <f t="shared" si="33"/>
        <v>-0.59018271982690651</v>
      </c>
      <c r="AB241" s="27">
        <v>0.171080177426364</v>
      </c>
      <c r="AC241" s="27">
        <v>-0.59429742367677196</v>
      </c>
      <c r="AD241" s="19" t="str">
        <f t="shared" si="35"/>
        <v/>
      </c>
      <c r="AE241" s="19" t="str">
        <f t="shared" si="36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1118140</v>
      </c>
      <c r="N242" s="46">
        <v>1008918.6747741395</v>
      </c>
      <c r="O242" s="46">
        <v>910379.62017367478</v>
      </c>
      <c r="P242" s="46">
        <v>821461.37181655841</v>
      </c>
      <c r="Q242" s="46">
        <v>741226.82546667429</v>
      </c>
      <c r="R242" s="46">
        <v>668830.52362596686</v>
      </c>
      <c r="S242" s="46">
        <v>603495.52246662648</v>
      </c>
      <c r="T242" s="51">
        <v>3.3075456012109585</v>
      </c>
      <c r="U242" s="27">
        <f t="shared" si="34"/>
        <v>-9.754490988359224E-2</v>
      </c>
      <c r="V242" s="27">
        <f t="shared" si="28"/>
        <v>-9.7597064604084335E-2</v>
      </c>
      <c r="W242" s="27">
        <f t="shared" si="29"/>
        <v>-9.7648581134847146E-2</v>
      </c>
      <c r="X242" s="27">
        <f t="shared" si="30"/>
        <v>-9.7668442214274259E-2</v>
      </c>
      <c r="Y242" s="27">
        <f t="shared" si="31"/>
        <v>-9.7677337443671783E-2</v>
      </c>
      <c r="Z242" s="27">
        <f t="shared" si="32"/>
        <v>-9.7670875793917172E-2</v>
      </c>
      <c r="AA242" s="38">
        <f t="shared" si="33"/>
        <v>-9.7675994338519451E-2</v>
      </c>
      <c r="AB242" s="27">
        <v>0.20592406352979201</v>
      </c>
      <c r="AC242" s="27">
        <v>-9.7683321659021896E-2</v>
      </c>
      <c r="AD242" s="19" t="str">
        <f t="shared" si="35"/>
        <v/>
      </c>
      <c r="AE242" s="19" t="str">
        <f t="shared" si="36"/>
        <v/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3469308</v>
      </c>
      <c r="N243" s="46">
        <v>3469315.5935864514</v>
      </c>
      <c r="O243" s="46">
        <v>3469360.6885320744</v>
      </c>
      <c r="P243" s="46">
        <v>3469389.9096920653</v>
      </c>
      <c r="Q243" s="46">
        <v>3469400.9643978029</v>
      </c>
      <c r="R243" s="46">
        <v>3469413.2870594943</v>
      </c>
      <c r="S243" s="46">
        <v>3469414.9057663167</v>
      </c>
      <c r="T243" s="51">
        <v>3469414.4515995597</v>
      </c>
      <c r="U243" s="27">
        <f t="shared" si="34"/>
        <v>5.9482915030037469E-5</v>
      </c>
      <c r="V243" s="27">
        <f t="shared" si="28"/>
        <v>3.2365746438180674E-5</v>
      </c>
      <c r="W243" s="27">
        <f t="shared" si="29"/>
        <v>1.1674620132854282E-5</v>
      </c>
      <c r="X243" s="27">
        <f t="shared" si="30"/>
        <v>4.6254788457230022E-6</v>
      </c>
      <c r="Y243" s="27">
        <f t="shared" si="31"/>
        <v>1.7368635273873403E-6</v>
      </c>
      <c r="Z243" s="27">
        <f t="shared" si="32"/>
        <v>3.2515703580418758E-6</v>
      </c>
      <c r="AA243" s="38">
        <f t="shared" si="33"/>
        <v>1.8324553852878958E-6</v>
      </c>
      <c r="AB243" s="27">
        <v>0.58659524028488397</v>
      </c>
      <c r="AC243" s="27">
        <v>0</v>
      </c>
      <c r="AD243" s="19" t="str">
        <f t="shared" si="35"/>
        <v/>
      </c>
      <c r="AE243" s="19" t="str">
        <f t="shared" si="36"/>
        <v/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1254890</v>
      </c>
      <c r="N244" s="46">
        <v>714157.18995714677</v>
      </c>
      <c r="O244" s="46">
        <v>406488.19895561016</v>
      </c>
      <c r="P244" s="46">
        <v>231364.21494333571</v>
      </c>
      <c r="Q244" s="46">
        <v>131667.50323608355</v>
      </c>
      <c r="R244" s="46">
        <v>74932.748505092444</v>
      </c>
      <c r="S244" s="46">
        <v>42625.913387990397</v>
      </c>
      <c r="T244" s="51">
        <v>0.35022804604430674</v>
      </c>
      <c r="U244" s="27">
        <f t="shared" si="34"/>
        <v>-0.43084568000938744</v>
      </c>
      <c r="V244" s="27">
        <f t="shared" si="28"/>
        <v>-0.4308473441802414</v>
      </c>
      <c r="W244" s="27">
        <f t="shared" si="29"/>
        <v>-0.43087874459338599</v>
      </c>
      <c r="X244" s="27">
        <f t="shared" si="30"/>
        <v>-0.430896915474552</v>
      </c>
      <c r="Y244" s="27">
        <f t="shared" si="31"/>
        <v>-0.43091280313763586</v>
      </c>
      <c r="Z244" s="27">
        <f t="shared" si="32"/>
        <v>-0.43087141099885984</v>
      </c>
      <c r="AA244" s="38">
        <f t="shared" si="33"/>
        <v>-0.43090746644463679</v>
      </c>
      <c r="AB244" s="27">
        <v>0.30769860230111201</v>
      </c>
      <c r="AC244" s="27">
        <v>-0.43093198837094898</v>
      </c>
      <c r="AD244" s="19" t="str">
        <f t="shared" si="35"/>
        <v/>
      </c>
      <c r="AE244" s="19" t="str">
        <f t="shared" si="36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8224</v>
      </c>
      <c r="N245" s="46">
        <v>4045.7848439394297</v>
      </c>
      <c r="O245" s="46">
        <v>1986.0716452755928</v>
      </c>
      <c r="P245" s="46">
        <v>995.54209342213505</v>
      </c>
      <c r="Q245" s="46">
        <v>498.40592936383052</v>
      </c>
      <c r="R245" s="46">
        <v>242.70045442323772</v>
      </c>
      <c r="S245" s="46">
        <v>120.61806878444544</v>
      </c>
      <c r="T245" s="51">
        <v>57.835908220740187</v>
      </c>
      <c r="U245" s="27">
        <f t="shared" si="34"/>
        <v>-0.49091143430605272</v>
      </c>
      <c r="V245" s="27">
        <f t="shared" si="28"/>
        <v>-0.47578731514198846</v>
      </c>
      <c r="W245" s="27">
        <f t="shared" si="29"/>
        <v>-0.49662550163739405</v>
      </c>
      <c r="X245" s="27">
        <f t="shared" si="30"/>
        <v>-0.50030517949260644</v>
      </c>
      <c r="Y245" s="27">
        <f t="shared" si="31"/>
        <v>-0.50387560195749626</v>
      </c>
      <c r="Z245" s="27">
        <f t="shared" si="32"/>
        <v>-0.5028948530974543</v>
      </c>
      <c r="AA245" s="38">
        <f t="shared" si="33"/>
        <v>-0.49197498199840228</v>
      </c>
      <c r="AB245" s="27">
        <v>1.98059066728114</v>
      </c>
      <c r="AC245" s="27">
        <v>-0.51260145237078203</v>
      </c>
      <c r="AD245" s="19" t="str">
        <f t="shared" si="35"/>
        <v/>
      </c>
      <c r="AE245" s="19" t="str">
        <f t="shared" si="36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291196</v>
      </c>
      <c r="N246" s="46">
        <v>289701.39480236347</v>
      </c>
      <c r="O246" s="46">
        <v>288259.27906669769</v>
      </c>
      <c r="P246" s="46">
        <v>286803.65109559591</v>
      </c>
      <c r="Q246" s="46">
        <v>285331.74075482646</v>
      </c>
      <c r="R246" s="46">
        <v>283868.3192320618</v>
      </c>
      <c r="S246" s="46">
        <v>282402.07510708814</v>
      </c>
      <c r="T246" s="51">
        <v>280941.89071350056</v>
      </c>
      <c r="U246" s="27">
        <f t="shared" si="34"/>
        <v>-4.546322865372497E-3</v>
      </c>
      <c r="V246" s="27">
        <f t="shared" si="28"/>
        <v>-4.8205330887581528E-3</v>
      </c>
      <c r="W246" s="27">
        <f t="shared" si="29"/>
        <v>-5.0419187444657437E-3</v>
      </c>
      <c r="X246" s="27">
        <f t="shared" si="30"/>
        <v>-5.1186545674954641E-3</v>
      </c>
      <c r="Y246" s="27">
        <f t="shared" si="31"/>
        <v>-5.1496762831558388E-3</v>
      </c>
      <c r="Z246" s="27">
        <f t="shared" si="32"/>
        <v>-5.1330293011795265E-3</v>
      </c>
      <c r="AA246" s="38">
        <f t="shared" si="33"/>
        <v>-5.1474741262113721E-3</v>
      </c>
      <c r="AB246" s="27">
        <v>0.64145737077338805</v>
      </c>
      <c r="AC246" s="27">
        <v>-5.16790339941122E-3</v>
      </c>
      <c r="AD246" s="19" t="str">
        <f t="shared" si="35"/>
        <v/>
      </c>
      <c r="AE246" s="19" t="str">
        <f t="shared" si="36"/>
        <v/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16034</v>
      </c>
      <c r="N247" s="46">
        <v>11313.344179816497</v>
      </c>
      <c r="O247" s="46">
        <v>8034.339187868326</v>
      </c>
      <c r="P247" s="46">
        <v>5697.3283724564608</v>
      </c>
      <c r="Q247" s="46">
        <v>4024.3388552277829</v>
      </c>
      <c r="R247" s="46">
        <v>2845.9733954860876</v>
      </c>
      <c r="S247" s="46">
        <v>2005.9308081881707</v>
      </c>
      <c r="T247" s="51">
        <v>1412.8123640800438</v>
      </c>
      <c r="U247" s="27">
        <f t="shared" si="34"/>
        <v>-0.28946321718229179</v>
      </c>
      <c r="V247" s="27">
        <f t="shared" si="28"/>
        <v>-0.28451156193984645</v>
      </c>
      <c r="W247" s="27">
        <f t="shared" si="29"/>
        <v>-0.29106678426276628</v>
      </c>
      <c r="X247" s="27">
        <f t="shared" si="30"/>
        <v>-0.29309523806112969</v>
      </c>
      <c r="Y247" s="27">
        <f t="shared" si="31"/>
        <v>-0.29397636019910967</v>
      </c>
      <c r="Z247" s="27">
        <f t="shared" si="32"/>
        <v>-0.29042910511146824</v>
      </c>
      <c r="AA247" s="38">
        <f t="shared" si="33"/>
        <v>-0.29121942654723032</v>
      </c>
      <c r="AB247" s="27">
        <v>0</v>
      </c>
      <c r="AC247" s="27">
        <v>-0.29530645758747598</v>
      </c>
      <c r="AD247" s="19" t="str">
        <f t="shared" si="35"/>
        <v/>
      </c>
      <c r="AE247" s="19" t="str">
        <f t="shared" si="36"/>
        <v/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92307</v>
      </c>
      <c r="N248" s="46">
        <v>30236.30259796192</v>
      </c>
      <c r="O248" s="46">
        <v>10048.688150847338</v>
      </c>
      <c r="P248" s="46">
        <v>3381.4627210021713</v>
      </c>
      <c r="Q248" s="46">
        <v>1117.8721026198318</v>
      </c>
      <c r="R248" s="46">
        <v>380.12206101260665</v>
      </c>
      <c r="S248" s="46">
        <v>127.04382930577708</v>
      </c>
      <c r="T248" s="51">
        <v>27.574490854452325</v>
      </c>
      <c r="U248" s="27">
        <f t="shared" si="34"/>
        <v>-0.6712727666267676</v>
      </c>
      <c r="V248" s="27">
        <f t="shared" si="28"/>
        <v>-0.66982128691019616</v>
      </c>
      <c r="W248" s="27">
        <f t="shared" si="29"/>
        <v>-0.66942655922561434</v>
      </c>
      <c r="X248" s="27">
        <f t="shared" si="30"/>
        <v>-0.66853917616722103</v>
      </c>
      <c r="Y248" s="27">
        <f t="shared" si="31"/>
        <v>-0.66961433482978194</v>
      </c>
      <c r="Z248" s="27">
        <f t="shared" si="32"/>
        <v>-0.66700784507096322</v>
      </c>
      <c r="AA248" s="38">
        <f t="shared" si="33"/>
        <v>-0.65606849816713997</v>
      </c>
      <c r="AB248" s="27">
        <v>1.5651297145721901</v>
      </c>
      <c r="AC248" s="27">
        <v>-0.67313739613161605</v>
      </c>
      <c r="AD248" s="19" t="str">
        <f t="shared" si="35"/>
        <v/>
      </c>
      <c r="AE248" s="19" t="str">
        <f t="shared" si="36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34"/>
        <v>0</v>
      </c>
      <c r="V249" s="27">
        <f t="shared" si="28"/>
        <v>0</v>
      </c>
      <c r="W249" s="27">
        <f t="shared" si="29"/>
        <v>0</v>
      </c>
      <c r="X249" s="27">
        <f t="shared" si="30"/>
        <v>0</v>
      </c>
      <c r="Y249" s="27">
        <f t="shared" si="31"/>
        <v>0</v>
      </c>
      <c r="Z249" s="27">
        <f t="shared" si="32"/>
        <v>0</v>
      </c>
      <c r="AA249" s="38">
        <f t="shared" si="33"/>
        <v>0</v>
      </c>
      <c r="AB249" s="27">
        <v>0</v>
      </c>
      <c r="AC249" s="27">
        <v>0</v>
      </c>
      <c r="AD249" s="19" t="str">
        <f t="shared" si="35"/>
        <v/>
      </c>
      <c r="AE249" s="19" t="str">
        <f t="shared" si="36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875725</v>
      </c>
      <c r="N250" s="46">
        <v>768021.73612130876</v>
      </c>
      <c r="O250" s="46">
        <v>673770.12176764139</v>
      </c>
      <c r="P250" s="46">
        <v>590988.72332447884</v>
      </c>
      <c r="Q250" s="46">
        <v>518286.9007850276</v>
      </c>
      <c r="R250" s="46">
        <v>454538.36329962529</v>
      </c>
      <c r="S250" s="46">
        <v>398614.61649064027</v>
      </c>
      <c r="T250" s="51">
        <v>349557.99112521001</v>
      </c>
      <c r="U250" s="27">
        <f t="shared" si="34"/>
        <v>-0.12250264972368574</v>
      </c>
      <c r="V250" s="27">
        <f t="shared" si="28"/>
        <v>-0.12271490899493524</v>
      </c>
      <c r="W250" s="27">
        <f t="shared" si="29"/>
        <v>-0.12292278070325707</v>
      </c>
      <c r="X250" s="27">
        <f t="shared" si="30"/>
        <v>-0.12300128541319136</v>
      </c>
      <c r="Y250" s="27">
        <f t="shared" si="31"/>
        <v>-0.12303779550918292</v>
      </c>
      <c r="Z250" s="27">
        <f t="shared" si="32"/>
        <v>-0.1229991527366736</v>
      </c>
      <c r="AA250" s="38">
        <f t="shared" si="33"/>
        <v>-0.12301251058832319</v>
      </c>
      <c r="AB250" s="27">
        <v>0.43205574343108</v>
      </c>
      <c r="AC250" s="27">
        <v>-0.123068215021511</v>
      </c>
      <c r="AD250" s="19" t="str">
        <f t="shared" si="35"/>
        <v/>
      </c>
      <c r="AE250" s="19" t="str">
        <f t="shared" si="36"/>
        <v/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55117</v>
      </c>
      <c r="N251" s="46">
        <v>21266.66639606185</v>
      </c>
      <c r="O251" s="46">
        <v>8194.1599681153366</v>
      </c>
      <c r="P251" s="46">
        <v>3163.2360103111068</v>
      </c>
      <c r="Q251" s="46">
        <v>1215.1341287914183</v>
      </c>
      <c r="R251" s="46">
        <v>470.77594124063148</v>
      </c>
      <c r="S251" s="46">
        <v>180.34615023858723</v>
      </c>
      <c r="T251" s="51">
        <v>69.413492284165443</v>
      </c>
      <c r="U251" s="27">
        <f t="shared" si="34"/>
        <v>-0.6030335773597314</v>
      </c>
      <c r="V251" s="27">
        <f t="shared" si="28"/>
        <v>-0.59190855877488235</v>
      </c>
      <c r="W251" s="27">
        <f t="shared" si="29"/>
        <v>-0.60265852954057597</v>
      </c>
      <c r="X251" s="27">
        <f t="shared" si="30"/>
        <v>-0.60293725204871063</v>
      </c>
      <c r="Y251" s="27">
        <f t="shared" si="31"/>
        <v>-0.5998076034261085</v>
      </c>
      <c r="Z251" s="27">
        <f t="shared" si="32"/>
        <v>-0.46603683854588868</v>
      </c>
      <c r="AA251" s="38">
        <f t="shared" si="33"/>
        <v>-0.37537593779303757</v>
      </c>
      <c r="AB251" s="27">
        <v>0.57634255714754501</v>
      </c>
      <c r="AC251" s="27">
        <v>-0.61757502168256695</v>
      </c>
      <c r="AD251" s="19" t="str">
        <f t="shared" si="35"/>
        <v/>
      </c>
      <c r="AE251" s="19" t="str">
        <f t="shared" si="36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131685</v>
      </c>
      <c r="N252" s="46">
        <v>131888.97661136443</v>
      </c>
      <c r="O252" s="46">
        <v>132078.58965435147</v>
      </c>
      <c r="P252" s="46">
        <v>132192.79752540629</v>
      </c>
      <c r="Q252" s="46">
        <v>132209.66982916859</v>
      </c>
      <c r="R252" s="46">
        <v>132223.49097174656</v>
      </c>
      <c r="S252" s="46">
        <v>132228.75587355238</v>
      </c>
      <c r="T252" s="51">
        <v>132228.70068463639</v>
      </c>
      <c r="U252" s="27">
        <f t="shared" si="34"/>
        <v>2.2795672821833372E-3</v>
      </c>
      <c r="V252" s="27">
        <f t="shared" si="28"/>
        <v>1.1644399758320646E-3</v>
      </c>
      <c r="W252" s="27">
        <f t="shared" si="29"/>
        <v>4.3619639812968506E-4</v>
      </c>
      <c r="X252" s="27">
        <f t="shared" si="30"/>
        <v>1.7784729232696336E-4</v>
      </c>
      <c r="Y252" s="27">
        <f t="shared" si="31"/>
        <v>7.4877809271490717E-5</v>
      </c>
      <c r="Z252" s="27">
        <f t="shared" si="32"/>
        <v>1.3690721161633274E-4</v>
      </c>
      <c r="AA252" s="38">
        <f t="shared" si="33"/>
        <v>9.425372597971247E-5</v>
      </c>
      <c r="AB252" s="27">
        <v>0.58679568130332105</v>
      </c>
      <c r="AC252" s="27">
        <v>0</v>
      </c>
      <c r="AD252" s="19" t="str">
        <f t="shared" si="35"/>
        <v/>
      </c>
      <c r="AE252" s="19" t="str">
        <f t="shared" si="36"/>
        <v/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137348</v>
      </c>
      <c r="N253" s="46">
        <v>116391.14239176271</v>
      </c>
      <c r="O253" s="46">
        <v>98686.596579888006</v>
      </c>
      <c r="P253" s="46">
        <v>83659.546028939134</v>
      </c>
      <c r="Q253" s="46">
        <v>70896.087593254648</v>
      </c>
      <c r="R253" s="46">
        <v>60081.289403248222</v>
      </c>
      <c r="S253" s="46">
        <v>50907.88954341819</v>
      </c>
      <c r="T253" s="51">
        <v>43133.243924272108</v>
      </c>
      <c r="U253" s="27">
        <f t="shared" si="34"/>
        <v>-0.15143690829801354</v>
      </c>
      <c r="V253" s="27">
        <f t="shared" si="28"/>
        <v>-0.15185403879835577</v>
      </c>
      <c r="W253" s="27">
        <f t="shared" si="29"/>
        <v>-0.15232971537163709</v>
      </c>
      <c r="X253" s="27">
        <f t="shared" si="30"/>
        <v>-0.15251594337958663</v>
      </c>
      <c r="Y253" s="27">
        <f t="shared" si="31"/>
        <v>-0.15260279264909707</v>
      </c>
      <c r="Z253" s="27">
        <f t="shared" si="32"/>
        <v>-0.15251715210503741</v>
      </c>
      <c r="AA253" s="38">
        <f t="shared" si="33"/>
        <v>-0.15256627176851298</v>
      </c>
      <c r="AB253" s="27">
        <v>0.33981367401007001</v>
      </c>
      <c r="AC253" s="27">
        <v>-0.152680185321135</v>
      </c>
      <c r="AD253" s="19" t="str">
        <f t="shared" si="35"/>
        <v/>
      </c>
      <c r="AE253" s="19" t="str">
        <f t="shared" si="36"/>
        <v/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37289</v>
      </c>
      <c r="N254" s="46">
        <v>6729.5774943800443</v>
      </c>
      <c r="O254" s="46">
        <v>1220.1377857704306</v>
      </c>
      <c r="P254" s="46">
        <v>286.10560998993947</v>
      </c>
      <c r="Q254" s="46">
        <v>95.867114454156194</v>
      </c>
      <c r="R254" s="46">
        <v>37.252826561020484</v>
      </c>
      <c r="S254" s="46">
        <v>26.389139259191683</v>
      </c>
      <c r="T254" s="51">
        <v>3.7521074452518524</v>
      </c>
      <c r="U254" s="27">
        <f t="shared" si="34"/>
        <v>-0.81475114911036683</v>
      </c>
      <c r="V254" s="27">
        <f t="shared" si="28"/>
        <v>-0.80346257543555299</v>
      </c>
      <c r="W254" s="27">
        <f t="shared" si="29"/>
        <v>-0.8074300681447526</v>
      </c>
      <c r="X254" s="27">
        <f t="shared" si="30"/>
        <v>-0.71672635431478204</v>
      </c>
      <c r="Y254" s="27">
        <f t="shared" si="31"/>
        <v>-0.63312405494117863</v>
      </c>
      <c r="Z254" s="27">
        <f t="shared" si="32"/>
        <v>-0.1173593969105379</v>
      </c>
      <c r="AA254" s="38">
        <f t="shared" si="33"/>
        <v>-0.15927605308491491</v>
      </c>
      <c r="AB254" s="27">
        <v>0.45001422777356898</v>
      </c>
      <c r="AC254" s="27">
        <v>-0.82155255886451095</v>
      </c>
      <c r="AD254" s="19" t="str">
        <f t="shared" si="35"/>
        <v/>
      </c>
      <c r="AE254" s="19" t="str">
        <f t="shared" si="36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59822</v>
      </c>
      <c r="N255" s="46">
        <v>46861.970464673708</v>
      </c>
      <c r="O255" s="46">
        <v>36803.477666098443</v>
      </c>
      <c r="P255" s="46">
        <v>28872.381991880051</v>
      </c>
      <c r="Q255" s="46">
        <v>22605.240214724487</v>
      </c>
      <c r="R255" s="46">
        <v>17702.595381346848</v>
      </c>
      <c r="S255" s="46">
        <v>13855.156472464601</v>
      </c>
      <c r="T255" s="51">
        <v>10841.946939272615</v>
      </c>
      <c r="U255" s="27">
        <f t="shared" si="34"/>
        <v>-0.21450324063002452</v>
      </c>
      <c r="V255" s="27">
        <f t="shared" si="28"/>
        <v>-0.21538166874555184</v>
      </c>
      <c r="W255" s="27">
        <f t="shared" si="29"/>
        <v>-0.21627000632638979</v>
      </c>
      <c r="X255" s="27">
        <f t="shared" si="30"/>
        <v>-0.21693813525994396</v>
      </c>
      <c r="Y255" s="27">
        <f t="shared" si="31"/>
        <v>-0.2171810801779373</v>
      </c>
      <c r="Z255" s="27">
        <f t="shared" si="32"/>
        <v>-0.2167627465299565</v>
      </c>
      <c r="AA255" s="38">
        <f t="shared" si="33"/>
        <v>-0.21688452463978411</v>
      </c>
      <c r="AB255" s="27">
        <v>0.115020919581308</v>
      </c>
      <c r="AC255" s="27">
        <v>-0.217454160789845</v>
      </c>
      <c r="AD255" s="19" t="str">
        <f t="shared" si="35"/>
        <v/>
      </c>
      <c r="AE255" s="19" t="str">
        <f t="shared" si="36"/>
        <v/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276588</v>
      </c>
      <c r="N256" s="46">
        <v>220836.57975332273</v>
      </c>
      <c r="O256" s="46">
        <v>176400.05125306459</v>
      </c>
      <c r="P256" s="46">
        <v>140881.56457558979</v>
      </c>
      <c r="Q256" s="46">
        <v>112472.3991975961</v>
      </c>
      <c r="R256" s="46">
        <v>89794.434633533805</v>
      </c>
      <c r="S256" s="46">
        <v>71680.064106825463</v>
      </c>
      <c r="T256" s="51">
        <v>2.530533548534271</v>
      </c>
      <c r="U256" s="27">
        <f t="shared" si="34"/>
        <v>-0.20116246961281256</v>
      </c>
      <c r="V256" s="27">
        <f t="shared" si="28"/>
        <v>-0.20129448118217638</v>
      </c>
      <c r="W256" s="27">
        <f t="shared" si="29"/>
        <v>-0.20152714237968097</v>
      </c>
      <c r="X256" s="27">
        <f t="shared" si="30"/>
        <v>-0.20162623649865841</v>
      </c>
      <c r="Y256" s="27">
        <f t="shared" si="31"/>
        <v>-0.20167690219062456</v>
      </c>
      <c r="Z256" s="27">
        <f t="shared" si="32"/>
        <v>-0.20162253620914811</v>
      </c>
      <c r="AA256" s="38">
        <f t="shared" si="33"/>
        <v>-0.20165258366387043</v>
      </c>
      <c r="AB256" s="27">
        <v>0.79106529920185298</v>
      </c>
      <c r="AC256" s="27">
        <v>-0.20171554903918901</v>
      </c>
      <c r="AD256" s="19" t="str">
        <f t="shared" si="35"/>
        <v/>
      </c>
      <c r="AE256" s="19" t="str">
        <f t="shared" si="36"/>
        <v/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110339</v>
      </c>
      <c r="N257" s="46">
        <v>64164.000729377891</v>
      </c>
      <c r="O257" s="46">
        <v>37463.935954483612</v>
      </c>
      <c r="P257" s="46">
        <v>21858.176804330738</v>
      </c>
      <c r="Q257" s="46">
        <v>12713.819483124158</v>
      </c>
      <c r="R257" s="46">
        <v>7402.8445737318025</v>
      </c>
      <c r="S257" s="46">
        <v>4306.2273196724982</v>
      </c>
      <c r="T257" s="51">
        <v>2501.1540284259518</v>
      </c>
      <c r="U257" s="27">
        <f t="shared" si="34"/>
        <v>-0.41681484116211742</v>
      </c>
      <c r="V257" s="27">
        <f t="shared" si="28"/>
        <v>-0.41699110403673589</v>
      </c>
      <c r="W257" s="27">
        <f t="shared" si="29"/>
        <v>-0.4177097905364397</v>
      </c>
      <c r="X257" s="27">
        <f t="shared" si="30"/>
        <v>-0.41831843004490499</v>
      </c>
      <c r="Y257" s="27">
        <f t="shared" si="31"/>
        <v>-0.41857633263828004</v>
      </c>
      <c r="Z257" s="27">
        <f t="shared" si="32"/>
        <v>-0.41682107144579</v>
      </c>
      <c r="AA257" s="38">
        <f t="shared" si="33"/>
        <v>-0.41691271539956853</v>
      </c>
      <c r="AB257" s="27">
        <v>0.113401535831824</v>
      </c>
      <c r="AC257" s="27">
        <v>-0.41916941804882002</v>
      </c>
      <c r="AD257" s="19" t="str">
        <f t="shared" si="35"/>
        <v/>
      </c>
      <c r="AE257" s="19" t="str">
        <f t="shared" si="36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53548</v>
      </c>
      <c r="N258" s="46">
        <v>36037.35586152965</v>
      </c>
      <c r="O258" s="46">
        <v>24358.831636059225</v>
      </c>
      <c r="P258" s="46">
        <v>16448.918548544225</v>
      </c>
      <c r="Q258" s="46">
        <v>11062.132625748607</v>
      </c>
      <c r="R258" s="46">
        <v>7444.0664737154766</v>
      </c>
      <c r="S258" s="46">
        <v>5002.7073829356723</v>
      </c>
      <c r="T258" s="51">
        <v>3360.6851848426872</v>
      </c>
      <c r="U258" s="27">
        <f t="shared" si="34"/>
        <v>-0.32456490698781737</v>
      </c>
      <c r="V258" s="27">
        <f t="shared" si="28"/>
        <v>-0.3253696581945027</v>
      </c>
      <c r="W258" s="27">
        <f t="shared" si="29"/>
        <v>-0.32615431291814245</v>
      </c>
      <c r="X258" s="27">
        <f t="shared" si="30"/>
        <v>-0.32703221653833636</v>
      </c>
      <c r="Y258" s="27">
        <f t="shared" si="31"/>
        <v>-0.32743263379042481</v>
      </c>
      <c r="Z258" s="27">
        <f t="shared" si="32"/>
        <v>-0.32631641383174459</v>
      </c>
      <c r="AA258" s="38">
        <f t="shared" si="33"/>
        <v>-0.32648416319554091</v>
      </c>
      <c r="AB258" s="27">
        <v>4.9754950009801999E-2</v>
      </c>
      <c r="AC258" s="27">
        <v>-0.32810853530031597</v>
      </c>
      <c r="AD258" s="19" t="str">
        <f t="shared" si="35"/>
        <v/>
      </c>
      <c r="AE258" s="19" t="str">
        <f t="shared" si="36"/>
        <v/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91600</v>
      </c>
      <c r="N259" s="46">
        <v>56841.788964249266</v>
      </c>
      <c r="O259" s="46">
        <v>35395.283105791037</v>
      </c>
      <c r="P259" s="46">
        <v>22025.417058934909</v>
      </c>
      <c r="Q259" s="46">
        <v>13667.522048412511</v>
      </c>
      <c r="R259" s="46">
        <v>8488.8123889707804</v>
      </c>
      <c r="S259" s="46">
        <v>5266.4993968661802</v>
      </c>
      <c r="T259" s="51">
        <v>3264.5387699557982</v>
      </c>
      <c r="U259" s="27">
        <f t="shared" si="34"/>
        <v>-0.37777396061001794</v>
      </c>
      <c r="V259" s="27">
        <f t="shared" ref="V259:V322" si="37">IF(N259=0,0,(O259-N259)/N259)</f>
        <v>-0.37803968368753638</v>
      </c>
      <c r="W259" s="27">
        <f t="shared" ref="W259:W322" si="38">IF(O259=0,0,(P259-O259)/O259)</f>
        <v>-0.37873003332290583</v>
      </c>
      <c r="X259" s="27">
        <f t="shared" ref="X259:X322" si="39">IF(P259=0,0,(Q259-P259)/P259)</f>
        <v>-0.37936649977798337</v>
      </c>
      <c r="Y259" s="27">
        <f t="shared" ref="Y259:Y322" si="40">IF(Q259=0,0,(R259-Q259)/Q259)</f>
        <v>-0.37963198175810686</v>
      </c>
      <c r="Z259" s="27">
        <f t="shared" ref="Z259:Z322" si="41">IF(R259=0,0,(S259-R259)/R259)</f>
        <v>-0.3783430713665944</v>
      </c>
      <c r="AA259" s="38">
        <f t="shared" ref="AA259:AA322" si="42">IF(S259=0,0,(T259-S259)/S259)</f>
        <v>-0.37845218677067688</v>
      </c>
      <c r="AB259" s="27">
        <v>5.1544024796234697E-2</v>
      </c>
      <c r="AC259" s="27">
        <v>-0.38010640557717601</v>
      </c>
      <c r="AD259" s="19" t="str">
        <f t="shared" si="35"/>
        <v/>
      </c>
      <c r="AE259" s="19" t="str">
        <f t="shared" si="36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U323" si="43">IF(M260=0,0,(N260-M260)/M260)</f>
        <v>0</v>
      </c>
      <c r="V260" s="27">
        <f t="shared" si="37"/>
        <v>0</v>
      </c>
      <c r="W260" s="27">
        <f t="shared" si="38"/>
        <v>0</v>
      </c>
      <c r="X260" s="27">
        <f t="shared" si="39"/>
        <v>0</v>
      </c>
      <c r="Y260" s="27">
        <f t="shared" si="40"/>
        <v>0</v>
      </c>
      <c r="Z260" s="27">
        <f t="shared" si="41"/>
        <v>0</v>
      </c>
      <c r="AA260" s="38">
        <f t="shared" si="42"/>
        <v>0</v>
      </c>
      <c r="AB260" s="27">
        <v>0</v>
      </c>
      <c r="AC260" s="27">
        <v>-1</v>
      </c>
      <c r="AD260" s="19" t="str">
        <f t="shared" ref="AD260:AD323" si="44">IF(MAX($U260:$AA260)&gt;AB260,"Error","")</f>
        <v/>
      </c>
      <c r="AE260" s="19" t="str">
        <f t="shared" ref="AE260:AE323" si="45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43"/>
        <v>0</v>
      </c>
      <c r="V261" s="27">
        <f t="shared" si="37"/>
        <v>0</v>
      </c>
      <c r="W261" s="27">
        <f t="shared" si="38"/>
        <v>0</v>
      </c>
      <c r="X261" s="27">
        <f t="shared" si="39"/>
        <v>0</v>
      </c>
      <c r="Y261" s="27">
        <f t="shared" si="40"/>
        <v>0</v>
      </c>
      <c r="Z261" s="27">
        <f t="shared" si="41"/>
        <v>0</v>
      </c>
      <c r="AA261" s="38">
        <f t="shared" si="42"/>
        <v>0</v>
      </c>
      <c r="AB261" s="27">
        <v>0</v>
      </c>
      <c r="AC261" s="27">
        <v>-1</v>
      </c>
      <c r="AD261" s="19" t="str">
        <f t="shared" si="44"/>
        <v/>
      </c>
      <c r="AE261" s="19" t="str">
        <f t="shared" si="45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74691</v>
      </c>
      <c r="N262" s="46">
        <v>51027.619545325426</v>
      </c>
      <c r="O262" s="46">
        <v>34951.017224212075</v>
      </c>
      <c r="P262" s="46">
        <v>23923.786412266749</v>
      </c>
      <c r="Q262" s="46">
        <v>16338.274486506982</v>
      </c>
      <c r="R262" s="46">
        <v>11161.655393352499</v>
      </c>
      <c r="S262" s="46">
        <v>7617.8562314555429</v>
      </c>
      <c r="T262" s="51">
        <v>5186.3120376069583</v>
      </c>
      <c r="U262" s="27">
        <f t="shared" si="43"/>
        <v>-0.31533196777438871</v>
      </c>
      <c r="V262" s="27">
        <f t="shared" si="37"/>
        <v>-0.31564578146794164</v>
      </c>
      <c r="W262" s="27">
        <f t="shared" si="38"/>
        <v>-0.31633303976017491</v>
      </c>
      <c r="X262" s="27">
        <f t="shared" si="39"/>
        <v>-0.31689408814946957</v>
      </c>
      <c r="Y262" s="27">
        <f t="shared" si="40"/>
        <v>-0.31712976678358884</v>
      </c>
      <c r="Z262" s="27">
        <f t="shared" si="41"/>
        <v>-0.31640249213845839</v>
      </c>
      <c r="AA262" s="38">
        <f t="shared" si="42"/>
        <v>-0.31664710970036963</v>
      </c>
      <c r="AB262" s="27">
        <v>1.1842935214194999E-2</v>
      </c>
      <c r="AC262" s="27">
        <v>-0.31744746389755601</v>
      </c>
      <c r="AD262" s="19" t="str">
        <f t="shared" si="44"/>
        <v/>
      </c>
      <c r="AE262" s="19" t="str">
        <f t="shared" si="45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43"/>
        <v>0</v>
      </c>
      <c r="V263" s="27">
        <f t="shared" si="37"/>
        <v>0</v>
      </c>
      <c r="W263" s="27">
        <f t="shared" si="38"/>
        <v>0</v>
      </c>
      <c r="X263" s="27">
        <f t="shared" si="39"/>
        <v>0</v>
      </c>
      <c r="Y263" s="27">
        <f t="shared" si="40"/>
        <v>0</v>
      </c>
      <c r="Z263" s="27">
        <f t="shared" si="41"/>
        <v>0</v>
      </c>
      <c r="AA263" s="38">
        <f t="shared" si="42"/>
        <v>0</v>
      </c>
      <c r="AB263" s="27">
        <v>0</v>
      </c>
      <c r="AC263" s="27">
        <v>0</v>
      </c>
      <c r="AD263" s="19" t="str">
        <f t="shared" si="44"/>
        <v/>
      </c>
      <c r="AE263" s="19" t="str">
        <f t="shared" si="45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43"/>
        <v>0</v>
      </c>
      <c r="V264" s="27">
        <f t="shared" si="37"/>
        <v>0</v>
      </c>
      <c r="W264" s="27">
        <f t="shared" si="38"/>
        <v>0</v>
      </c>
      <c r="X264" s="27">
        <f t="shared" si="39"/>
        <v>0</v>
      </c>
      <c r="Y264" s="27">
        <f t="shared" si="40"/>
        <v>0</v>
      </c>
      <c r="Z264" s="27">
        <f t="shared" si="41"/>
        <v>0</v>
      </c>
      <c r="AA264" s="38">
        <f t="shared" si="42"/>
        <v>0</v>
      </c>
      <c r="AB264" s="27">
        <v>0</v>
      </c>
      <c r="AC264" s="27">
        <v>0</v>
      </c>
      <c r="AD264" s="19" t="str">
        <f t="shared" si="44"/>
        <v/>
      </c>
      <c r="AE264" s="19" t="str">
        <f t="shared" si="45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43"/>
        <v>0</v>
      </c>
      <c r="V265" s="27">
        <f t="shared" si="37"/>
        <v>0</v>
      </c>
      <c r="W265" s="27">
        <f t="shared" si="38"/>
        <v>0</v>
      </c>
      <c r="X265" s="27">
        <f t="shared" si="39"/>
        <v>0</v>
      </c>
      <c r="Y265" s="27">
        <f t="shared" si="40"/>
        <v>0</v>
      </c>
      <c r="Z265" s="27">
        <f t="shared" si="41"/>
        <v>0</v>
      </c>
      <c r="AA265" s="38">
        <f t="shared" si="42"/>
        <v>0</v>
      </c>
      <c r="AB265" s="27">
        <v>0</v>
      </c>
      <c r="AC265" s="27">
        <v>0</v>
      </c>
      <c r="AD265" s="19" t="str">
        <f t="shared" si="44"/>
        <v/>
      </c>
      <c r="AE265" s="19" t="str">
        <f t="shared" si="45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43"/>
        <v>0</v>
      </c>
      <c r="V266" s="27">
        <f t="shared" si="37"/>
        <v>0</v>
      </c>
      <c r="W266" s="27">
        <f t="shared" si="38"/>
        <v>0</v>
      </c>
      <c r="X266" s="27">
        <f t="shared" si="39"/>
        <v>0</v>
      </c>
      <c r="Y266" s="27">
        <f t="shared" si="40"/>
        <v>0</v>
      </c>
      <c r="Z266" s="27">
        <f t="shared" si="41"/>
        <v>0</v>
      </c>
      <c r="AA266" s="38">
        <f t="shared" si="42"/>
        <v>0</v>
      </c>
      <c r="AB266" s="27">
        <v>0</v>
      </c>
      <c r="AC266" s="27">
        <v>0</v>
      </c>
      <c r="AD266" s="19" t="str">
        <f t="shared" si="44"/>
        <v/>
      </c>
      <c r="AE266" s="19" t="str">
        <f t="shared" si="45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43"/>
        <v>0</v>
      </c>
      <c r="V267" s="27">
        <f t="shared" si="37"/>
        <v>0</v>
      </c>
      <c r="W267" s="27">
        <f t="shared" si="38"/>
        <v>0</v>
      </c>
      <c r="X267" s="27">
        <f t="shared" si="39"/>
        <v>0</v>
      </c>
      <c r="Y267" s="27">
        <f t="shared" si="40"/>
        <v>0</v>
      </c>
      <c r="Z267" s="27">
        <f t="shared" si="41"/>
        <v>0</v>
      </c>
      <c r="AA267" s="38">
        <f t="shared" si="42"/>
        <v>0</v>
      </c>
      <c r="AB267" s="27">
        <v>0</v>
      </c>
      <c r="AC267" s="27">
        <v>0</v>
      </c>
      <c r="AD267" s="19" t="str">
        <f t="shared" si="44"/>
        <v/>
      </c>
      <c r="AE267" s="19" t="str">
        <f t="shared" si="45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43"/>
        <v>0</v>
      </c>
      <c r="V268" s="27">
        <f t="shared" si="37"/>
        <v>0</v>
      </c>
      <c r="W268" s="27">
        <f t="shared" si="38"/>
        <v>0</v>
      </c>
      <c r="X268" s="27">
        <f t="shared" si="39"/>
        <v>0</v>
      </c>
      <c r="Y268" s="27">
        <f t="shared" si="40"/>
        <v>0</v>
      </c>
      <c r="Z268" s="27">
        <f t="shared" si="41"/>
        <v>0</v>
      </c>
      <c r="AA268" s="38">
        <f t="shared" si="42"/>
        <v>0</v>
      </c>
      <c r="AB268" s="27">
        <v>0</v>
      </c>
      <c r="AC268" s="27">
        <v>0</v>
      </c>
      <c r="AD268" s="19" t="str">
        <f t="shared" si="44"/>
        <v/>
      </c>
      <c r="AE268" s="19" t="str">
        <f t="shared" si="45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43"/>
        <v>0</v>
      </c>
      <c r="V269" s="27">
        <f t="shared" si="37"/>
        <v>0</v>
      </c>
      <c r="W269" s="27">
        <f t="shared" si="38"/>
        <v>0</v>
      </c>
      <c r="X269" s="27">
        <f t="shared" si="39"/>
        <v>0</v>
      </c>
      <c r="Y269" s="27">
        <f t="shared" si="40"/>
        <v>0</v>
      </c>
      <c r="Z269" s="27">
        <f t="shared" si="41"/>
        <v>0</v>
      </c>
      <c r="AA269" s="38">
        <f t="shared" si="42"/>
        <v>0</v>
      </c>
      <c r="AB269" s="27">
        <v>0</v>
      </c>
      <c r="AC269" s="27">
        <v>0</v>
      </c>
      <c r="AD269" s="19" t="str">
        <f t="shared" si="44"/>
        <v/>
      </c>
      <c r="AE269" s="19" t="str">
        <f t="shared" si="45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43"/>
        <v>0</v>
      </c>
      <c r="V270" s="27">
        <f t="shared" si="37"/>
        <v>0</v>
      </c>
      <c r="W270" s="27">
        <f t="shared" si="38"/>
        <v>0</v>
      </c>
      <c r="X270" s="27">
        <f t="shared" si="39"/>
        <v>0</v>
      </c>
      <c r="Y270" s="27">
        <f t="shared" si="40"/>
        <v>0</v>
      </c>
      <c r="Z270" s="27">
        <f t="shared" si="41"/>
        <v>0</v>
      </c>
      <c r="AA270" s="38">
        <f t="shared" si="42"/>
        <v>0</v>
      </c>
      <c r="AB270" s="27">
        <v>0</v>
      </c>
      <c r="AC270" s="27">
        <v>0</v>
      </c>
      <c r="AD270" s="19" t="str">
        <f t="shared" si="44"/>
        <v/>
      </c>
      <c r="AE270" s="19" t="str">
        <f t="shared" si="45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43"/>
        <v>0</v>
      </c>
      <c r="V271" s="27">
        <f t="shared" si="37"/>
        <v>0</v>
      </c>
      <c r="W271" s="27">
        <f t="shared" si="38"/>
        <v>0</v>
      </c>
      <c r="X271" s="27">
        <f t="shared" si="39"/>
        <v>0</v>
      </c>
      <c r="Y271" s="27">
        <f t="shared" si="40"/>
        <v>0</v>
      </c>
      <c r="Z271" s="27">
        <f t="shared" si="41"/>
        <v>0</v>
      </c>
      <c r="AA271" s="38">
        <f t="shared" si="42"/>
        <v>0</v>
      </c>
      <c r="AB271" s="27">
        <v>0</v>
      </c>
      <c r="AC271" s="27">
        <v>0</v>
      </c>
      <c r="AD271" s="19" t="str">
        <f t="shared" si="44"/>
        <v/>
      </c>
      <c r="AE271" s="19" t="str">
        <f t="shared" si="45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43"/>
        <v>0</v>
      </c>
      <c r="V272" s="27">
        <f t="shared" si="37"/>
        <v>0</v>
      </c>
      <c r="W272" s="27">
        <f t="shared" si="38"/>
        <v>0</v>
      </c>
      <c r="X272" s="27">
        <f t="shared" si="39"/>
        <v>0</v>
      </c>
      <c r="Y272" s="27">
        <f t="shared" si="40"/>
        <v>0</v>
      </c>
      <c r="Z272" s="27">
        <f t="shared" si="41"/>
        <v>0</v>
      </c>
      <c r="AA272" s="38">
        <f t="shared" si="42"/>
        <v>0</v>
      </c>
      <c r="AB272" s="27">
        <v>0</v>
      </c>
      <c r="AC272" s="27">
        <v>0</v>
      </c>
      <c r="AD272" s="19" t="str">
        <f t="shared" si="44"/>
        <v/>
      </c>
      <c r="AE272" s="19" t="str">
        <f t="shared" si="45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43"/>
        <v>0</v>
      </c>
      <c r="V273" s="27">
        <f t="shared" si="37"/>
        <v>0</v>
      </c>
      <c r="W273" s="27">
        <f t="shared" si="38"/>
        <v>0</v>
      </c>
      <c r="X273" s="27">
        <f t="shared" si="39"/>
        <v>0</v>
      </c>
      <c r="Y273" s="27">
        <f t="shared" si="40"/>
        <v>0</v>
      </c>
      <c r="Z273" s="27">
        <f t="shared" si="41"/>
        <v>0</v>
      </c>
      <c r="AA273" s="38">
        <f t="shared" si="42"/>
        <v>0</v>
      </c>
      <c r="AB273" s="27">
        <v>0</v>
      </c>
      <c r="AC273" s="27">
        <v>0</v>
      </c>
      <c r="AD273" s="19" t="str">
        <f t="shared" si="44"/>
        <v/>
      </c>
      <c r="AE273" s="19" t="str">
        <f t="shared" si="45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43"/>
        <v>0</v>
      </c>
      <c r="V274" s="27">
        <f t="shared" si="37"/>
        <v>0</v>
      </c>
      <c r="W274" s="27">
        <f t="shared" si="38"/>
        <v>0</v>
      </c>
      <c r="X274" s="27">
        <f t="shared" si="39"/>
        <v>0</v>
      </c>
      <c r="Y274" s="27">
        <f t="shared" si="40"/>
        <v>0</v>
      </c>
      <c r="Z274" s="27">
        <f t="shared" si="41"/>
        <v>0</v>
      </c>
      <c r="AA274" s="38">
        <f t="shared" si="42"/>
        <v>0</v>
      </c>
      <c r="AB274" s="27">
        <v>0</v>
      </c>
      <c r="AC274" s="27">
        <v>0</v>
      </c>
      <c r="AD274" s="19" t="str">
        <f t="shared" si="44"/>
        <v/>
      </c>
      <c r="AE274" s="19" t="str">
        <f t="shared" si="45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43"/>
        <v>0</v>
      </c>
      <c r="V275" s="27">
        <f t="shared" si="37"/>
        <v>0</v>
      </c>
      <c r="W275" s="27">
        <f t="shared" si="38"/>
        <v>0</v>
      </c>
      <c r="X275" s="27">
        <f t="shared" si="39"/>
        <v>0</v>
      </c>
      <c r="Y275" s="27">
        <f t="shared" si="40"/>
        <v>0</v>
      </c>
      <c r="Z275" s="27">
        <f t="shared" si="41"/>
        <v>0</v>
      </c>
      <c r="AA275" s="38">
        <f t="shared" si="42"/>
        <v>0</v>
      </c>
      <c r="AB275" s="27">
        <v>0</v>
      </c>
      <c r="AC275" s="27">
        <v>0</v>
      </c>
      <c r="AD275" s="19" t="str">
        <f t="shared" si="44"/>
        <v/>
      </c>
      <c r="AE275" s="19" t="str">
        <f t="shared" si="45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59034</v>
      </c>
      <c r="N276" s="46">
        <v>46930.613134597712</v>
      </c>
      <c r="O276" s="46">
        <v>37347.059083610548</v>
      </c>
      <c r="P276" s="46">
        <v>29683.751443939153</v>
      </c>
      <c r="Q276" s="46">
        <v>23591.897729432938</v>
      </c>
      <c r="R276" s="46">
        <v>18750.595680418661</v>
      </c>
      <c r="S276" s="46">
        <v>14895.402501979981</v>
      </c>
      <c r="T276" s="51">
        <v>11834.372911596061</v>
      </c>
      <c r="U276" s="27">
        <f t="shared" si="43"/>
        <v>-0.20406209414033313</v>
      </c>
      <c r="V276" s="27">
        <f t="shared" si="37"/>
        <v>-0.20457607862477489</v>
      </c>
      <c r="W276" s="27">
        <f t="shared" si="38"/>
        <v>-0.20504891968721539</v>
      </c>
      <c r="X276" s="27">
        <f t="shared" si="39"/>
        <v>-0.20517495973836131</v>
      </c>
      <c r="Y276" s="27">
        <f t="shared" si="40"/>
        <v>-0.205284694918591</v>
      </c>
      <c r="Z276" s="27">
        <f t="shared" si="41"/>
        <v>-0.20492931742381459</v>
      </c>
      <c r="AA276" s="38">
        <f t="shared" si="42"/>
        <v>-0.20485818662175706</v>
      </c>
      <c r="AB276" s="27">
        <v>0.74151867366806301</v>
      </c>
      <c r="AC276" s="27">
        <v>-0.20542871876611499</v>
      </c>
      <c r="AD276" s="19" t="str">
        <f t="shared" si="44"/>
        <v/>
      </c>
      <c r="AE276" s="19" t="str">
        <f t="shared" si="45"/>
        <v/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43"/>
        <v>0</v>
      </c>
      <c r="V277" s="27">
        <f t="shared" si="37"/>
        <v>0</v>
      </c>
      <c r="W277" s="27">
        <f t="shared" si="38"/>
        <v>0</v>
      </c>
      <c r="X277" s="27">
        <f t="shared" si="39"/>
        <v>0</v>
      </c>
      <c r="Y277" s="27">
        <f t="shared" si="40"/>
        <v>0</v>
      </c>
      <c r="Z277" s="27">
        <f t="shared" si="41"/>
        <v>0</v>
      </c>
      <c r="AA277" s="38">
        <f t="shared" si="42"/>
        <v>0</v>
      </c>
      <c r="AB277" s="27">
        <v>0</v>
      </c>
      <c r="AC277" s="27">
        <v>0</v>
      </c>
      <c r="AD277" s="19" t="str">
        <f t="shared" si="44"/>
        <v/>
      </c>
      <c r="AE277" s="19" t="str">
        <f t="shared" si="45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1798</v>
      </c>
      <c r="N278" s="46">
        <v>1797.3358867702277</v>
      </c>
      <c r="O278" s="46">
        <v>3.8548783129870401</v>
      </c>
      <c r="P278" s="46">
        <v>2.1255463591696802</v>
      </c>
      <c r="Q278" s="46">
        <v>0.091018002748312954</v>
      </c>
      <c r="R278" s="46">
        <v>0.079229515726137345</v>
      </c>
      <c r="S278" s="46">
        <v>0.068337669510150217</v>
      </c>
      <c r="T278" s="51">
        <v>0.0009756003268823315</v>
      </c>
      <c r="U278" s="27">
        <f t="shared" si="43"/>
        <v>-0.99600964216009913</v>
      </c>
      <c r="V278" s="27">
        <f t="shared" si="37"/>
        <v>-0.77420719603256027</v>
      </c>
      <c r="W278" s="27">
        <f t="shared" si="38"/>
        <v>-0.68748687971895261</v>
      </c>
      <c r="X278" s="27">
        <f t="shared" si="39"/>
        <v>-0.46883001316364326</v>
      </c>
      <c r="Y278" s="27">
        <f t="shared" si="40"/>
        <v>-0.71011247133963873</v>
      </c>
      <c r="Z278" s="27">
        <f t="shared" si="41"/>
        <v>0.5954928702439386</v>
      </c>
      <c r="AA278" s="38">
        <f t="shared" si="42"/>
        <v>8.8731769967166294E-2</v>
      </c>
      <c r="AB278" s="27">
        <v>1.67701484910129</v>
      </c>
      <c r="AC278" s="27">
        <v>0</v>
      </c>
      <c r="AD278" s="19" t="str">
        <f t="shared" si="44"/>
        <v/>
      </c>
      <c r="AE278" s="19" t="str">
        <f t="shared" si="45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43"/>
        <v>0</v>
      </c>
      <c r="V279" s="27">
        <f t="shared" si="37"/>
        <v>0</v>
      </c>
      <c r="W279" s="27">
        <f t="shared" si="38"/>
        <v>0</v>
      </c>
      <c r="X279" s="27">
        <f t="shared" si="39"/>
        <v>0</v>
      </c>
      <c r="Y279" s="27">
        <f t="shared" si="40"/>
        <v>0</v>
      </c>
      <c r="Z279" s="27">
        <f t="shared" si="41"/>
        <v>0</v>
      </c>
      <c r="AA279" s="38">
        <f t="shared" si="42"/>
        <v>0</v>
      </c>
      <c r="AB279" s="27">
        <v>0</v>
      </c>
      <c r="AC279" s="27">
        <v>0</v>
      </c>
      <c r="AD279" s="19" t="str">
        <f t="shared" si="44"/>
        <v/>
      </c>
      <c r="AE279" s="19" t="str">
        <f t="shared" si="45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13462</v>
      </c>
      <c r="N280" s="46">
        <v>11683.667087684629</v>
      </c>
      <c r="O280" s="46">
        <v>10168.974625994053</v>
      </c>
      <c r="P280" s="46">
        <v>8837.7869421230098</v>
      </c>
      <c r="Q280" s="46">
        <v>7672.9021117055336</v>
      </c>
      <c r="R280" s="46">
        <v>6664.9676944068187</v>
      </c>
      <c r="S280" s="46">
        <v>5776.081903537578</v>
      </c>
      <c r="T280" s="51">
        <v>3.9530212637725857</v>
      </c>
      <c r="U280" s="27">
        <f t="shared" si="43"/>
        <v>-0.12870590201714849</v>
      </c>
      <c r="V280" s="27">
        <f t="shared" si="37"/>
        <v>-0.13083532956437643</v>
      </c>
      <c r="W280" s="27">
        <f t="shared" si="38"/>
        <v>-0.13226271398439671</v>
      </c>
      <c r="X280" s="27">
        <f t="shared" si="39"/>
        <v>-0.13295736970161356</v>
      </c>
      <c r="Y280" s="27">
        <f t="shared" si="40"/>
        <v>-0.13334100060241524</v>
      </c>
      <c r="Z280" s="27">
        <f t="shared" si="41"/>
        <v>-0.13339809587596468</v>
      </c>
      <c r="AA280" s="38">
        <f t="shared" si="42"/>
        <v>-0.13502120028661774</v>
      </c>
      <c r="AB280" s="27">
        <v>1.3068781217216801</v>
      </c>
      <c r="AC280" s="27">
        <v>-0.13339933176587099</v>
      </c>
      <c r="AD280" s="19" t="str">
        <f t="shared" si="44"/>
        <v/>
      </c>
      <c r="AE280" s="19" t="str">
        <f t="shared" si="45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43"/>
        <v>0</v>
      </c>
      <c r="V281" s="27">
        <f t="shared" si="37"/>
        <v>0</v>
      </c>
      <c r="W281" s="27">
        <f t="shared" si="38"/>
        <v>0</v>
      </c>
      <c r="X281" s="27">
        <f t="shared" si="39"/>
        <v>0</v>
      </c>
      <c r="Y281" s="27">
        <f t="shared" si="40"/>
        <v>0</v>
      </c>
      <c r="Z281" s="27">
        <f t="shared" si="41"/>
        <v>0</v>
      </c>
      <c r="AA281" s="38">
        <f t="shared" si="42"/>
        <v>0</v>
      </c>
      <c r="AB281" s="27">
        <v>0</v>
      </c>
      <c r="AC281" s="27">
        <v>0</v>
      </c>
      <c r="AD281" s="19" t="str">
        <f t="shared" si="44"/>
        <v/>
      </c>
      <c r="AE281" s="19" t="str">
        <f t="shared" si="45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7406</v>
      </c>
      <c r="N282" s="46">
        <v>7449.5767376939775</v>
      </c>
      <c r="O282" s="46">
        <v>7562.5480725030666</v>
      </c>
      <c r="P282" s="46">
        <v>7610.9548181762239</v>
      </c>
      <c r="Q282" s="46">
        <v>7625.2864917660045</v>
      </c>
      <c r="R282" s="46">
        <v>7641.6082663142888</v>
      </c>
      <c r="S282" s="46">
        <v>7645.7230678010419</v>
      </c>
      <c r="T282" s="51">
        <v>7645.5748604265036</v>
      </c>
      <c r="U282" s="27">
        <f t="shared" si="43"/>
        <v>1.6578782181567893E-2</v>
      </c>
      <c r="V282" s="27">
        <f t="shared" si="37"/>
        <v>8.0110075090065302E-3</v>
      </c>
      <c r="W282" s="27">
        <f t="shared" si="38"/>
        <v>3.3022269706236471E-3</v>
      </c>
      <c r="X282" s="27">
        <f t="shared" si="39"/>
        <v>1.5041349251877427E-3</v>
      </c>
      <c r="Y282" s="27">
        <f t="shared" si="40"/>
        <v>5.361265362677025E-4</v>
      </c>
      <c r="Z282" s="27">
        <f t="shared" si="41"/>
        <v>1.294270919561065E-3</v>
      </c>
      <c r="AA282" s="38">
        <f t="shared" si="42"/>
        <v>5.7477264448026785E-4</v>
      </c>
      <c r="AB282" s="27">
        <v>2.59340126152353</v>
      </c>
      <c r="AC282" s="27">
        <v>0</v>
      </c>
      <c r="AD282" s="19" t="str">
        <f t="shared" si="44"/>
        <v/>
      </c>
      <c r="AE282" s="19" t="str">
        <f t="shared" si="45"/>
        <v/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6</v>
      </c>
      <c r="N283" s="46">
        <v>8.7302190930414589</v>
      </c>
      <c r="O283" s="46">
        <v>12.329239229658603</v>
      </c>
      <c r="P283" s="46">
        <v>17.469863515254424</v>
      </c>
      <c r="Q283" s="46">
        <v>24.783620290602656</v>
      </c>
      <c r="R283" s="46">
        <v>33.275977507818631</v>
      </c>
      <c r="S283" s="46">
        <v>36.96508545891362</v>
      </c>
      <c r="T283" s="51">
        <v>27.443410365042219</v>
      </c>
      <c r="U283" s="27">
        <f t="shared" si="43"/>
        <v>0.4022622332377323</v>
      </c>
      <c r="V283" s="27">
        <f t="shared" si="37"/>
        <v>0.39925185945995278</v>
      </c>
      <c r="W283" s="27">
        <f t="shared" si="38"/>
        <v>0.39460951959548235</v>
      </c>
      <c r="X283" s="27">
        <f t="shared" si="39"/>
        <v>0.35834040818068519</v>
      </c>
      <c r="Y283" s="27">
        <f t="shared" si="40"/>
        <v>0.12752860615317352</v>
      </c>
      <c r="Z283" s="27">
        <f t="shared" si="41"/>
        <v>0.24232433510724502</v>
      </c>
      <c r="AA283" s="38">
        <f t="shared" si="42"/>
        <v>3.9570048751298187E-2</v>
      </c>
      <c r="AB283" s="27">
        <v>1</v>
      </c>
      <c r="AC283" s="27">
        <v>-0.25</v>
      </c>
      <c r="AD283" s="19" t="str">
        <f t="shared" si="44"/>
        <v/>
      </c>
      <c r="AE283" s="19" t="str">
        <f t="shared" si="45"/>
        <v/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8502</v>
      </c>
      <c r="N284" s="46">
        <v>7926.3572737973082</v>
      </c>
      <c r="O284" s="46">
        <v>7537.6464731097512</v>
      </c>
      <c r="P284" s="46">
        <v>7060.8903480987001</v>
      </c>
      <c r="Q284" s="46">
        <v>6550.9482455797406</v>
      </c>
      <c r="R284" s="46">
        <v>6083.0875531365682</v>
      </c>
      <c r="S284" s="46">
        <v>5635.1596095042569</v>
      </c>
      <c r="T284" s="51">
        <v>5211.994164044926</v>
      </c>
      <c r="U284" s="27">
        <f t="shared" si="43"/>
        <v>-4.751790845771578E-2</v>
      </c>
      <c r="V284" s="27">
        <f t="shared" si="37"/>
        <v>-6.1929651980632536E-2</v>
      </c>
      <c r="W284" s="27">
        <f t="shared" si="38"/>
        <v>-6.9561828265219769E-2</v>
      </c>
      <c r="X284" s="27">
        <f t="shared" si="39"/>
        <v>-7.2656256358278534E-2</v>
      </c>
      <c r="Y284" s="27">
        <f t="shared" si="40"/>
        <v>-7.3927029978192865E-2</v>
      </c>
      <c r="Z284" s="27">
        <f t="shared" si="41"/>
        <v>-7.2446936417680644E-2</v>
      </c>
      <c r="AA284" s="38">
        <f t="shared" si="42"/>
        <v>-7.3447054231833855E-2</v>
      </c>
      <c r="AB284" s="27">
        <v>10.0634068773604</v>
      </c>
      <c r="AC284" s="27">
        <v>-7.5098814229248995E-2</v>
      </c>
      <c r="AD284" s="19" t="str">
        <f t="shared" si="44"/>
        <v/>
      </c>
      <c r="AE284" s="19" t="str">
        <f t="shared" si="45"/>
        <v/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5367256</v>
      </c>
      <c r="N285" s="46">
        <v>3876896.6854741769</v>
      </c>
      <c r="O285" s="46">
        <v>2800648.9907289282</v>
      </c>
      <c r="P285" s="46">
        <v>2023113.3155291437</v>
      </c>
      <c r="Q285" s="46">
        <v>1461347.045602649</v>
      </c>
      <c r="R285" s="46">
        <v>1055593.5280126706</v>
      </c>
      <c r="S285" s="46">
        <v>762483.77508259448</v>
      </c>
      <c r="T285" s="51">
        <v>550743.86040229688</v>
      </c>
      <c r="U285" s="27">
        <f t="shared" si="43"/>
        <v>-0.27758786874471592</v>
      </c>
      <c r="V285" s="27">
        <f t="shared" si="37"/>
        <v>-0.27761621012779431</v>
      </c>
      <c r="W285" s="27">
        <f t="shared" si="38"/>
        <v>-0.27765748530419315</v>
      </c>
      <c r="X285" s="27">
        <f t="shared" si="39"/>
        <v>-0.27767549467955938</v>
      </c>
      <c r="Y285" s="27">
        <f t="shared" si="40"/>
        <v>-0.27768536972770103</v>
      </c>
      <c r="Z285" s="27">
        <f t="shared" si="41"/>
        <v>-0.2776639357125823</v>
      </c>
      <c r="AA285" s="38">
        <f t="shared" si="42"/>
        <v>-0.27766464441164651</v>
      </c>
      <c r="AB285" s="27">
        <v>0.86725745986417901</v>
      </c>
      <c r="AC285" s="27">
        <v>-0.277698056660384</v>
      </c>
      <c r="AD285" s="19" t="str">
        <f t="shared" si="44"/>
        <v/>
      </c>
      <c r="AE285" s="19" t="str">
        <f t="shared" si="45"/>
        <v/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307608</v>
      </c>
      <c r="N286" s="46">
        <v>307710.21654882265</v>
      </c>
      <c r="O286" s="46">
        <v>308024.56208898383</v>
      </c>
      <c r="P286" s="46">
        <v>308155.95474569389</v>
      </c>
      <c r="Q286" s="46">
        <v>308192.77784608956</v>
      </c>
      <c r="R286" s="46">
        <v>308237.29262620222</v>
      </c>
      <c r="S286" s="46">
        <v>308257.64423733868</v>
      </c>
      <c r="T286" s="51">
        <v>308257.90514539124</v>
      </c>
      <c r="U286" s="27">
        <f t="shared" si="43"/>
        <v>1.6438769304937457E-3</v>
      </c>
      <c r="V286" s="27">
        <f t="shared" si="37"/>
        <v>8.3696235137826352E-4</v>
      </c>
      <c r="W286" s="27">
        <f t="shared" si="38"/>
        <v>2.9344508780892949E-4</v>
      </c>
      <c r="X286" s="27">
        <f t="shared" si="39"/>
        <v>1.2296818157827305E-4</v>
      </c>
      <c r="Y286" s="27">
        <f t="shared" si="40"/>
        <v>5.0090437654443397E-5</v>
      </c>
      <c r="Z286" s="27">
        <f t="shared" si="41"/>
        <v>1.0095724607923418E-4</v>
      </c>
      <c r="AA286" s="38">
        <f t="shared" si="42"/>
        <v>7.2824582663364855E-5</v>
      </c>
      <c r="AB286" s="27">
        <v>4.5077529095792297</v>
      </c>
      <c r="AC286" s="27">
        <v>0</v>
      </c>
      <c r="AD286" s="19" t="str">
        <f t="shared" si="44"/>
        <v/>
      </c>
      <c r="AE286" s="19" t="str">
        <f t="shared" si="45"/>
        <v/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1553656</v>
      </c>
      <c r="N287" s="46">
        <v>2604871.0590359373</v>
      </c>
      <c r="O287" s="46">
        <v>6208302.1723800432</v>
      </c>
      <c r="P287" s="46">
        <v>7031992.4773421763</v>
      </c>
      <c r="Q287" s="46">
        <v>5558382.4109349689</v>
      </c>
      <c r="R287" s="46">
        <v>4393609.0446092114</v>
      </c>
      <c r="S287" s="46">
        <v>3472889.4148426978</v>
      </c>
      <c r="T287" s="51">
        <v>2745084.0889673354</v>
      </c>
      <c r="U287" s="27">
        <f t="shared" si="43"/>
        <v>1.4121223117491466</v>
      </c>
      <c r="V287" s="27">
        <f t="shared" si="37"/>
        <v>1.197829431928559</v>
      </c>
      <c r="W287" s="27">
        <f t="shared" si="38"/>
        <v>-0.20953885156121513</v>
      </c>
      <c r="X287" s="27">
        <f t="shared" si="39"/>
        <v>-0.20955262273230107</v>
      </c>
      <c r="Y287" s="27">
        <f t="shared" si="40"/>
        <v>-0.2095614689806253</v>
      </c>
      <c r="Z287" s="27">
        <f t="shared" si="41"/>
        <v>-0.20954857896669624</v>
      </c>
      <c r="AA287" s="38">
        <f t="shared" si="42"/>
        <v>-0.20955083527893245</v>
      </c>
      <c r="AB287" s="27">
        <v>1.6126399728252201</v>
      </c>
      <c r="AC287" s="27">
        <v>-0.20956782492882201</v>
      </c>
      <c r="AD287" s="19" t="str">
        <f t="shared" si="44"/>
        <v/>
      </c>
      <c r="AE287" s="19" t="str">
        <f t="shared" si="45"/>
        <v/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43"/>
        <v>0</v>
      </c>
      <c r="V288" s="27">
        <f t="shared" si="37"/>
        <v>0</v>
      </c>
      <c r="W288" s="27">
        <f t="shared" si="38"/>
        <v>0</v>
      </c>
      <c r="X288" s="27">
        <f t="shared" si="39"/>
        <v>0</v>
      </c>
      <c r="Y288" s="27">
        <f t="shared" si="40"/>
        <v>0</v>
      </c>
      <c r="Z288" s="27">
        <f t="shared" si="41"/>
        <v>0</v>
      </c>
      <c r="AA288" s="38">
        <f t="shared" si="42"/>
        <v>0</v>
      </c>
      <c r="AB288" s="27">
        <v>0</v>
      </c>
      <c r="AC288" s="27">
        <v>-1</v>
      </c>
      <c r="AD288" s="19" t="str">
        <f t="shared" si="44"/>
        <v/>
      </c>
      <c r="AE288" s="19" t="str">
        <f t="shared" si="45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191275</v>
      </c>
      <c r="N289" s="46">
        <v>191555.68710932948</v>
      </c>
      <c r="O289" s="46">
        <v>192361.51529320906</v>
      </c>
      <c r="P289" s="46">
        <v>192737.12875349674</v>
      </c>
      <c r="Q289" s="46">
        <v>192798.30915742501</v>
      </c>
      <c r="R289" s="46">
        <v>192872.96307276931</v>
      </c>
      <c r="S289" s="46">
        <v>192907.75783734061</v>
      </c>
      <c r="T289" s="51">
        <v>192908.24482758125</v>
      </c>
      <c r="U289" s="27">
        <f t="shared" si="43"/>
        <v>6.3997820547664177E-3</v>
      </c>
      <c r="V289" s="27">
        <f t="shared" si="37"/>
        <v>3.1075218489481243E-3</v>
      </c>
      <c r="W289" s="27">
        <f t="shared" si="38"/>
        <v>8.1053118137872819E-4</v>
      </c>
      <c r="X289" s="27">
        <f t="shared" si="39"/>
        <v>3.6569354529613778E-4</v>
      </c>
      <c r="Y289" s="27">
        <f t="shared" si="40"/>
        <v>1.3984631672026886E-4</v>
      </c>
      <c r="Z289" s="27">
        <f t="shared" si="41"/>
        <v>3.2968399460321369E-4</v>
      </c>
      <c r="AA289" s="38">
        <f t="shared" si="42"/>
        <v>2.2134428106581583E-4</v>
      </c>
      <c r="AB289" s="27">
        <v>0.396777111727456</v>
      </c>
      <c r="AC289" s="27">
        <v>0</v>
      </c>
      <c r="AD289" s="19" t="str">
        <f t="shared" si="44"/>
        <v/>
      </c>
      <c r="AE289" s="19" t="str">
        <f t="shared" si="45"/>
        <v/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2009</v>
      </c>
      <c r="N290" s="46">
        <v>2303.7600332954762</v>
      </c>
      <c r="O290" s="46">
        <v>2667.1806947608679</v>
      </c>
      <c r="P290" s="46">
        <v>2942.1344827970033</v>
      </c>
      <c r="Q290" s="46">
        <v>2843.2837149551551</v>
      </c>
      <c r="R290" s="46">
        <v>2695.0120170071709</v>
      </c>
      <c r="S290" s="46">
        <v>2560.4026042283613</v>
      </c>
      <c r="T290" s="51">
        <v>2420.5900771913834</v>
      </c>
      <c r="U290" s="27">
        <f t="shared" si="43"/>
        <v>0.20358168623160575</v>
      </c>
      <c r="V290" s="27">
        <f t="shared" si="37"/>
        <v>0.15775810634721774</v>
      </c>
      <c r="W290" s="27">
        <f t="shared" si="38"/>
        <v>2.0726880241534926E-3</v>
      </c>
      <c r="X290" s="27">
        <f t="shared" si="39"/>
        <v>-3.9551379713994243E-2</v>
      </c>
      <c r="Y290" s="27">
        <f t="shared" si="40"/>
        <v>-4.5869971530716924E-2</v>
      </c>
      <c r="Z290" s="27">
        <f t="shared" si="41"/>
        <v>-3.9996749843270979E-2</v>
      </c>
      <c r="AA290" s="38">
        <f t="shared" si="42"/>
        <v>-3.822649082705612E-2</v>
      </c>
      <c r="AB290" s="27">
        <v>0.45742683796799</v>
      </c>
      <c r="AC290" s="27">
        <v>-5.48128342245989E-2</v>
      </c>
      <c r="AD290" s="19" t="str">
        <f t="shared" si="44"/>
        <v/>
      </c>
      <c r="AE290" s="19" t="str">
        <f t="shared" si="45"/>
        <v/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519</v>
      </c>
      <c r="N291" s="46">
        <v>722.03893607227906</v>
      </c>
      <c r="O291" s="46">
        <v>1005.7635860726166</v>
      </c>
      <c r="P291" s="46">
        <v>1138.9407222266382</v>
      </c>
      <c r="Q291" s="46">
        <v>1126.1668382134799</v>
      </c>
      <c r="R291" s="46">
        <v>1115.513278805704</v>
      </c>
      <c r="S291" s="46">
        <v>1113.3368103987341</v>
      </c>
      <c r="T291" s="51">
        <v>1098.7234600106706</v>
      </c>
      <c r="U291" s="27">
        <f t="shared" si="43"/>
        <v>0.51736552311429995</v>
      </c>
      <c r="V291" s="27">
        <f t="shared" si="37"/>
        <v>0.28338520791904442</v>
      </c>
      <c r="W291" s="27">
        <f t="shared" si="38"/>
        <v>3.1053990122137904E-2</v>
      </c>
      <c r="X291" s="27">
        <f t="shared" si="39"/>
        <v>9.0587164599991478E-3</v>
      </c>
      <c r="Y291" s="27">
        <f t="shared" si="40"/>
        <v>-8.2556138294293882E-3</v>
      </c>
      <c r="Z291" s="27">
        <f t="shared" si="41"/>
        <v>6.2272685543051706E-3</v>
      </c>
      <c r="AA291" s="38">
        <f t="shared" si="42"/>
        <v>2.3777242603174615E-3</v>
      </c>
      <c r="AB291" s="27">
        <v>1.01532567049808</v>
      </c>
      <c r="AC291" s="27">
        <v>-1.33079847908745E-2</v>
      </c>
      <c r="AD291" s="19" t="str">
        <f t="shared" si="44"/>
        <v/>
      </c>
      <c r="AE291" s="19" t="str">
        <f t="shared" si="45"/>
        <v/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44331</v>
      </c>
      <c r="N292" s="46">
        <v>44403.926523373542</v>
      </c>
      <c r="O292" s="46">
        <v>44618.36127053728</v>
      </c>
      <c r="P292" s="46">
        <v>44750.737534337335</v>
      </c>
      <c r="Q292" s="46">
        <v>44784.118463478444</v>
      </c>
      <c r="R292" s="46">
        <v>44828.536469674393</v>
      </c>
      <c r="S292" s="46">
        <v>44849.130207123781</v>
      </c>
      <c r="T292" s="51">
        <v>44849.417529494654</v>
      </c>
      <c r="U292" s="27">
        <f t="shared" si="43"/>
        <v>5.9807649611457337E-3</v>
      </c>
      <c r="V292" s="27">
        <f t="shared" si="37"/>
        <v>3.623144257427918E-3</v>
      </c>
      <c r="W292" s="27">
        <f t="shared" si="38"/>
        <v>1.2872109597624288E-3</v>
      </c>
      <c r="X292" s="27">
        <f t="shared" si="39"/>
        <v>5.013862103371053E-4</v>
      </c>
      <c r="Y292" s="27">
        <f t="shared" si="40"/>
        <v>1.9087944955633159E-4</v>
      </c>
      <c r="Z292" s="27">
        <f t="shared" si="41"/>
        <v>3.644139680748732E-4</v>
      </c>
      <c r="AA292" s="38">
        <f t="shared" si="42"/>
        <v>2.4907234640349105E-4</v>
      </c>
      <c r="AB292" s="27">
        <v>5.0050269101213196</v>
      </c>
      <c r="AC292" s="27">
        <v>0</v>
      </c>
      <c r="AD292" s="19" t="str">
        <f t="shared" si="44"/>
        <v/>
      </c>
      <c r="AE292" s="19" t="str">
        <f t="shared" si="45"/>
        <v/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43"/>
        <v>0</v>
      </c>
      <c r="V293" s="40">
        <f t="shared" si="37"/>
        <v>0</v>
      </c>
      <c r="W293" s="40">
        <f t="shared" si="38"/>
        <v>0</v>
      </c>
      <c r="X293" s="40">
        <f t="shared" si="39"/>
        <v>0</v>
      </c>
      <c r="Y293" s="40">
        <f t="shared" si="40"/>
        <v>0</v>
      </c>
      <c r="Z293" s="40">
        <f t="shared" si="41"/>
        <v>0</v>
      </c>
      <c r="AA293" s="41">
        <f t="shared" si="42"/>
        <v>0</v>
      </c>
      <c r="AB293" s="40">
        <v>0</v>
      </c>
      <c r="AC293" s="40">
        <v>0</v>
      </c>
      <c r="AD293" s="19" t="str">
        <f t="shared" si="44"/>
        <v/>
      </c>
      <c r="AE293" s="19" t="str">
        <f t="shared" si="45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176206</v>
      </c>
      <c r="N294" s="46">
        <v>104974.59473458209</v>
      </c>
      <c r="O294" s="46">
        <v>62606.369321512298</v>
      </c>
      <c r="P294" s="46">
        <v>37330.033190601338</v>
      </c>
      <c r="Q294" s="46">
        <v>22247.40068837427</v>
      </c>
      <c r="R294" s="46">
        <v>13266.815525098364</v>
      </c>
      <c r="S294" s="46">
        <v>7904.9099822060089</v>
      </c>
      <c r="T294" s="51">
        <v>4707.5981616663257</v>
      </c>
      <c r="U294" s="27">
        <f t="shared" si="43"/>
        <v>-0.40371402146724578</v>
      </c>
      <c r="V294" s="27">
        <f t="shared" si="37"/>
        <v>-0.40379847454991546</v>
      </c>
      <c r="W294" s="27">
        <f t="shared" si="38"/>
        <v>-0.40404255085824353</v>
      </c>
      <c r="X294" s="27">
        <f t="shared" si="39"/>
        <v>-0.40418822280070243</v>
      </c>
      <c r="Y294" s="27">
        <f t="shared" si="40"/>
        <v>-0.40428564490281205</v>
      </c>
      <c r="Z294" s="27">
        <f t="shared" si="41"/>
        <v>-0.40400882980813452</v>
      </c>
      <c r="AA294" s="38">
        <f t="shared" si="42"/>
        <v>-0.40417237636104403</v>
      </c>
      <c r="AB294" s="27">
        <v>2.7009825658511</v>
      </c>
      <c r="AC294" s="27">
        <v>-0.404446219382322</v>
      </c>
      <c r="AD294" s="19" t="str">
        <f t="shared" si="44"/>
        <v/>
      </c>
      <c r="AE294" s="19" t="str">
        <f t="shared" si="45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8133</v>
      </c>
      <c r="N295" s="46">
        <v>8205.1747055942396</v>
      </c>
      <c r="O295" s="46">
        <v>8216.3131087610527</v>
      </c>
      <c r="P295" s="46">
        <v>8269.6112970899867</v>
      </c>
      <c r="Q295" s="46">
        <v>8282.1988242248608</v>
      </c>
      <c r="R295" s="46">
        <v>8302.4119302877498</v>
      </c>
      <c r="S295" s="46">
        <v>8309.2841166714315</v>
      </c>
      <c r="T295" s="51">
        <v>8309.2720252771414</v>
      </c>
      <c r="U295" s="27">
        <f t="shared" si="43"/>
        <v>2.9502619013640177E-2</v>
      </c>
      <c r="V295" s="27">
        <f t="shared" si="37"/>
        <v>1.0353531314972818E-2</v>
      </c>
      <c r="W295" s="27">
        <f t="shared" si="38"/>
        <v>4.9133010703805062E-3</v>
      </c>
      <c r="X295" s="27">
        <f t="shared" si="39"/>
        <v>1.8313995303022609E-3</v>
      </c>
      <c r="Y295" s="27">
        <f t="shared" si="40"/>
        <v>9.1581320760389471E-4</v>
      </c>
      <c r="Z295" s="27">
        <f t="shared" si="41"/>
        <v>1.3719018577923619E-3</v>
      </c>
      <c r="AA295" s="38">
        <f t="shared" si="42"/>
        <v>9.3030401107671156E-4</v>
      </c>
      <c r="AB295" s="27">
        <v>0.23399911602811099</v>
      </c>
      <c r="AC295" s="27">
        <v>0</v>
      </c>
      <c r="AD295" s="19" t="str">
        <f t="shared" si="44"/>
        <v/>
      </c>
      <c r="AE295" s="19" t="str">
        <f t="shared" si="45"/>
        <v/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21481</v>
      </c>
      <c r="N296" s="46">
        <v>6063.387257855361</v>
      </c>
      <c r="O296" s="46">
        <v>1863.6350346614854</v>
      </c>
      <c r="P296" s="46">
        <v>605.80063086762084</v>
      </c>
      <c r="Q296" s="46">
        <v>191.77152624328576</v>
      </c>
      <c r="R296" s="46">
        <v>56.027948685961121</v>
      </c>
      <c r="S296" s="46">
        <v>11.692942679971978</v>
      </c>
      <c r="T296" s="51">
        <v>2.4481175077523383</v>
      </c>
      <c r="U296" s="27">
        <f t="shared" si="43"/>
        <v>-0.7110762213603451</v>
      </c>
      <c r="V296" s="27">
        <f t="shared" si="37"/>
        <v>-0.70518973614925828</v>
      </c>
      <c r="W296" s="27">
        <f t="shared" si="38"/>
        <v>-0.70098236266869751</v>
      </c>
      <c r="X296" s="27">
        <f t="shared" si="39"/>
        <v>-0.70321463629394776</v>
      </c>
      <c r="Y296" s="27">
        <f t="shared" si="40"/>
        <v>-0.69339349956204011</v>
      </c>
      <c r="Z296" s="27">
        <f t="shared" si="41"/>
        <v>-0.48905927432365026</v>
      </c>
      <c r="AA296" s="38">
        <f t="shared" si="42"/>
        <v>-0.30981860355235408</v>
      </c>
      <c r="AB296" s="27">
        <v>3.0127265238496399</v>
      </c>
      <c r="AC296" s="27">
        <v>-0.71963382176596202</v>
      </c>
      <c r="AD296" s="19" t="str">
        <f t="shared" si="44"/>
        <v/>
      </c>
      <c r="AE296" s="19" t="str">
        <f t="shared" si="45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22433</v>
      </c>
      <c r="N297" s="46">
        <v>5560.1605214241208</v>
      </c>
      <c r="O297" s="46">
        <v>1378.776051533071</v>
      </c>
      <c r="P297" s="46">
        <v>350.93328209622746</v>
      </c>
      <c r="Q297" s="46">
        <v>86.541756001831288</v>
      </c>
      <c r="R297" s="46">
        <v>24.576334012530879</v>
      </c>
      <c r="S297" s="46">
        <v>39.267285012305194</v>
      </c>
      <c r="T297" s="51">
        <v>9.5339609340784666</v>
      </c>
      <c r="U297" s="27">
        <f t="shared" si="43"/>
        <v>-0.74131654571410766</v>
      </c>
      <c r="V297" s="27">
        <f t="shared" si="37"/>
        <v>-0.72918523584898542</v>
      </c>
      <c r="W297" s="27">
        <f t="shared" si="38"/>
        <v>-0.73172137649629077</v>
      </c>
      <c r="X297" s="27">
        <f t="shared" si="39"/>
        <v>-0.73833802043646712</v>
      </c>
      <c r="Y297" s="27">
        <f t="shared" si="40"/>
        <v>-0.71356707053687773</v>
      </c>
      <c r="Z297" s="27">
        <f t="shared" si="41"/>
        <v>0.4623192640591241</v>
      </c>
      <c r="AA297" s="38">
        <f t="shared" si="42"/>
        <v>-0.46574230161896141</v>
      </c>
      <c r="AB297" s="27">
        <v>2.4780955429421301</v>
      </c>
      <c r="AC297" s="27">
        <v>-0.75575695159629297</v>
      </c>
      <c r="AD297" s="19" t="str">
        <f t="shared" si="44"/>
        <v/>
      </c>
      <c r="AE297" s="19" t="str">
        <f t="shared" si="45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1124375</v>
      </c>
      <c r="N298" s="46">
        <v>1027740.9583901778</v>
      </c>
      <c r="O298" s="46">
        <v>939486.20013880508</v>
      </c>
      <c r="P298" s="46">
        <v>858776.4123378509</v>
      </c>
      <c r="Q298" s="46">
        <v>784959.86074314872</v>
      </c>
      <c r="R298" s="46">
        <v>717493.83848348155</v>
      </c>
      <c r="S298" s="46">
        <v>655812.18990586873</v>
      </c>
      <c r="T298" s="51">
        <v>599427.18876965519</v>
      </c>
      <c r="U298" s="27">
        <f t="shared" si="43"/>
        <v>-8.5819390042839561E-2</v>
      </c>
      <c r="V298" s="27">
        <f t="shared" si="37"/>
        <v>-8.5888018523422233E-2</v>
      </c>
      <c r="W298" s="27">
        <f t="shared" si="38"/>
        <v>-8.5942933101175081E-2</v>
      </c>
      <c r="X298" s="27">
        <f t="shared" si="39"/>
        <v>-8.596301742904712E-2</v>
      </c>
      <c r="Y298" s="27">
        <f t="shared" si="40"/>
        <v>-8.5971662480768402E-2</v>
      </c>
      <c r="Z298" s="27">
        <f t="shared" si="41"/>
        <v>-8.5965906446969942E-2</v>
      </c>
      <c r="AA298" s="38">
        <f t="shared" si="42"/>
        <v>-8.5971010112957713E-2</v>
      </c>
      <c r="AB298" s="27">
        <v>0.44514534846985698</v>
      </c>
      <c r="AC298" s="27">
        <v>-8.5977275738758005E-2</v>
      </c>
      <c r="AD298" s="19" t="str">
        <f t="shared" si="44"/>
        <v/>
      </c>
      <c r="AE298" s="19" t="str">
        <f t="shared" si="45"/>
        <v/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43"/>
        <v>0</v>
      </c>
      <c r="V299" s="27">
        <f t="shared" si="37"/>
        <v>0</v>
      </c>
      <c r="W299" s="27">
        <f t="shared" si="38"/>
        <v>0</v>
      </c>
      <c r="X299" s="27">
        <f t="shared" si="39"/>
        <v>0</v>
      </c>
      <c r="Y299" s="27">
        <f t="shared" si="40"/>
        <v>0</v>
      </c>
      <c r="Z299" s="27">
        <f t="shared" si="41"/>
        <v>0</v>
      </c>
      <c r="AA299" s="38">
        <f t="shared" si="42"/>
        <v>0</v>
      </c>
      <c r="AB299" s="27">
        <v>0</v>
      </c>
      <c r="AC299" s="27">
        <v>0</v>
      </c>
      <c r="AD299" s="19" t="str">
        <f t="shared" si="44"/>
        <v/>
      </c>
      <c r="AE299" s="19" t="str">
        <f t="shared" si="45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43"/>
        <v>0</v>
      </c>
      <c r="V300" s="27">
        <f t="shared" si="37"/>
        <v>0</v>
      </c>
      <c r="W300" s="27">
        <f t="shared" si="38"/>
        <v>0</v>
      </c>
      <c r="X300" s="27">
        <f t="shared" si="39"/>
        <v>0</v>
      </c>
      <c r="Y300" s="27">
        <f t="shared" si="40"/>
        <v>0</v>
      </c>
      <c r="Z300" s="27">
        <f t="shared" si="41"/>
        <v>0</v>
      </c>
      <c r="AA300" s="38">
        <f t="shared" si="42"/>
        <v>0</v>
      </c>
      <c r="AB300" s="27">
        <v>0</v>
      </c>
      <c r="AC300" s="27">
        <v>0</v>
      </c>
      <c r="AD300" s="19" t="str">
        <f t="shared" si="44"/>
        <v/>
      </c>
      <c r="AE300" s="19" t="str">
        <f t="shared" si="45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3786630</v>
      </c>
      <c r="N301" s="46">
        <v>3786631.9897498377</v>
      </c>
      <c r="O301" s="46">
        <v>3786633.2682451918</v>
      </c>
      <c r="P301" s="46">
        <v>3786634.3757549808</v>
      </c>
      <c r="Q301" s="46">
        <v>3786635.2681885143</v>
      </c>
      <c r="R301" s="46">
        <v>3786635.4946869561</v>
      </c>
      <c r="S301" s="46">
        <v>3786632.9842022564</v>
      </c>
      <c r="T301" s="51">
        <v>3786633.4393628198</v>
      </c>
      <c r="U301" s="27">
        <f t="shared" si="43"/>
        <v>7.0120056928804498E-5</v>
      </c>
      <c r="V301" s="27">
        <f t="shared" si="37"/>
        <v>3.5145383239294943E-5</v>
      </c>
      <c r="W301" s="27">
        <f t="shared" si="38"/>
        <v>1.3003122139164008E-5</v>
      </c>
      <c r="X301" s="27">
        <f t="shared" si="39"/>
        <v>5.0586171334848954E-6</v>
      </c>
      <c r="Y301" s="27">
        <f t="shared" si="40"/>
        <v>1.9504710627270245E-6</v>
      </c>
      <c r="Z301" s="27">
        <f t="shared" si="41"/>
        <v>3.6562490515695687E-6</v>
      </c>
      <c r="AA301" s="38">
        <f t="shared" si="42"/>
        <v>2.2842598561419894E-6</v>
      </c>
      <c r="AB301" s="27">
        <v>0.35854247386302801</v>
      </c>
      <c r="AC301" s="27">
        <v>0</v>
      </c>
      <c r="AD301" s="19" t="str">
        <f t="shared" si="44"/>
        <v/>
      </c>
      <c r="AE301" s="19" t="str">
        <f t="shared" si="45"/>
        <v/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56483</v>
      </c>
      <c r="N302" s="46">
        <v>56516.076397493882</v>
      </c>
      <c r="O302" s="46">
        <v>56610.665806642915</v>
      </c>
      <c r="P302" s="46">
        <v>56667.046645780276</v>
      </c>
      <c r="Q302" s="46">
        <v>56677.69310194227</v>
      </c>
      <c r="R302" s="46">
        <v>56690.240631414374</v>
      </c>
      <c r="S302" s="46">
        <v>56691.688593328516</v>
      </c>
      <c r="T302" s="51">
        <v>56691.196578770483</v>
      </c>
      <c r="U302" s="27">
        <f t="shared" si="43"/>
        <v>2.587345489506951E-3</v>
      </c>
      <c r="V302" s="27">
        <f t="shared" si="37"/>
        <v>1.3344841485795763E-3</v>
      </c>
      <c r="W302" s="27">
        <f t="shared" si="38"/>
        <v>4.8246365657600567E-4</v>
      </c>
      <c r="X302" s="27">
        <f t="shared" si="39"/>
        <v>1.8555421611585188E-4</v>
      </c>
      <c r="Y302" s="27">
        <f t="shared" si="40"/>
        <v>6.319257083989681E-5</v>
      </c>
      <c r="Z302" s="27">
        <f t="shared" si="41"/>
        <v>1.1421494035118234E-4</v>
      </c>
      <c r="AA302" s="38">
        <f t="shared" si="42"/>
        <v>4.7939215236327658E-5</v>
      </c>
      <c r="AB302" s="27">
        <v>47.571346899736596</v>
      </c>
      <c r="AC302" s="27">
        <v>0</v>
      </c>
      <c r="AD302" s="19" t="str">
        <f t="shared" si="44"/>
        <v/>
      </c>
      <c r="AE302" s="19" t="str">
        <f t="shared" si="45"/>
        <v/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324179</v>
      </c>
      <c r="N303" s="46">
        <v>272844.86859981995</v>
      </c>
      <c r="O303" s="46">
        <v>229782.02007935572</v>
      </c>
      <c r="P303" s="46">
        <v>193464.28955810136</v>
      </c>
      <c r="Q303" s="46">
        <v>162819.04869472835</v>
      </c>
      <c r="R303" s="46">
        <v>137038.90254764393</v>
      </c>
      <c r="S303" s="46">
        <v>115324.23442804989</v>
      </c>
      <c r="T303" s="51">
        <v>97039.027956830279</v>
      </c>
      <c r="U303" s="27">
        <f t="shared" si="43"/>
        <v>-0.15760260217150354</v>
      </c>
      <c r="V303" s="27">
        <f t="shared" si="37"/>
        <v>-0.15792388806125979</v>
      </c>
      <c r="W303" s="27">
        <f t="shared" si="38"/>
        <v>-0.1582985340763656</v>
      </c>
      <c r="X303" s="27">
        <f t="shared" si="39"/>
        <v>-0.15843404446866255</v>
      </c>
      <c r="Y303" s="27">
        <f t="shared" si="40"/>
        <v>-0.15849579278779469</v>
      </c>
      <c r="Z303" s="27">
        <f t="shared" si="41"/>
        <v>-0.15842581468709308</v>
      </c>
      <c r="AA303" s="38">
        <f t="shared" si="42"/>
        <v>-0.15845039308174658</v>
      </c>
      <c r="AB303" s="27">
        <v>0.282707978760453</v>
      </c>
      <c r="AC303" s="27">
        <v>-0.158555799255058</v>
      </c>
      <c r="AD303" s="19" t="str">
        <f t="shared" si="44"/>
        <v/>
      </c>
      <c r="AE303" s="19" t="str">
        <f t="shared" si="45"/>
        <v/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670852</v>
      </c>
      <c r="N304" s="46">
        <v>335250.57749039715</v>
      </c>
      <c r="O304" s="46">
        <v>167597.88944854646</v>
      </c>
      <c r="P304" s="46">
        <v>83792.017140847383</v>
      </c>
      <c r="Q304" s="46">
        <v>41877.418582127044</v>
      </c>
      <c r="R304" s="46">
        <v>20933.92159033391</v>
      </c>
      <c r="S304" s="46">
        <v>10457.608025372407</v>
      </c>
      <c r="T304" s="51">
        <v>1.3623147800722704</v>
      </c>
      <c r="U304" s="27">
        <f t="shared" si="43"/>
        <v>-0.50013508093636638</v>
      </c>
      <c r="V304" s="27">
        <f t="shared" si="37"/>
        <v>-0.50014548669711745</v>
      </c>
      <c r="W304" s="27">
        <f t="shared" si="38"/>
        <v>-0.50019022211495401</v>
      </c>
      <c r="X304" s="27">
        <f t="shared" si="39"/>
        <v>-0.50022091192929685</v>
      </c>
      <c r="Y304" s="27">
        <f t="shared" si="40"/>
        <v>-0.50025639012308187</v>
      </c>
      <c r="Z304" s="27">
        <f t="shared" si="41"/>
        <v>-0.50016285305583696</v>
      </c>
      <c r="AA304" s="38">
        <f t="shared" si="42"/>
        <v>-0.50041333285804657</v>
      </c>
      <c r="AB304" s="27">
        <v>0.709303362541436</v>
      </c>
      <c r="AC304" s="27">
        <v>-0.50030493200461901</v>
      </c>
      <c r="AD304" s="19" t="str">
        <f t="shared" si="44"/>
        <v/>
      </c>
      <c r="AE304" s="19" t="str">
        <f t="shared" si="45"/>
        <v>Error</v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89196</v>
      </c>
      <c r="N305" s="46">
        <v>72922.784085814506</v>
      </c>
      <c r="O305" s="46">
        <v>59780.418541698396</v>
      </c>
      <c r="P305" s="46">
        <v>48952.338691550205</v>
      </c>
      <c r="Q305" s="46">
        <v>40011.498583640598</v>
      </c>
      <c r="R305" s="46">
        <v>32717.163005326038</v>
      </c>
      <c r="S305" s="46">
        <v>26735.82329668308</v>
      </c>
      <c r="T305" s="51">
        <v>21835.352205380128</v>
      </c>
      <c r="U305" s="27">
        <f t="shared" si="43"/>
        <v>-0.17966070361211994</v>
      </c>
      <c r="V305" s="27">
        <f t="shared" si="37"/>
        <v>-0.18082601372965115</v>
      </c>
      <c r="W305" s="27">
        <f t="shared" si="38"/>
        <v>-0.18227890764333302</v>
      </c>
      <c r="X305" s="27">
        <f t="shared" si="39"/>
        <v>-0.18275114232912301</v>
      </c>
      <c r="Y305" s="27">
        <f t="shared" si="40"/>
        <v>-0.18305298319847799</v>
      </c>
      <c r="Z305" s="27">
        <f t="shared" si="41"/>
        <v>-0.18262624720429993</v>
      </c>
      <c r="AA305" s="38">
        <f t="shared" si="42"/>
        <v>-0.18273214339383098</v>
      </c>
      <c r="AB305" s="27">
        <v>0.46532205929868697</v>
      </c>
      <c r="AC305" s="27">
        <v>-0.183298236377994</v>
      </c>
      <c r="AD305" s="19" t="str">
        <f t="shared" si="44"/>
        <v/>
      </c>
      <c r="AE305" s="19" t="str">
        <f t="shared" si="45"/>
        <v/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144225</v>
      </c>
      <c r="N306" s="46">
        <v>139042.51234225999</v>
      </c>
      <c r="O306" s="46">
        <v>134171.12450165063</v>
      </c>
      <c r="P306" s="46">
        <v>129368.02840023383</v>
      </c>
      <c r="Q306" s="46">
        <v>124687.85350391275</v>
      </c>
      <c r="R306" s="46">
        <v>120182.88368923547</v>
      </c>
      <c r="S306" s="46">
        <v>115820.40803602721</v>
      </c>
      <c r="T306" s="51">
        <v>111603.04559763972</v>
      </c>
      <c r="U306" s="27">
        <f t="shared" si="43"/>
        <v>-3.447017926750532E-2</v>
      </c>
      <c r="V306" s="27">
        <f t="shared" si="37"/>
        <v>-3.5229421218116959E-2</v>
      </c>
      <c r="W306" s="27">
        <f t="shared" si="38"/>
        <v>-3.5992702722261988E-2</v>
      </c>
      <c r="X306" s="27">
        <f t="shared" si="39"/>
        <v>-3.6233181850515363E-2</v>
      </c>
      <c r="Y306" s="27">
        <f t="shared" si="40"/>
        <v>-3.6339847547497008E-2</v>
      </c>
      <c r="Z306" s="27">
        <f t="shared" si="41"/>
        <v>-3.6261626383302034E-2</v>
      </c>
      <c r="AA306" s="38">
        <f t="shared" si="42"/>
        <v>-3.6303318508349468E-2</v>
      </c>
      <c r="AB306" s="27">
        <v>1.1430370541517101</v>
      </c>
      <c r="AC306" s="27">
        <v>-3.64140548035174E-2</v>
      </c>
      <c r="AD306" s="19" t="str">
        <f t="shared" si="44"/>
        <v/>
      </c>
      <c r="AE306" s="19" t="str">
        <f t="shared" si="45"/>
        <v/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1364</v>
      </c>
      <c r="N307" s="46">
        <v>1039.9036339063944</v>
      </c>
      <c r="O307" s="46">
        <v>795.93282568684788</v>
      </c>
      <c r="P307" s="46">
        <v>608.57830324161</v>
      </c>
      <c r="Q307" s="46">
        <v>465.84984310520827</v>
      </c>
      <c r="R307" s="46">
        <v>359.89914365202776</v>
      </c>
      <c r="S307" s="46">
        <v>273.58014195744903</v>
      </c>
      <c r="T307" s="51">
        <v>0.94408331343253926</v>
      </c>
      <c r="U307" s="27">
        <f t="shared" si="43"/>
        <v>-0.23195070348019881</v>
      </c>
      <c r="V307" s="27">
        <f t="shared" si="37"/>
        <v>-0.20100093938138272</v>
      </c>
      <c r="W307" s="27">
        <f t="shared" si="38"/>
        <v>-0.21610167747344097</v>
      </c>
      <c r="X307" s="27">
        <f t="shared" si="39"/>
        <v>-0.23377588600144217</v>
      </c>
      <c r="Y307" s="27">
        <f t="shared" si="40"/>
        <v>-0.23644359991610958</v>
      </c>
      <c r="Z307" s="27">
        <f t="shared" si="41"/>
        <v>-0.23335126295290581</v>
      </c>
      <c r="AA307" s="38">
        <f t="shared" si="42"/>
        <v>-0.24638140696156094</v>
      </c>
      <c r="AB307" s="27">
        <v>1.23606557377049</v>
      </c>
      <c r="AC307" s="27">
        <v>-0.239401496259352</v>
      </c>
      <c r="AD307" s="19" t="str">
        <f t="shared" si="44"/>
        <v/>
      </c>
      <c r="AE307" s="19" t="str">
        <f t="shared" si="45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3817</v>
      </c>
      <c r="N308" s="46">
        <v>1127.5411631363941</v>
      </c>
      <c r="O308" s="46">
        <v>352.02855624201402</v>
      </c>
      <c r="P308" s="46">
        <v>136.1089821078678</v>
      </c>
      <c r="Q308" s="46">
        <v>44.085057726629941</v>
      </c>
      <c r="R308" s="46">
        <v>13.98315677694049</v>
      </c>
      <c r="S308" s="46">
        <v>34.175548306792223</v>
      </c>
      <c r="T308" s="51">
        <v>8.8741714724329679</v>
      </c>
      <c r="U308" s="27">
        <f t="shared" si="43"/>
        <v>-0.70149893097309457</v>
      </c>
      <c r="V308" s="27">
        <f t="shared" si="37"/>
        <v>-0.66530290934459435</v>
      </c>
      <c r="W308" s="27">
        <f t="shared" si="38"/>
        <v>-0.6806332368118132</v>
      </c>
      <c r="X308" s="27">
        <f t="shared" si="39"/>
        <v>-0.68970396330596684</v>
      </c>
      <c r="Y308" s="27">
        <f t="shared" si="40"/>
        <v>-0.62353901661499889</v>
      </c>
      <c r="Z308" s="27">
        <f t="shared" si="41"/>
        <v>0.6154156753797555</v>
      </c>
      <c r="AA308" s="38">
        <f t="shared" si="42"/>
        <v>-0.54344104582396391</v>
      </c>
      <c r="AB308" s="27">
        <v>6.7423935091277896</v>
      </c>
      <c r="AC308" s="27">
        <v>-0.71764032073310402</v>
      </c>
      <c r="AD308" s="19" t="str">
        <f t="shared" si="44"/>
        <v/>
      </c>
      <c r="AE308" s="19" t="str">
        <f t="shared" si="45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26634</v>
      </c>
      <c r="N309" s="46">
        <v>26694.917141962051</v>
      </c>
      <c r="O309" s="46">
        <v>26775.222703858835</v>
      </c>
      <c r="P309" s="46">
        <v>26886.609391664817</v>
      </c>
      <c r="Q309" s="46">
        <v>26915.404550404906</v>
      </c>
      <c r="R309" s="46">
        <v>26951.565957312061</v>
      </c>
      <c r="S309" s="46">
        <v>26965.734147051764</v>
      </c>
      <c r="T309" s="51">
        <v>26965.871706803089</v>
      </c>
      <c r="U309" s="27">
        <f t="shared" si="43"/>
        <v>1.0732768810164757E-2</v>
      </c>
      <c r="V309" s="27">
        <f t="shared" si="37"/>
        <v>9.1836121402145404E-3</v>
      </c>
      <c r="W309" s="27">
        <f t="shared" si="38"/>
        <v>2.1820387635471403E-3</v>
      </c>
      <c r="X309" s="27">
        <f t="shared" si="39"/>
        <v>1.1506308688738957E-3</v>
      </c>
      <c r="Y309" s="27">
        <f t="shared" si="40"/>
        <v>4.8272905906102689E-4</v>
      </c>
      <c r="Z309" s="27">
        <f t="shared" si="41"/>
        <v>8.2832536325272573E-4</v>
      </c>
      <c r="AA309" s="38">
        <f t="shared" si="42"/>
        <v>5.8076804961924725E-4</v>
      </c>
      <c r="AB309" s="27">
        <v>0.22022333820693701</v>
      </c>
      <c r="AC309" s="27">
        <v>0</v>
      </c>
      <c r="AD309" s="19" t="str">
        <f t="shared" si="44"/>
        <v/>
      </c>
      <c r="AE309" s="19" t="str">
        <f t="shared" si="45"/>
        <v/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30952</v>
      </c>
      <c r="N310" s="46">
        <v>31003.197865079161</v>
      </c>
      <c r="O310" s="46">
        <v>31102.768690674406</v>
      </c>
      <c r="P310" s="46">
        <v>31178.933301276043</v>
      </c>
      <c r="Q310" s="46">
        <v>31200.769054580065</v>
      </c>
      <c r="R310" s="46">
        <v>31227.13364511578</v>
      </c>
      <c r="S310" s="46">
        <v>31236.502309898726</v>
      </c>
      <c r="T310" s="51">
        <v>31236.540431240905</v>
      </c>
      <c r="U310" s="27">
        <f t="shared" si="43"/>
        <v>6.3621359973419977E-3</v>
      </c>
      <c r="V310" s="27">
        <f t="shared" si="37"/>
        <v>6.7460309967545436E-3</v>
      </c>
      <c r="W310" s="27">
        <f t="shared" si="38"/>
        <v>1.5705053125657166E-3</v>
      </c>
      <c r="X310" s="27">
        <f t="shared" si="39"/>
        <v>6.8789653986511812E-4</v>
      </c>
      <c r="Y310" s="27">
        <f t="shared" si="40"/>
        <v>2.8045633738223283E-4</v>
      </c>
      <c r="Z310" s="27">
        <f t="shared" si="41"/>
        <v>4.4420889693942619E-4</v>
      </c>
      <c r="AA310" s="38">
        <f t="shared" si="42"/>
        <v>3.238793088299904E-4</v>
      </c>
      <c r="AB310" s="27">
        <v>0.22022333820693701</v>
      </c>
      <c r="AC310" s="27">
        <v>0</v>
      </c>
      <c r="AD310" s="19" t="str">
        <f t="shared" si="44"/>
        <v/>
      </c>
      <c r="AE310" s="19" t="str">
        <f t="shared" si="45"/>
        <v/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36518</v>
      </c>
      <c r="N311" s="46">
        <v>32148.857681152491</v>
      </c>
      <c r="O311" s="46">
        <v>28372.329483581438</v>
      </c>
      <c r="P311" s="46">
        <v>25016.837638485365</v>
      </c>
      <c r="Q311" s="46">
        <v>22016.962256792209</v>
      </c>
      <c r="R311" s="46">
        <v>19382.141585628469</v>
      </c>
      <c r="S311" s="46">
        <v>17050.289606008031</v>
      </c>
      <c r="T311" s="51">
        <v>14993.401728065164</v>
      </c>
      <c r="U311" s="27">
        <f t="shared" si="43"/>
        <v>-0.11517339080628357</v>
      </c>
      <c r="V311" s="27">
        <f t="shared" si="37"/>
        <v>-0.11758753864161683</v>
      </c>
      <c r="W311" s="27">
        <f t="shared" si="38"/>
        <v>-0.1190970922668118</v>
      </c>
      <c r="X311" s="27">
        <f t="shared" si="39"/>
        <v>-0.12003412738155507</v>
      </c>
      <c r="Y311" s="27">
        <f t="shared" si="40"/>
        <v>-0.12034921816578678</v>
      </c>
      <c r="Z311" s="27">
        <f t="shared" si="41"/>
        <v>-0.1200802743864884</v>
      </c>
      <c r="AA311" s="38">
        <f t="shared" si="42"/>
        <v>-0.12019503375709314</v>
      </c>
      <c r="AB311" s="27">
        <v>0.259328229533071</v>
      </c>
      <c r="AC311" s="27">
        <v>-0.120633187772926</v>
      </c>
      <c r="AD311" s="19" t="str">
        <f t="shared" si="44"/>
        <v/>
      </c>
      <c r="AE311" s="19" t="str">
        <f t="shared" si="45"/>
        <v/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82</v>
      </c>
      <c r="N312" s="46">
        <v>175.66387473354101</v>
      </c>
      <c r="O312" s="46">
        <v>370.27681235404276</v>
      </c>
      <c r="P312" s="46">
        <v>682.40674024550822</v>
      </c>
      <c r="Q312" s="46">
        <v>316.89723102821165</v>
      </c>
      <c r="R312" s="46">
        <v>149.56529373861582</v>
      </c>
      <c r="S312" s="46">
        <v>112.14583003472225</v>
      </c>
      <c r="T312" s="51">
        <v>52.069524029178325</v>
      </c>
      <c r="U312" s="27">
        <f t="shared" si="43"/>
        <v>1.1643337384202377</v>
      </c>
      <c r="V312" s="27">
        <f t="shared" si="37"/>
        <v>1.0882589362180659</v>
      </c>
      <c r="W312" s="27">
        <f t="shared" si="38"/>
        <v>0.48498813616620973</v>
      </c>
      <c r="X312" s="27">
        <f t="shared" si="39"/>
        <v>-0.43243715025869489</v>
      </c>
      <c r="Y312" s="27">
        <f t="shared" si="40"/>
        <v>-0.52078069401745142</v>
      </c>
      <c r="Z312" s="27">
        <f t="shared" si="41"/>
        <v>0.43829648307467572</v>
      </c>
      <c r="AA312" s="38">
        <f t="shared" si="42"/>
        <v>-0.26559913664781648</v>
      </c>
      <c r="AB312" s="27">
        <v>2.1538461538461502</v>
      </c>
      <c r="AC312" s="27">
        <v>-0.54137945616780203</v>
      </c>
      <c r="AD312" s="19" t="str">
        <f t="shared" si="44"/>
        <v/>
      </c>
      <c r="AE312" s="19" t="str">
        <f t="shared" si="45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99917</v>
      </c>
      <c r="N313" s="46">
        <v>61825.282347255488</v>
      </c>
      <c r="O313" s="46">
        <v>38331.744565342276</v>
      </c>
      <c r="P313" s="46">
        <v>23759.352340850215</v>
      </c>
      <c r="Q313" s="46">
        <v>14717.275263840236</v>
      </c>
      <c r="R313" s="46">
        <v>9129.4623989147149</v>
      </c>
      <c r="S313" s="46">
        <v>5653.7554986861287</v>
      </c>
      <c r="T313" s="51">
        <v>3496.1965220770098</v>
      </c>
      <c r="U313" s="27">
        <f t="shared" si="43"/>
        <v>-0.3801506786044731</v>
      </c>
      <c r="V313" s="27">
        <f t="shared" si="37"/>
        <v>-0.3802452035773457</v>
      </c>
      <c r="W313" s="27">
        <f t="shared" si="38"/>
        <v>-0.3808407066166295</v>
      </c>
      <c r="X313" s="27">
        <f t="shared" si="39"/>
        <v>-0.38114234363522298</v>
      </c>
      <c r="Y313" s="27">
        <f t="shared" si="40"/>
        <v>-0.38132384321111223</v>
      </c>
      <c r="Z313" s="27">
        <f t="shared" si="41"/>
        <v>-0.38063715712231344</v>
      </c>
      <c r="AA313" s="38">
        <f t="shared" si="42"/>
        <v>-0.38090328416584884</v>
      </c>
      <c r="AB313" s="27">
        <v>2.0751261849070501</v>
      </c>
      <c r="AC313" s="27">
        <v>-0.38161125173667299</v>
      </c>
      <c r="AD313" s="19" t="str">
        <f t="shared" si="44"/>
        <v/>
      </c>
      <c r="AE313" s="19" t="str">
        <f t="shared" si="45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262710</v>
      </c>
      <c r="N314" s="46">
        <v>214637.80014225328</v>
      </c>
      <c r="O314" s="46">
        <v>175448.84034917582</v>
      </c>
      <c r="P314" s="46">
        <v>143386.53150328642</v>
      </c>
      <c r="Q314" s="46">
        <v>117154.57235540499</v>
      </c>
      <c r="R314" s="46">
        <v>95733.301993179877</v>
      </c>
      <c r="S314" s="46">
        <v>78209.807190279796</v>
      </c>
      <c r="T314" s="51">
        <v>63884.454030181922</v>
      </c>
      <c r="U314" s="27">
        <f t="shared" si="43"/>
        <v>-0.18243407580287219</v>
      </c>
      <c r="V314" s="27">
        <f t="shared" si="37"/>
        <v>-0.18267777822100531</v>
      </c>
      <c r="W314" s="27">
        <f t="shared" si="38"/>
        <v>-0.18295166682662295</v>
      </c>
      <c r="X314" s="27">
        <f t="shared" si="39"/>
        <v>-0.18306640947502381</v>
      </c>
      <c r="Y314" s="27">
        <f t="shared" si="40"/>
        <v>-0.18312342205957263</v>
      </c>
      <c r="Z314" s="27">
        <f t="shared" si="41"/>
        <v>-0.18306406834053193</v>
      </c>
      <c r="AA314" s="38">
        <f t="shared" si="42"/>
        <v>-0.18309344040692929</v>
      </c>
      <c r="AB314" s="27">
        <v>0.95297603866846403</v>
      </c>
      <c r="AC314" s="27">
        <v>-0.18316646974690601</v>
      </c>
      <c r="AD314" s="19" t="str">
        <f t="shared" si="44"/>
        <v/>
      </c>
      <c r="AE314" s="19" t="str">
        <f t="shared" si="45"/>
        <v/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371295</v>
      </c>
      <c r="N315" s="46">
        <v>289747.02488428104</v>
      </c>
      <c r="O315" s="46">
        <v>226166.25084511522</v>
      </c>
      <c r="P315" s="46">
        <v>176522.53295470693</v>
      </c>
      <c r="Q315" s="46">
        <v>137761.18589993872</v>
      </c>
      <c r="R315" s="46">
        <v>107520.38597384712</v>
      </c>
      <c r="S315" s="46">
        <v>83903.196554282753</v>
      </c>
      <c r="T315" s="51">
        <v>65468.230576860529</v>
      </c>
      <c r="U315" s="27">
        <f t="shared" si="43"/>
        <v>-0.21938517250432538</v>
      </c>
      <c r="V315" s="27">
        <f t="shared" si="37"/>
        <v>-0.21948268096093607</v>
      </c>
      <c r="W315" s="27">
        <f t="shared" si="38"/>
        <v>-0.21961060635100393</v>
      </c>
      <c r="X315" s="27">
        <f t="shared" si="39"/>
        <v>-0.21966689990350252</v>
      </c>
      <c r="Y315" s="27">
        <f t="shared" si="40"/>
        <v>-0.2196950734600476</v>
      </c>
      <c r="Z315" s="27">
        <f t="shared" si="41"/>
        <v>-0.21966936173092028</v>
      </c>
      <c r="AA315" s="38">
        <f t="shared" si="42"/>
        <v>-0.2196984612967183</v>
      </c>
      <c r="AB315" s="27">
        <v>0.13618696666689101</v>
      </c>
      <c r="AC315" s="27">
        <v>-0.21971625568026601</v>
      </c>
      <c r="AD315" s="19" t="str">
        <f t="shared" si="44"/>
        <v/>
      </c>
      <c r="AE315" s="19" t="str">
        <f t="shared" si="45"/>
        <v/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46413</v>
      </c>
      <c r="N316" s="46">
        <v>36888.853813604153</v>
      </c>
      <c r="O316" s="46">
        <v>29578.296312250008</v>
      </c>
      <c r="P316" s="46">
        <v>23634.50013012714</v>
      </c>
      <c r="Q316" s="46">
        <v>18773.572712395577</v>
      </c>
      <c r="R316" s="46">
        <v>14931.725295790529</v>
      </c>
      <c r="S316" s="46">
        <v>11858.116457985023</v>
      </c>
      <c r="T316" s="51">
        <v>9399.2466915389814</v>
      </c>
      <c r="U316" s="27">
        <f t="shared" si="43"/>
        <v>-0.19881336303808428</v>
      </c>
      <c r="V316" s="27">
        <f t="shared" si="37"/>
        <v>-0.20269627741823876</v>
      </c>
      <c r="W316" s="27">
        <f t="shared" si="38"/>
        <v>-0.20473012110679686</v>
      </c>
      <c r="X316" s="27">
        <f t="shared" si="39"/>
        <v>-0.20622969351167067</v>
      </c>
      <c r="Y316" s="27">
        <f t="shared" si="40"/>
        <v>-0.206714748360319</v>
      </c>
      <c r="Z316" s="27">
        <f t="shared" si="41"/>
        <v>-0.20602731823362375</v>
      </c>
      <c r="AA316" s="38">
        <f t="shared" si="42"/>
        <v>-0.20604909431635235</v>
      </c>
      <c r="AB316" s="27">
        <v>0.81928181108509002</v>
      </c>
      <c r="AC316" s="27">
        <v>-0.20738312488694199</v>
      </c>
      <c r="AD316" s="19" t="str">
        <f t="shared" si="44"/>
        <v/>
      </c>
      <c r="AE316" s="19" t="str">
        <f t="shared" si="45"/>
        <v/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96870</v>
      </c>
      <c r="N317" s="46">
        <v>85344.304610502528</v>
      </c>
      <c r="O317" s="46">
        <v>75367.401156422362</v>
      </c>
      <c r="P317" s="46">
        <v>66455.048040222668</v>
      </c>
      <c r="Q317" s="46">
        <v>58520.06251116249</v>
      </c>
      <c r="R317" s="46">
        <v>51544.450735527789</v>
      </c>
      <c r="S317" s="46">
        <v>45378.464771267281</v>
      </c>
      <c r="T317" s="51">
        <v>39933.303275227474</v>
      </c>
      <c r="U317" s="27">
        <f t="shared" si="43"/>
        <v>-0.11629875767936357</v>
      </c>
      <c r="V317" s="27">
        <f t="shared" si="37"/>
        <v>-0.11765454741173666</v>
      </c>
      <c r="W317" s="27">
        <f t="shared" si="38"/>
        <v>-0.11902289040151237</v>
      </c>
      <c r="X317" s="27">
        <f t="shared" si="39"/>
        <v>-0.11954417896475163</v>
      </c>
      <c r="Y317" s="27">
        <f t="shared" si="40"/>
        <v>-0.11977133265532675</v>
      </c>
      <c r="Z317" s="27">
        <f t="shared" si="41"/>
        <v>-0.11955005643595663</v>
      </c>
      <c r="AA317" s="38">
        <f t="shared" si="42"/>
        <v>-0.11963725891251607</v>
      </c>
      <c r="AB317" s="27">
        <v>1.60423801478274</v>
      </c>
      <c r="AC317" s="27">
        <v>-0.11999927722164</v>
      </c>
      <c r="AD317" s="19" t="str">
        <f t="shared" si="44"/>
        <v/>
      </c>
      <c r="AE317" s="19" t="str">
        <f t="shared" si="45"/>
        <v/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6130</v>
      </c>
      <c r="N318" s="46">
        <v>6233.7241952330405</v>
      </c>
      <c r="O318" s="46">
        <v>6499.2290174369036</v>
      </c>
      <c r="P318" s="46">
        <v>6645.6278587637498</v>
      </c>
      <c r="Q318" s="46">
        <v>6682.7773686631463</v>
      </c>
      <c r="R318" s="46">
        <v>6723.4223349531821</v>
      </c>
      <c r="S318" s="46">
        <v>6739.2465670756965</v>
      </c>
      <c r="T318" s="51">
        <v>6739.396521213378</v>
      </c>
      <c r="U318" s="27">
        <f t="shared" si="43"/>
        <v>4.9543226718867149E-2</v>
      </c>
      <c r="V318" s="27">
        <f t="shared" si="37"/>
        <v>1.9557843804340828E-2</v>
      </c>
      <c r="W318" s="27">
        <f t="shared" si="38"/>
        <v>9.1351396384471619E-3</v>
      </c>
      <c r="X318" s="27">
        <f t="shared" si="39"/>
        <v>3.1401795343155526E-3</v>
      </c>
      <c r="Y318" s="27">
        <f t="shared" si="40"/>
        <v>1.479695986756393E-3</v>
      </c>
      <c r="Z318" s="27">
        <f t="shared" si="41"/>
        <v>2.8523435015792757E-3</v>
      </c>
      <c r="AA318" s="38">
        <f t="shared" si="42"/>
        <v>1.9787272076260297E-3</v>
      </c>
      <c r="AB318" s="27">
        <v>6.4148070199260001</v>
      </c>
      <c r="AC318" s="27">
        <v>0</v>
      </c>
      <c r="AD318" s="19" t="str">
        <f t="shared" si="44"/>
        <v/>
      </c>
      <c r="AE318" s="19" t="str">
        <f t="shared" si="45"/>
        <v/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43"/>
        <v>0</v>
      </c>
      <c r="V319" s="27">
        <f t="shared" si="37"/>
        <v>0</v>
      </c>
      <c r="W319" s="27">
        <f t="shared" si="38"/>
        <v>0</v>
      </c>
      <c r="X319" s="27">
        <f t="shared" si="39"/>
        <v>0</v>
      </c>
      <c r="Y319" s="27">
        <f t="shared" si="40"/>
        <v>0</v>
      </c>
      <c r="Z319" s="27">
        <f t="shared" si="41"/>
        <v>0</v>
      </c>
      <c r="AA319" s="38">
        <f t="shared" si="42"/>
        <v>0</v>
      </c>
      <c r="AB319" s="27">
        <v>0</v>
      </c>
      <c r="AC319" s="27">
        <v>0</v>
      </c>
      <c r="AD319" s="19" t="str">
        <f t="shared" si="44"/>
        <v/>
      </c>
      <c r="AE319" s="19" t="str">
        <f t="shared" si="45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11</v>
      </c>
      <c r="N320" s="46">
        <v>14.548868056626496</v>
      </c>
      <c r="O320" s="46">
        <v>17.896689847917333</v>
      </c>
      <c r="P320" s="46">
        <v>22.59296118084908</v>
      </c>
      <c r="Q320" s="46">
        <v>29.515974848380708</v>
      </c>
      <c r="R320" s="46">
        <v>39.27918993126849</v>
      </c>
      <c r="S320" s="46">
        <v>48.301559266539634</v>
      </c>
      <c r="T320" s="51">
        <v>48.256200156737577</v>
      </c>
      <c r="U320" s="27">
        <f t="shared" si="43"/>
        <v>0.18512977530035227</v>
      </c>
      <c r="V320" s="27">
        <f t="shared" si="37"/>
        <v>0.19075118798491655</v>
      </c>
      <c r="W320" s="27">
        <f t="shared" si="38"/>
        <v>0.23055252900227169</v>
      </c>
      <c r="X320" s="27">
        <f t="shared" si="39"/>
        <v>0.27533023963254966</v>
      </c>
      <c r="Y320" s="27">
        <f t="shared" si="40"/>
        <v>0.29518669409541837</v>
      </c>
      <c r="Z320" s="27">
        <f t="shared" si="41"/>
        <v>0.25811608109679002</v>
      </c>
      <c r="AA320" s="38">
        <f t="shared" si="42"/>
        <v>0.26120111864612633</v>
      </c>
      <c r="AB320" s="27">
        <v>0.6</v>
      </c>
      <c r="AC320" s="27">
        <v>0</v>
      </c>
      <c r="AD320" s="19" t="str">
        <f t="shared" si="44"/>
        <v/>
      </c>
      <c r="AE320" s="19" t="str">
        <f t="shared" si="45"/>
        <v/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27</v>
      </c>
      <c r="N321" s="46">
        <v>33.384231362710956</v>
      </c>
      <c r="O321" s="46">
        <v>40.96405456951932</v>
      </c>
      <c r="P321" s="46">
        <v>50.40462082887209</v>
      </c>
      <c r="Q321" s="46">
        <v>61.731885434193671</v>
      </c>
      <c r="R321" s="46">
        <v>76.201915991931742</v>
      </c>
      <c r="S321" s="46">
        <v>88.667462372391839</v>
      </c>
      <c r="T321" s="51">
        <v>77.980948043504497</v>
      </c>
      <c r="U321" s="27">
        <f t="shared" si="43"/>
        <v>0.181123397819451</v>
      </c>
      <c r="V321" s="27">
        <f t="shared" si="37"/>
        <v>0.19206218711725515</v>
      </c>
      <c r="W321" s="27">
        <f t="shared" si="38"/>
        <v>0.22013321682635104</v>
      </c>
      <c r="X321" s="27">
        <f t="shared" si="39"/>
        <v>0.21311498519984012</v>
      </c>
      <c r="Y321" s="27">
        <f t="shared" si="40"/>
        <v>0.16998378155581303</v>
      </c>
      <c r="Z321" s="27">
        <f t="shared" si="41"/>
        <v>0.19574710372212287</v>
      </c>
      <c r="AA321" s="38">
        <f t="shared" si="42"/>
        <v>0.16664934380719612</v>
      </c>
      <c r="AB321" s="27">
        <v>0.51515151515151503</v>
      </c>
      <c r="AC321" s="27">
        <v>-0.12</v>
      </c>
      <c r="AD321" s="19" t="str">
        <f t="shared" si="44"/>
        <v/>
      </c>
      <c r="AE321" s="19" t="str">
        <f t="shared" si="45"/>
        <v/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13</v>
      </c>
      <c r="N322" s="46">
        <v>25.351391674294092</v>
      </c>
      <c r="O322" s="46">
        <v>49.139949969160341</v>
      </c>
      <c r="P322" s="46">
        <v>94.197695133582215</v>
      </c>
      <c r="Q322" s="46">
        <v>170.29863912532707</v>
      </c>
      <c r="R322" s="46">
        <v>267.83280124897561</v>
      </c>
      <c r="S322" s="46">
        <v>266.78430080868998</v>
      </c>
      <c r="T322" s="51">
        <v>267.0041174530221</v>
      </c>
      <c r="U322" s="27">
        <f t="shared" si="43"/>
        <v>0.86985645314348459</v>
      </c>
      <c r="V322" s="27">
        <f t="shared" si="37"/>
        <v>0.90182707703076859</v>
      </c>
      <c r="W322" s="27">
        <f t="shared" si="38"/>
        <v>0.88079426834070329</v>
      </c>
      <c r="X322" s="27">
        <f t="shared" si="39"/>
        <v>0.65356499579027638</v>
      </c>
      <c r="Y322" s="27">
        <f t="shared" si="40"/>
        <v>2.1827501554288656E-2</v>
      </c>
      <c r="Z322" s="27">
        <f t="shared" si="41"/>
        <v>0.31231044653325946</v>
      </c>
      <c r="AA322" s="38">
        <f t="shared" si="42"/>
        <v>4.7860341984088887E-2</v>
      </c>
      <c r="AB322" s="27">
        <v>1.6</v>
      </c>
      <c r="AC322" s="27">
        <v>0</v>
      </c>
      <c r="AD322" s="19" t="str">
        <f t="shared" si="44"/>
        <v/>
      </c>
      <c r="AE322" s="19" t="str">
        <f t="shared" si="45"/>
        <v/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427320</v>
      </c>
      <c r="N323" s="46">
        <v>294212.26358785323</v>
      </c>
      <c r="O323" s="46">
        <v>203089.70222123683</v>
      </c>
      <c r="P323" s="46">
        <v>140075.9828063912</v>
      </c>
      <c r="Q323" s="46">
        <v>96420.446402598289</v>
      </c>
      <c r="R323" s="46">
        <v>66400.399034867442</v>
      </c>
      <c r="S323" s="46">
        <v>45711.378767390604</v>
      </c>
      <c r="T323" s="51">
        <v>31447.245360012916</v>
      </c>
      <c r="U323" s="27">
        <f t="shared" si="43"/>
        <v>-0.30992794918078714</v>
      </c>
      <c r="V323" s="27">
        <f t="shared" ref="V323:V386" si="46">IF(N323=0,0,(O323-N323)/N323)</f>
        <v>-0.31008349687804698</v>
      </c>
      <c r="W323" s="27">
        <f t="shared" ref="W323:W386" si="47">IF(O323=0,0,(P323-O323)/O323)</f>
        <v>-0.31119120418657198</v>
      </c>
      <c r="X323" s="27">
        <f t="shared" ref="X323:X386" si="48">IF(P323=0,0,(Q323-P323)/P323)</f>
        <v>-0.31154530130503316</v>
      </c>
      <c r="Y323" s="27">
        <f t="shared" ref="Y323:Y386" si="49">IF(Q323=0,0,(R323-Q323)/Q323)</f>
        <v>-0.31174624422882719</v>
      </c>
      <c r="Z323" s="27">
        <f t="shared" ref="Z323:Z386" si="50">IF(R323=0,0,(S323-R323)/R323)</f>
        <v>-0.31104830397024125</v>
      </c>
      <c r="AA323" s="38">
        <f t="shared" ref="AA323:AA386" si="51">IF(S323=0,0,(T323-S323)/S323)</f>
        <v>-0.31105287661860542</v>
      </c>
      <c r="AB323" s="27">
        <v>1.3651831229140301</v>
      </c>
      <c r="AC323" s="27">
        <v>-0.31205713869948998</v>
      </c>
      <c r="AD323" s="19" t="str">
        <f t="shared" si="44"/>
        <v/>
      </c>
      <c r="AE323" s="19" t="str">
        <f t="shared" si="45"/>
        <v/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6778</v>
      </c>
      <c r="N324" s="46">
        <v>7078.4436206989349</v>
      </c>
      <c r="O324" s="46">
        <v>7404.8346221449065</v>
      </c>
      <c r="P324" s="46">
        <v>7567.9178485885695</v>
      </c>
      <c r="Q324" s="46">
        <v>7576.0076674695056</v>
      </c>
      <c r="R324" s="46">
        <v>7620.3321582911703</v>
      </c>
      <c r="S324" s="46">
        <v>7639.7917867511132</v>
      </c>
      <c r="T324" s="51">
        <v>7640.055928351002</v>
      </c>
      <c r="U324" s="27">
        <f t="shared" ref="U324:U387" si="52">IF(M324=0,0,(N324-M324)/M324)</f>
        <v>9.4808957339013455E-2</v>
      </c>
      <c r="V324" s="27">
        <f t="shared" si="46"/>
        <v>3.2417973046423666E-2</v>
      </c>
      <c r="W324" s="27">
        <f t="shared" si="47"/>
        <v>1.1586043425876429E-2</v>
      </c>
      <c r="X324" s="27">
        <f t="shared" si="48"/>
        <v>4.9407164364378905E-3</v>
      </c>
      <c r="Y324" s="27">
        <f t="shared" si="49"/>
        <v>1.6273408727101903E-3</v>
      </c>
      <c r="Z324" s="27">
        <f t="shared" si="50"/>
        <v>4.4378525637224419E-3</v>
      </c>
      <c r="AA324" s="38">
        <f t="shared" si="51"/>
        <v>3.4182195793554526E-3</v>
      </c>
      <c r="AB324" s="27">
        <v>0.32370975983648398</v>
      </c>
      <c r="AC324" s="27">
        <v>0</v>
      </c>
      <c r="AD324" s="19" t="str">
        <f t="shared" ref="AD324:AD387" si="53">IF(MAX($U324:$AA324)&gt;AB324,"Error","")</f>
        <v/>
      </c>
      <c r="AE324" s="19" t="str">
        <f t="shared" ref="AE324:AE387" si="54">IF(MIN($U324:$AA324)&lt;AC324,"Error","")</f>
        <v/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198393</v>
      </c>
      <c r="N325" s="46">
        <v>104220.72764902063</v>
      </c>
      <c r="O325" s="46">
        <v>55039.005504189328</v>
      </c>
      <c r="P325" s="46">
        <v>29069.622135827693</v>
      </c>
      <c r="Q325" s="46">
        <v>15290.111370597418</v>
      </c>
      <c r="R325" s="46">
        <v>8066.8418978367345</v>
      </c>
      <c r="S325" s="46">
        <v>4252.2121427337433</v>
      </c>
      <c r="T325" s="51">
        <v>2231.5516688767498</v>
      </c>
      <c r="U325" s="27">
        <f t="shared" si="52"/>
        <v>-0.47288676081303221</v>
      </c>
      <c r="V325" s="27">
        <f t="shared" si="46"/>
        <v>-0.47282144403720117</v>
      </c>
      <c r="W325" s="27">
        <f t="shared" si="47"/>
        <v>-0.47372809414498956</v>
      </c>
      <c r="X325" s="27">
        <f t="shared" si="48"/>
        <v>-0.47413862499755494</v>
      </c>
      <c r="Y325" s="27">
        <f t="shared" si="49"/>
        <v>-0.47436837688644828</v>
      </c>
      <c r="Z325" s="27">
        <f t="shared" si="50"/>
        <v>-0.47140964137069497</v>
      </c>
      <c r="AA325" s="38">
        <f t="shared" si="51"/>
        <v>-0.4711419151894688</v>
      </c>
      <c r="AB325" s="27">
        <v>0.85178651433691799</v>
      </c>
      <c r="AC325" s="27">
        <v>-0.47525389982475202</v>
      </c>
      <c r="AD325" s="19" t="str">
        <f t="shared" si="53"/>
        <v/>
      </c>
      <c r="AE325" s="19" t="str">
        <f t="shared" si="5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1941</v>
      </c>
      <c r="N326" s="46">
        <v>738.2123592640861</v>
      </c>
      <c r="O326" s="46">
        <v>358.64647749522965</v>
      </c>
      <c r="P326" s="46">
        <v>206.94082013087291</v>
      </c>
      <c r="Q326" s="46">
        <v>90.27621061977085</v>
      </c>
      <c r="R326" s="46">
        <v>39.942299378829574</v>
      </c>
      <c r="S326" s="46">
        <v>17.050398235401079</v>
      </c>
      <c r="T326" s="51">
        <v>4.4762593133315427</v>
      </c>
      <c r="U326" s="27">
        <f t="shared" si="52"/>
        <v>-0.57440480336284427</v>
      </c>
      <c r="V326" s="27">
        <f t="shared" si="46"/>
        <v>-0.11211640221993693</v>
      </c>
      <c r="W326" s="27">
        <f t="shared" si="47"/>
        <v>-0.57089179891793906</v>
      </c>
      <c r="X326" s="27">
        <f t="shared" si="48"/>
        <v>-0.59017442150513089</v>
      </c>
      <c r="Y326" s="27">
        <f t="shared" si="49"/>
        <v>-0.57569505346833105</v>
      </c>
      <c r="Z326" s="27">
        <f t="shared" si="50"/>
        <v>-0.13609620068567396</v>
      </c>
      <c r="AA326" s="38">
        <f t="shared" si="51"/>
        <v>-0.16873608529990661</v>
      </c>
      <c r="AB326" s="27">
        <v>13.0074768066406</v>
      </c>
      <c r="AC326" s="27">
        <v>-0.64536796536796504</v>
      </c>
      <c r="AD326" s="19" t="str">
        <f t="shared" si="53"/>
        <v/>
      </c>
      <c r="AE326" s="19" t="str">
        <f t="shared" si="5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25664</v>
      </c>
      <c r="N327" s="46">
        <v>20099.787847805077</v>
      </c>
      <c r="O327" s="46">
        <v>15942.163281144038</v>
      </c>
      <c r="P327" s="46">
        <v>12555.404153337364</v>
      </c>
      <c r="Q327" s="46">
        <v>9804.0927792053953</v>
      </c>
      <c r="R327" s="46">
        <v>7661.0169170346571</v>
      </c>
      <c r="S327" s="46">
        <v>5978.4360057278172</v>
      </c>
      <c r="T327" s="51">
        <v>4661.5728732942371</v>
      </c>
      <c r="U327" s="27">
        <f t="shared" si="52"/>
        <v>-0.2116229244874375</v>
      </c>
      <c r="V327" s="27">
        <f t="shared" si="46"/>
        <v>-0.20984385260077137</v>
      </c>
      <c r="W327" s="27">
        <f t="shared" si="47"/>
        <v>-0.21468815977736341</v>
      </c>
      <c r="X327" s="27">
        <f t="shared" si="48"/>
        <v>-0.21696186423689087</v>
      </c>
      <c r="Y327" s="27">
        <f t="shared" si="49"/>
        <v>-0.21885506613212119</v>
      </c>
      <c r="Z327" s="27">
        <f t="shared" si="50"/>
        <v>-0.21603418255889181</v>
      </c>
      <c r="AA327" s="38">
        <f t="shared" si="51"/>
        <v>-0.2165872752410791</v>
      </c>
      <c r="AB327" s="27">
        <v>0.80821531740999097</v>
      </c>
      <c r="AC327" s="27">
        <v>-0.22025063869026901</v>
      </c>
      <c r="AD327" s="19" t="str">
        <f t="shared" si="53"/>
        <v/>
      </c>
      <c r="AE327" s="19" t="str">
        <f t="shared" si="54"/>
        <v/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52"/>
        <v>0</v>
      </c>
      <c r="V328" s="27">
        <f t="shared" si="46"/>
        <v>0</v>
      </c>
      <c r="W328" s="27">
        <f t="shared" si="47"/>
        <v>0</v>
      </c>
      <c r="X328" s="27">
        <f t="shared" si="48"/>
        <v>0</v>
      </c>
      <c r="Y328" s="27">
        <f t="shared" si="49"/>
        <v>0</v>
      </c>
      <c r="Z328" s="27">
        <f t="shared" si="50"/>
        <v>0</v>
      </c>
      <c r="AA328" s="38">
        <f t="shared" si="51"/>
        <v>0</v>
      </c>
      <c r="AB328" s="27">
        <v>0</v>
      </c>
      <c r="AC328" s="27">
        <v>0</v>
      </c>
      <c r="AD328" s="19" t="str">
        <f t="shared" si="53"/>
        <v/>
      </c>
      <c r="AE328" s="19" t="str">
        <f t="shared" si="5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52"/>
        <v>0</v>
      </c>
      <c r="V329" s="27">
        <f t="shared" si="46"/>
        <v>0</v>
      </c>
      <c r="W329" s="27">
        <f t="shared" si="47"/>
        <v>0</v>
      </c>
      <c r="X329" s="27">
        <f t="shared" si="48"/>
        <v>0</v>
      </c>
      <c r="Y329" s="27">
        <f t="shared" si="49"/>
        <v>0</v>
      </c>
      <c r="Z329" s="27">
        <f t="shared" si="50"/>
        <v>0</v>
      </c>
      <c r="AA329" s="38">
        <f t="shared" si="51"/>
        <v>0</v>
      </c>
      <c r="AB329" s="27">
        <v>0</v>
      </c>
      <c r="AC329" s="27">
        <v>0</v>
      </c>
      <c r="AD329" s="19" t="str">
        <f t="shared" si="53"/>
        <v/>
      </c>
      <c r="AE329" s="19" t="str">
        <f t="shared" si="5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52"/>
        <v>0</v>
      </c>
      <c r="V330" s="27">
        <f t="shared" si="46"/>
        <v>0</v>
      </c>
      <c r="W330" s="27">
        <f t="shared" si="47"/>
        <v>0</v>
      </c>
      <c r="X330" s="27">
        <f t="shared" si="48"/>
        <v>0</v>
      </c>
      <c r="Y330" s="27">
        <f t="shared" si="49"/>
        <v>0</v>
      </c>
      <c r="Z330" s="27">
        <f t="shared" si="50"/>
        <v>0</v>
      </c>
      <c r="AA330" s="38">
        <f t="shared" si="51"/>
        <v>0</v>
      </c>
      <c r="AB330" s="27">
        <v>0</v>
      </c>
      <c r="AC330" s="27">
        <v>0</v>
      </c>
      <c r="AD330" s="19" t="str">
        <f t="shared" si="53"/>
        <v/>
      </c>
      <c r="AE330" s="19" t="str">
        <f t="shared" si="5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52"/>
        <v>0</v>
      </c>
      <c r="V331" s="27">
        <f t="shared" si="46"/>
        <v>0</v>
      </c>
      <c r="W331" s="27">
        <f t="shared" si="47"/>
        <v>0</v>
      </c>
      <c r="X331" s="27">
        <f t="shared" si="48"/>
        <v>0</v>
      </c>
      <c r="Y331" s="27">
        <f t="shared" si="49"/>
        <v>0</v>
      </c>
      <c r="Z331" s="27">
        <f t="shared" si="50"/>
        <v>0</v>
      </c>
      <c r="AA331" s="38">
        <f t="shared" si="51"/>
        <v>0</v>
      </c>
      <c r="AB331" s="27">
        <v>0</v>
      </c>
      <c r="AC331" s="27">
        <v>0</v>
      </c>
      <c r="AD331" s="19" t="str">
        <f t="shared" si="53"/>
        <v/>
      </c>
      <c r="AE331" s="19" t="str">
        <f t="shared" si="5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52"/>
        <v>0</v>
      </c>
      <c r="V332" s="27">
        <f t="shared" si="46"/>
        <v>0</v>
      </c>
      <c r="W332" s="27">
        <f t="shared" si="47"/>
        <v>0</v>
      </c>
      <c r="X332" s="27">
        <f t="shared" si="48"/>
        <v>0</v>
      </c>
      <c r="Y332" s="27">
        <f t="shared" si="49"/>
        <v>0</v>
      </c>
      <c r="Z332" s="27">
        <f t="shared" si="50"/>
        <v>0</v>
      </c>
      <c r="AA332" s="38">
        <f t="shared" si="51"/>
        <v>0</v>
      </c>
      <c r="AB332" s="27">
        <v>1.2</v>
      </c>
      <c r="AC332" s="27">
        <v>-1</v>
      </c>
      <c r="AD332" s="19" t="str">
        <f t="shared" si="53"/>
        <v/>
      </c>
      <c r="AE332" s="19" t="str">
        <f t="shared" si="5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52"/>
        <v>0</v>
      </c>
      <c r="V333" s="27">
        <f t="shared" si="46"/>
        <v>0</v>
      </c>
      <c r="W333" s="27">
        <f t="shared" si="47"/>
        <v>0</v>
      </c>
      <c r="X333" s="27">
        <f t="shared" si="48"/>
        <v>0</v>
      </c>
      <c r="Y333" s="27">
        <f t="shared" si="49"/>
        <v>0</v>
      </c>
      <c r="Z333" s="27">
        <f t="shared" si="50"/>
        <v>0</v>
      </c>
      <c r="AA333" s="38">
        <f t="shared" si="51"/>
        <v>0</v>
      </c>
      <c r="AB333" s="27">
        <v>0</v>
      </c>
      <c r="AC333" s="27">
        <v>0</v>
      </c>
      <c r="AD333" s="19" t="str">
        <f t="shared" si="53"/>
        <v/>
      </c>
      <c r="AE333" s="19" t="str">
        <f t="shared" si="5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2632</v>
      </c>
      <c r="N334" s="46">
        <v>2647.0856321563515</v>
      </c>
      <c r="O334" s="46">
        <v>2657.7325336935855</v>
      </c>
      <c r="P334" s="46">
        <v>2669.2591538631868</v>
      </c>
      <c r="Q334" s="46">
        <v>2680.1707480537666</v>
      </c>
      <c r="R334" s="46">
        <v>2694.049932850467</v>
      </c>
      <c r="S334" s="46">
        <v>2702.5465073943151</v>
      </c>
      <c r="T334" s="51">
        <v>2702.6359560927422</v>
      </c>
      <c r="U334" s="27">
        <f t="shared" si="52"/>
        <v>5.1250062867632682E-3</v>
      </c>
      <c r="V334" s="27">
        <f t="shared" si="46"/>
        <v>5.0322479095824321E-3</v>
      </c>
      <c r="W334" s="27">
        <f t="shared" si="47"/>
        <v>5.5052447538294141E-3</v>
      </c>
      <c r="X334" s="27">
        <f t="shared" si="48"/>
        <v>5.0972106677769696E-3</v>
      </c>
      <c r="Y334" s="27">
        <f t="shared" si="49"/>
        <v>3.4114407385823589E-3</v>
      </c>
      <c r="Z334" s="27">
        <f t="shared" si="50"/>
        <v>5.9947335306381458E-3</v>
      </c>
      <c r="AA334" s="38">
        <f t="shared" si="51"/>
        <v>3.4241325265476166E-3</v>
      </c>
      <c r="AB334" s="27">
        <v>1.42581888246628E-2</v>
      </c>
      <c r="AC334" s="27">
        <v>0</v>
      </c>
      <c r="AD334" s="19" t="str">
        <f t="shared" si="53"/>
        <v/>
      </c>
      <c r="AE334" s="19" t="str">
        <f t="shared" si="54"/>
        <v/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1060</v>
      </c>
      <c r="N335" s="46">
        <v>1060.9732673439396</v>
      </c>
      <c r="O335" s="46">
        <v>1059.560762244128</v>
      </c>
      <c r="P335" s="46">
        <v>1058.8776119644526</v>
      </c>
      <c r="Q335" s="46">
        <v>1059.2837069340155</v>
      </c>
      <c r="R335" s="46">
        <v>1057.5592679455706</v>
      </c>
      <c r="S335" s="46">
        <v>1053.1938272469743</v>
      </c>
      <c r="T335" s="51">
        <v>1053.5901817718429</v>
      </c>
      <c r="U335" s="27">
        <f t="shared" si="52"/>
        <v>-1.6772923231111183E-3</v>
      </c>
      <c r="V335" s="27">
        <f t="shared" si="46"/>
        <v>-2.6629759545649333E-3</v>
      </c>
      <c r="W335" s="27">
        <f t="shared" si="47"/>
        <v>-1.6114931511680968E-3</v>
      </c>
      <c r="X335" s="27">
        <f t="shared" si="48"/>
        <v>-7.3584043559255994E-4</v>
      </c>
      <c r="Y335" s="27">
        <f t="shared" si="49"/>
        <v>-3.6186453490851737E-4</v>
      </c>
      <c r="Z335" s="27">
        <f t="shared" si="50"/>
        <v>-2.2322281927246719E-3</v>
      </c>
      <c r="AA335" s="38">
        <f t="shared" si="51"/>
        <v>-3.1731559020210741E-3</v>
      </c>
      <c r="AB335" s="27">
        <v>1.8903591682419699E-3</v>
      </c>
      <c r="AC335" s="27">
        <v>0</v>
      </c>
      <c r="AD335" s="19" t="str">
        <f t="shared" si="53"/>
        <v/>
      </c>
      <c r="AE335" s="19" t="str">
        <f t="shared" si="5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52"/>
        <v>0</v>
      </c>
      <c r="V336" s="27">
        <f t="shared" si="46"/>
        <v>0</v>
      </c>
      <c r="W336" s="27">
        <f t="shared" si="47"/>
        <v>0</v>
      </c>
      <c r="X336" s="27">
        <f t="shared" si="48"/>
        <v>0</v>
      </c>
      <c r="Y336" s="27">
        <f t="shared" si="49"/>
        <v>0</v>
      </c>
      <c r="Z336" s="27">
        <f t="shared" si="50"/>
        <v>0</v>
      </c>
      <c r="AA336" s="38">
        <f t="shared" si="51"/>
        <v>0</v>
      </c>
      <c r="AB336" s="27">
        <v>0</v>
      </c>
      <c r="AC336" s="27">
        <v>0</v>
      </c>
      <c r="AD336" s="19" t="str">
        <f t="shared" si="53"/>
        <v/>
      </c>
      <c r="AE336" s="19" t="str">
        <f t="shared" si="5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30370</v>
      </c>
      <c r="N337" s="46">
        <v>30112.330951481283</v>
      </c>
      <c r="O337" s="46">
        <v>30123.655096086201</v>
      </c>
      <c r="P337" s="46">
        <v>29978.915823984025</v>
      </c>
      <c r="Q337" s="46">
        <v>29605.790022669502</v>
      </c>
      <c r="R337" s="46">
        <v>29250.670110944102</v>
      </c>
      <c r="S337" s="46">
        <v>28867.37501300162</v>
      </c>
      <c r="T337" s="51">
        <v>28461.055928342212</v>
      </c>
      <c r="U337" s="27">
        <f t="shared" si="52"/>
        <v>4.4419949362410954E-3</v>
      </c>
      <c r="V337" s="27">
        <f t="shared" si="46"/>
        <v>-2.4582207507242359E-3</v>
      </c>
      <c r="W337" s="27">
        <f t="shared" si="47"/>
        <v>-9.3565202027185625E-3</v>
      </c>
      <c r="X337" s="27">
        <f t="shared" si="48"/>
        <v>-1.2572097483971563E-2</v>
      </c>
      <c r="Y337" s="27">
        <f t="shared" si="49"/>
        <v>-1.337477341634884E-2</v>
      </c>
      <c r="Z337" s="27">
        <f t="shared" si="50"/>
        <v>-1.2638487689145161E-2</v>
      </c>
      <c r="AA337" s="38">
        <f t="shared" si="51"/>
        <v>-1.2900309968279773E-2</v>
      </c>
      <c r="AB337" s="27">
        <v>1.11012875979591</v>
      </c>
      <c r="AC337" s="27">
        <v>-1.40890793403454E-2</v>
      </c>
      <c r="AD337" s="19" t="str">
        <f t="shared" si="53"/>
        <v/>
      </c>
      <c r="AE337" s="19" t="str">
        <f t="shared" si="54"/>
        <v/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6248</v>
      </c>
      <c r="N338" s="46">
        <v>6107.7038266494337</v>
      </c>
      <c r="O338" s="46">
        <v>6240.0694582834612</v>
      </c>
      <c r="P338" s="46">
        <v>6110.1075855409135</v>
      </c>
      <c r="Q338" s="46">
        <v>5844.3611252617502</v>
      </c>
      <c r="R338" s="46">
        <v>5596.898743739258</v>
      </c>
      <c r="S338" s="46">
        <v>5339.0801664411638</v>
      </c>
      <c r="T338" s="51">
        <v>5078.7807286600737</v>
      </c>
      <c r="U338" s="27">
        <f t="shared" si="52"/>
        <v>1.5220102307023921E-2</v>
      </c>
      <c r="V338" s="27">
        <f t="shared" si="46"/>
        <v>-2.156502748596948E-2</v>
      </c>
      <c r="W338" s="27">
        <f t="shared" si="47"/>
        <v>-3.5270837665400491E-2</v>
      </c>
      <c r="X338" s="27">
        <f t="shared" si="48"/>
        <v>-4.4264607278605275E-2</v>
      </c>
      <c r="Y338" s="27">
        <f t="shared" si="49"/>
        <v>-4.6723163081399004E-2</v>
      </c>
      <c r="Z338" s="27">
        <f t="shared" si="50"/>
        <v>-4.4058349045867105E-2</v>
      </c>
      <c r="AA338" s="38">
        <f t="shared" si="51"/>
        <v>-4.5671738930782566E-2</v>
      </c>
      <c r="AB338" s="27">
        <v>159.20512820512801</v>
      </c>
      <c r="AC338" s="27">
        <v>-4.8780487804878099E-2</v>
      </c>
      <c r="AD338" s="19" t="str">
        <f t="shared" si="53"/>
        <v/>
      </c>
      <c r="AE338" s="19" t="str">
        <f t="shared" si="54"/>
        <v/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259</v>
      </c>
      <c r="N339" s="46">
        <v>258.58895728787604</v>
      </c>
      <c r="O339" s="46">
        <v>256.21459959396032</v>
      </c>
      <c r="P339" s="46">
        <v>254.30651366513868</v>
      </c>
      <c r="Q339" s="46">
        <v>253.22505152924779</v>
      </c>
      <c r="R339" s="46">
        <v>251.03983672690237</v>
      </c>
      <c r="S339" s="46">
        <v>248.49324851812162</v>
      </c>
      <c r="T339" s="51">
        <v>248.2911546499644</v>
      </c>
      <c r="U339" s="27">
        <f t="shared" si="52"/>
        <v>-1.3877593619372375E-2</v>
      </c>
      <c r="V339" s="27">
        <f t="shared" si="46"/>
        <v>-2.1836129896846385E-2</v>
      </c>
      <c r="W339" s="27">
        <f t="shared" si="47"/>
        <v>-9.7914876496225725E-3</v>
      </c>
      <c r="X339" s="27">
        <f t="shared" si="48"/>
        <v>-6.704485185674818E-3</v>
      </c>
      <c r="Y339" s="27">
        <f t="shared" si="49"/>
        <v>-5.3083555657023121E-3</v>
      </c>
      <c r="Z339" s="27">
        <f t="shared" si="50"/>
        <v>-1.5587592249320676E-2</v>
      </c>
      <c r="AA339" s="38">
        <f t="shared" si="51"/>
        <v>-2.1606363722109809E-2</v>
      </c>
      <c r="AB339" s="27">
        <v>0</v>
      </c>
      <c r="AC339" s="27">
        <v>0</v>
      </c>
      <c r="AD339" s="19" t="str">
        <f t="shared" si="53"/>
        <v/>
      </c>
      <c r="AE339" s="19" t="str">
        <f t="shared" si="5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1844</v>
      </c>
      <c r="N340" s="46">
        <v>1491.2498108447753</v>
      </c>
      <c r="O340" s="46">
        <v>1515.7308305622432</v>
      </c>
      <c r="P340" s="46">
        <v>1327.9749827423702</v>
      </c>
      <c r="Q340" s="46">
        <v>1094.8326657525477</v>
      </c>
      <c r="R340" s="46">
        <v>956.56987202611913</v>
      </c>
      <c r="S340" s="46">
        <v>793.88162561318188</v>
      </c>
      <c r="T340" s="51">
        <v>635.33625100134805</v>
      </c>
      <c r="U340" s="27">
        <f t="shared" si="52"/>
        <v>3.2071694944418687E-2</v>
      </c>
      <c r="V340" s="27">
        <f t="shared" si="46"/>
        <v>-6.2849396627809154E-2</v>
      </c>
      <c r="W340" s="27">
        <f t="shared" si="47"/>
        <v>-0.14059077845751905</v>
      </c>
      <c r="X340" s="27">
        <f t="shared" si="48"/>
        <v>-0.17308641658004087</v>
      </c>
      <c r="Y340" s="27">
        <f t="shared" si="49"/>
        <v>-0.18661372871759677</v>
      </c>
      <c r="Z340" s="27">
        <f t="shared" si="50"/>
        <v>-0.16564781999251546</v>
      </c>
      <c r="AA340" s="38">
        <f t="shared" si="51"/>
        <v>-0.17628144183611569</v>
      </c>
      <c r="AB340" s="27">
        <v>152.666666666667</v>
      </c>
      <c r="AC340" s="27">
        <v>-0.2</v>
      </c>
      <c r="AD340" s="19" t="str">
        <f t="shared" si="53"/>
        <v/>
      </c>
      <c r="AE340" s="19" t="str">
        <f t="shared" si="54"/>
        <v/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280</v>
      </c>
      <c r="N341" s="46">
        <v>279.58805774694855</v>
      </c>
      <c r="O341" s="46">
        <v>277.08079087868316</v>
      </c>
      <c r="P341" s="46">
        <v>275.14248883499164</v>
      </c>
      <c r="Q341" s="46">
        <v>274.05532864625042</v>
      </c>
      <c r="R341" s="46">
        <v>271.79000379363833</v>
      </c>
      <c r="S341" s="46">
        <v>268.99058576155136</v>
      </c>
      <c r="T341" s="51">
        <v>268.81355695449338</v>
      </c>
      <c r="U341" s="27">
        <f t="shared" si="52"/>
        <v>-1.2760708200714127E-2</v>
      </c>
      <c r="V341" s="27">
        <f t="shared" si="46"/>
        <v>-2.0436626536691996E-2</v>
      </c>
      <c r="W341" s="27">
        <f t="shared" si="47"/>
        <v>-8.6608559606467274E-3</v>
      </c>
      <c r="X341" s="27">
        <f t="shared" si="48"/>
        <v>-6.2397346471817963E-3</v>
      </c>
      <c r="Y341" s="27">
        <f t="shared" si="49"/>
        <v>-4.9418617669382469E-3</v>
      </c>
      <c r="Z341" s="27">
        <f t="shared" si="50"/>
        <v>-1.3671147316148506E-2</v>
      </c>
      <c r="AA341" s="38">
        <f t="shared" si="51"/>
        <v>-1.9404560222942388E-2</v>
      </c>
      <c r="AB341" s="27">
        <v>0</v>
      </c>
      <c r="AC341" s="27">
        <v>0</v>
      </c>
      <c r="AD341" s="19" t="str">
        <f t="shared" si="53"/>
        <v/>
      </c>
      <c r="AE341" s="19" t="str">
        <f t="shared" si="5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91300</v>
      </c>
      <c r="N342" s="46">
        <v>75549.009115683497</v>
      </c>
      <c r="O342" s="46">
        <v>62671.400654379206</v>
      </c>
      <c r="P342" s="46">
        <v>51886.797913781906</v>
      </c>
      <c r="Q342" s="46">
        <v>42905.221593853974</v>
      </c>
      <c r="R342" s="46">
        <v>35485.922948959582</v>
      </c>
      <c r="S342" s="46">
        <v>29339.231569567863</v>
      </c>
      <c r="T342" s="51">
        <v>24249.280351976809</v>
      </c>
      <c r="U342" s="27">
        <f t="shared" si="52"/>
        <v>-0.17013991240014553</v>
      </c>
      <c r="V342" s="27">
        <f t="shared" si="46"/>
        <v>-0.17126600247612941</v>
      </c>
      <c r="W342" s="27">
        <f t="shared" si="47"/>
        <v>-0.17257267260783218</v>
      </c>
      <c r="X342" s="27">
        <f t="shared" si="48"/>
        <v>-0.17302109987987038</v>
      </c>
      <c r="Y342" s="27">
        <f t="shared" si="49"/>
        <v>-0.17324077432611285</v>
      </c>
      <c r="Z342" s="27">
        <f t="shared" si="50"/>
        <v>-0.17295351499503206</v>
      </c>
      <c r="AA342" s="38">
        <f t="shared" si="51"/>
        <v>-0.17304157066171405</v>
      </c>
      <c r="AB342" s="27">
        <v>2.20826494724502</v>
      </c>
      <c r="AC342" s="27">
        <v>-0.17348823810647601</v>
      </c>
      <c r="AD342" s="19" t="str">
        <f t="shared" si="53"/>
        <v/>
      </c>
      <c r="AE342" s="19" t="str">
        <f t="shared" si="54"/>
        <v/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972</v>
      </c>
      <c r="N343" s="46">
        <v>1607.7210915344647</v>
      </c>
      <c r="O343" s="46">
        <v>2005.2179169526573</v>
      </c>
      <c r="P343" s="46">
        <v>1175.4860971377921</v>
      </c>
      <c r="Q343" s="46">
        <v>163.42190399775677</v>
      </c>
      <c r="R343" s="46">
        <v>25.008998696767719</v>
      </c>
      <c r="S343" s="46">
        <v>67.343102368947939</v>
      </c>
      <c r="T343" s="51">
        <v>7.6951333878239341</v>
      </c>
      <c r="U343" s="27">
        <f t="shared" si="52"/>
        <v>1.534408405469375</v>
      </c>
      <c r="V343" s="27">
        <f t="shared" si="46"/>
        <v>-0.72765776607932653</v>
      </c>
      <c r="W343" s="27">
        <f t="shared" si="47"/>
        <v>-0.38131812705739654</v>
      </c>
      <c r="X343" s="27">
        <f t="shared" si="48"/>
        <v>-0.60759279486657458</v>
      </c>
      <c r="Y343" s="27">
        <f t="shared" si="49"/>
        <v>-0.70140641712983853</v>
      </c>
      <c r="Z343" s="27">
        <f t="shared" si="50"/>
        <v>1.7440788618589114</v>
      </c>
      <c r="AA343" s="38">
        <f t="shared" si="51"/>
        <v>-0.20430655151505517</v>
      </c>
      <c r="AB343" s="27">
        <v>3.9591836734693899</v>
      </c>
      <c r="AC343" s="27">
        <v>-0.89098878988215002</v>
      </c>
      <c r="AD343" s="19" t="str">
        <f t="shared" si="53"/>
        <v/>
      </c>
      <c r="AE343" s="19" t="str">
        <f t="shared" si="5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592457</v>
      </c>
      <c r="N344" s="46">
        <v>454019.06056261237</v>
      </c>
      <c r="O344" s="46">
        <v>348192.8819945071</v>
      </c>
      <c r="P344" s="46">
        <v>266945.67678933276</v>
      </c>
      <c r="Q344" s="46">
        <v>204541.75027523554</v>
      </c>
      <c r="R344" s="46">
        <v>156741.38660321705</v>
      </c>
      <c r="S344" s="46">
        <v>120097.44843279678</v>
      </c>
      <c r="T344" s="51">
        <v>92006.84444687143</v>
      </c>
      <c r="U344" s="27">
        <f t="shared" si="52"/>
        <v>-0.23305759493410932</v>
      </c>
      <c r="V344" s="27">
        <f t="shared" si="46"/>
        <v>-0.23320923210180453</v>
      </c>
      <c r="W344" s="27">
        <f t="shared" si="47"/>
        <v>-0.23358685795996495</v>
      </c>
      <c r="X344" s="27">
        <f t="shared" si="48"/>
        <v>-0.23373674763359106</v>
      </c>
      <c r="Y344" s="27">
        <f t="shared" si="49"/>
        <v>-0.23381779391526564</v>
      </c>
      <c r="Z344" s="27">
        <f t="shared" si="50"/>
        <v>-0.23368938048827162</v>
      </c>
      <c r="AA344" s="38">
        <f t="shared" si="51"/>
        <v>-0.2336987965968946</v>
      </c>
      <c r="AB344" s="27">
        <v>1.2729633920829899</v>
      </c>
      <c r="AC344" s="27">
        <v>-0.23390009846135801</v>
      </c>
      <c r="AD344" s="19" t="str">
        <f t="shared" si="53"/>
        <v/>
      </c>
      <c r="AE344" s="19" t="str">
        <f t="shared" si="54"/>
        <v/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41</v>
      </c>
      <c r="N345" s="46">
        <v>44.144721613295566</v>
      </c>
      <c r="O345" s="46">
        <v>47.752792738226496</v>
      </c>
      <c r="P345" s="46">
        <v>51.522043066926337</v>
      </c>
      <c r="Q345" s="46">
        <v>55.225430565165176</v>
      </c>
      <c r="R345" s="46">
        <v>59.457063684426231</v>
      </c>
      <c r="S345" s="46">
        <v>60.192344367148408</v>
      </c>
      <c r="T345" s="51">
        <v>43.424744468677467</v>
      </c>
      <c r="U345" s="27">
        <f t="shared" si="52"/>
        <v>6.2717628296104902E-2</v>
      </c>
      <c r="V345" s="27">
        <f t="shared" si="46"/>
        <v>6.4840296305639103E-2</v>
      </c>
      <c r="W345" s="27">
        <f t="shared" si="47"/>
        <v>6.9045058269069218E-2</v>
      </c>
      <c r="X345" s="27">
        <f t="shared" si="48"/>
        <v>5.9259150604863822E-2</v>
      </c>
      <c r="Y345" s="27">
        <f t="shared" si="49"/>
        <v>2.4077843043628207E-2</v>
      </c>
      <c r="Z345" s="27">
        <f t="shared" si="50"/>
        <v>4.0054091116519148E-2</v>
      </c>
      <c r="AA345" s="38">
        <f t="shared" si="51"/>
        <v>1.7927295514756213E-2</v>
      </c>
      <c r="AB345" s="27">
        <v>0.35798816568047398</v>
      </c>
      <c r="AC345" s="27">
        <v>-0.27777777777777801</v>
      </c>
      <c r="AD345" s="19" t="str">
        <f t="shared" si="53"/>
        <v/>
      </c>
      <c r="AE345" s="19" t="str">
        <f t="shared" si="54"/>
        <v/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112</v>
      </c>
      <c r="N346" s="46">
        <v>136.07609601455968</v>
      </c>
      <c r="O346" s="46">
        <v>163.98330193975099</v>
      </c>
      <c r="P346" s="46">
        <v>195.91399169178874</v>
      </c>
      <c r="Q346" s="46">
        <v>235.67807533743525</v>
      </c>
      <c r="R346" s="46">
        <v>273.31276545333208</v>
      </c>
      <c r="S346" s="46">
        <v>305.386866628853</v>
      </c>
      <c r="T346" s="51">
        <v>305.63424568823541</v>
      </c>
      <c r="U346" s="27">
        <f t="shared" si="52"/>
        <v>0.20185567371068483</v>
      </c>
      <c r="V346" s="27">
        <f t="shared" si="46"/>
        <v>0.19530345381485245</v>
      </c>
      <c r="W346" s="27">
        <f t="shared" si="47"/>
        <v>0.17363110273677645</v>
      </c>
      <c r="X346" s="27">
        <f t="shared" si="48"/>
        <v>0.18189563568759778</v>
      </c>
      <c r="Y346" s="27">
        <f t="shared" si="49"/>
        <v>0.14479975284315474</v>
      </c>
      <c r="Z346" s="27">
        <f t="shared" si="50"/>
        <v>0.14688711502416155</v>
      </c>
      <c r="AA346" s="38">
        <f t="shared" si="51"/>
        <v>0.1208443070070573</v>
      </c>
      <c r="AB346" s="27">
        <v>0.37179487179487197</v>
      </c>
      <c r="AC346" s="27">
        <v>0</v>
      </c>
      <c r="AD346" s="19" t="str">
        <f t="shared" si="53"/>
        <v/>
      </c>
      <c r="AE346" s="19" t="str">
        <f t="shared" si="54"/>
        <v/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37</v>
      </c>
      <c r="N347" s="46">
        <v>41.225324846605879</v>
      </c>
      <c r="O347" s="46">
        <v>45.986295883850246</v>
      </c>
      <c r="P347" s="46">
        <v>51.323599292245234</v>
      </c>
      <c r="Q347" s="46">
        <v>57.457798044452133</v>
      </c>
      <c r="R347" s="46">
        <v>65.348450078664214</v>
      </c>
      <c r="S347" s="46">
        <v>70.65968369012316</v>
      </c>
      <c r="T347" s="51">
        <v>73.209352645193945</v>
      </c>
      <c r="U347" s="27">
        <f t="shared" si="52"/>
        <v>5.9268005246499222E-2</v>
      </c>
      <c r="V347" s="27">
        <f t="shared" si="46"/>
        <v>6.9246135835408174E-2</v>
      </c>
      <c r="W347" s="27">
        <f t="shared" si="47"/>
        <v>0.10154457514195475</v>
      </c>
      <c r="X347" s="27">
        <f t="shared" si="48"/>
        <v>0.1143109999982337</v>
      </c>
      <c r="Y347" s="27">
        <f t="shared" si="49"/>
        <v>0.11080745373800216</v>
      </c>
      <c r="Z347" s="27">
        <f t="shared" si="50"/>
        <v>9.993988131774903E-2</v>
      </c>
      <c r="AA347" s="38">
        <f t="shared" si="51"/>
        <v>0.10186219831163555</v>
      </c>
      <c r="AB347" s="27">
        <v>0.233333333333333</v>
      </c>
      <c r="AC347" s="27">
        <v>0</v>
      </c>
      <c r="AD347" s="19" t="str">
        <f t="shared" si="53"/>
        <v/>
      </c>
      <c r="AE347" s="19" t="str">
        <f t="shared" si="54"/>
        <v/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37</v>
      </c>
      <c r="N348" s="46">
        <v>43.9803136393082</v>
      </c>
      <c r="O348" s="46">
        <v>53.387186165274059</v>
      </c>
      <c r="P348" s="46">
        <v>64.350479149656096</v>
      </c>
      <c r="Q348" s="46">
        <v>76.771341626506427</v>
      </c>
      <c r="R348" s="46">
        <v>93.002357517088797</v>
      </c>
      <c r="S348" s="46">
        <v>108.78816368677028</v>
      </c>
      <c r="T348" s="51">
        <v>108.70104510794729</v>
      </c>
      <c r="U348" s="27">
        <f t="shared" si="52"/>
        <v>0.17074495548520935</v>
      </c>
      <c r="V348" s="27">
        <f t="shared" si="46"/>
        <v>0.18711561236167101</v>
      </c>
      <c r="W348" s="27">
        <f t="shared" si="47"/>
        <v>0.1990563521251581</v>
      </c>
      <c r="X348" s="27">
        <f t="shared" si="48"/>
        <v>0.1876537816316225</v>
      </c>
      <c r="Y348" s="27">
        <f t="shared" si="49"/>
        <v>0.15009055816204497</v>
      </c>
      <c r="Z348" s="27">
        <f t="shared" si="50"/>
        <v>0.18438345948448057</v>
      </c>
      <c r="AA348" s="38">
        <f t="shared" si="51"/>
        <v>0.16754232322381338</v>
      </c>
      <c r="AB348" s="27">
        <v>0.38157894736842102</v>
      </c>
      <c r="AC348" s="27">
        <v>0</v>
      </c>
      <c r="AD348" s="19" t="str">
        <f t="shared" si="53"/>
        <v/>
      </c>
      <c r="AE348" s="19" t="str">
        <f t="shared" si="54"/>
        <v/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14</v>
      </c>
      <c r="N349" s="46">
        <v>21.789105739982297</v>
      </c>
      <c r="O349" s="46">
        <v>33.415447443185691</v>
      </c>
      <c r="P349" s="46">
        <v>51.52126924445119</v>
      </c>
      <c r="Q349" s="46">
        <v>76.88877679912801</v>
      </c>
      <c r="R349" s="46">
        <v>102.35417381410812</v>
      </c>
      <c r="S349" s="46">
        <v>111.26329424390198</v>
      </c>
      <c r="T349" s="51">
        <v>59.695235583772906</v>
      </c>
      <c r="U349" s="27">
        <f t="shared" si="52"/>
        <v>0.51668886477586895</v>
      </c>
      <c r="V349" s="27">
        <f t="shared" si="46"/>
        <v>0.51986182129976843</v>
      </c>
      <c r="W349" s="27">
        <f t="shared" si="47"/>
        <v>0.51642326042218711</v>
      </c>
      <c r="X349" s="27">
        <f t="shared" si="48"/>
        <v>0.46636780366538161</v>
      </c>
      <c r="Y349" s="27">
        <f t="shared" si="49"/>
        <v>0.11902310702216073</v>
      </c>
      <c r="Z349" s="27">
        <f t="shared" si="50"/>
        <v>0.35552137853035248</v>
      </c>
      <c r="AA349" s="38">
        <f t="shared" si="51"/>
        <v>8.614573398534224E-2</v>
      </c>
      <c r="AB349" s="27">
        <v>1.1875</v>
      </c>
      <c r="AC349" s="27">
        <v>-0.46666666666666701</v>
      </c>
      <c r="AD349" s="19" t="str">
        <f t="shared" si="53"/>
        <v/>
      </c>
      <c r="AE349" s="19" t="str">
        <f t="shared" si="54"/>
        <v/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52"/>
        <v>0</v>
      </c>
      <c r="V350" s="27">
        <f t="shared" si="46"/>
        <v>0</v>
      </c>
      <c r="W350" s="27">
        <f t="shared" si="47"/>
        <v>0</v>
      </c>
      <c r="X350" s="27">
        <f t="shared" si="48"/>
        <v>0</v>
      </c>
      <c r="Y350" s="27">
        <f t="shared" si="49"/>
        <v>0</v>
      </c>
      <c r="Z350" s="27">
        <f t="shared" si="50"/>
        <v>0</v>
      </c>
      <c r="AA350" s="38">
        <f t="shared" si="51"/>
        <v>0</v>
      </c>
      <c r="AB350" s="27">
        <v>0</v>
      </c>
      <c r="AC350" s="27">
        <v>0</v>
      </c>
      <c r="AD350" s="19" t="str">
        <f t="shared" si="53"/>
        <v/>
      </c>
      <c r="AE350" s="19" t="str">
        <f t="shared" si="5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52"/>
        <v>0</v>
      </c>
      <c r="V351" s="27">
        <f t="shared" si="46"/>
        <v>0</v>
      </c>
      <c r="W351" s="27">
        <f t="shared" si="47"/>
        <v>0</v>
      </c>
      <c r="X351" s="27">
        <f t="shared" si="48"/>
        <v>0</v>
      </c>
      <c r="Y351" s="27">
        <f t="shared" si="49"/>
        <v>0</v>
      </c>
      <c r="Z351" s="27">
        <f t="shared" si="50"/>
        <v>0</v>
      </c>
      <c r="AA351" s="38">
        <f t="shared" si="51"/>
        <v>0</v>
      </c>
      <c r="AB351" s="27">
        <v>0</v>
      </c>
      <c r="AC351" s="27">
        <v>0</v>
      </c>
      <c r="AD351" s="19" t="str">
        <f t="shared" si="53"/>
        <v/>
      </c>
      <c r="AE351" s="19" t="str">
        <f t="shared" si="5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52"/>
        <v>0</v>
      </c>
      <c r="V352" s="27">
        <f t="shared" si="46"/>
        <v>0</v>
      </c>
      <c r="W352" s="27">
        <f t="shared" si="47"/>
        <v>0</v>
      </c>
      <c r="X352" s="27">
        <f t="shared" si="48"/>
        <v>0</v>
      </c>
      <c r="Y352" s="27">
        <f t="shared" si="49"/>
        <v>0</v>
      </c>
      <c r="Z352" s="27">
        <f t="shared" si="50"/>
        <v>0</v>
      </c>
      <c r="AA352" s="38">
        <f t="shared" si="51"/>
        <v>0</v>
      </c>
      <c r="AB352" s="27">
        <v>0</v>
      </c>
      <c r="AC352" s="27">
        <v>0</v>
      </c>
      <c r="AD352" s="19" t="str">
        <f t="shared" si="53"/>
        <v/>
      </c>
      <c r="AE352" s="19" t="str">
        <f t="shared" si="5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52"/>
        <v>0</v>
      </c>
      <c r="V353" s="27">
        <f t="shared" si="46"/>
        <v>0</v>
      </c>
      <c r="W353" s="27">
        <f t="shared" si="47"/>
        <v>0</v>
      </c>
      <c r="X353" s="27">
        <f t="shared" si="48"/>
        <v>0</v>
      </c>
      <c r="Y353" s="27">
        <f t="shared" si="49"/>
        <v>0</v>
      </c>
      <c r="Z353" s="27">
        <f t="shared" si="50"/>
        <v>0</v>
      </c>
      <c r="AA353" s="38">
        <f t="shared" si="51"/>
        <v>0</v>
      </c>
      <c r="AB353" s="27">
        <v>0</v>
      </c>
      <c r="AC353" s="27">
        <v>0</v>
      </c>
      <c r="AD353" s="19" t="str">
        <f t="shared" si="53"/>
        <v/>
      </c>
      <c r="AE353" s="19" t="str">
        <f t="shared" si="5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52"/>
        <v>0</v>
      </c>
      <c r="V354" s="27">
        <f t="shared" si="46"/>
        <v>0</v>
      </c>
      <c r="W354" s="27">
        <f t="shared" si="47"/>
        <v>0</v>
      </c>
      <c r="X354" s="27">
        <f t="shared" si="48"/>
        <v>0</v>
      </c>
      <c r="Y354" s="27">
        <f t="shared" si="49"/>
        <v>0</v>
      </c>
      <c r="Z354" s="27">
        <f t="shared" si="50"/>
        <v>0</v>
      </c>
      <c r="AA354" s="38">
        <f t="shared" si="51"/>
        <v>0</v>
      </c>
      <c r="AB354" s="27">
        <v>0</v>
      </c>
      <c r="AC354" s="27">
        <v>0</v>
      </c>
      <c r="AD354" s="19" t="str">
        <f t="shared" si="53"/>
        <v/>
      </c>
      <c r="AE354" s="19" t="str">
        <f t="shared" si="5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52"/>
        <v>0</v>
      </c>
      <c r="V355" s="27">
        <f t="shared" si="46"/>
        <v>0</v>
      </c>
      <c r="W355" s="27">
        <f t="shared" si="47"/>
        <v>0</v>
      </c>
      <c r="X355" s="27">
        <f t="shared" si="48"/>
        <v>0</v>
      </c>
      <c r="Y355" s="27">
        <f t="shared" si="49"/>
        <v>0</v>
      </c>
      <c r="Z355" s="27">
        <f t="shared" si="50"/>
        <v>0</v>
      </c>
      <c r="AA355" s="38">
        <f t="shared" si="51"/>
        <v>0</v>
      </c>
      <c r="AB355" s="27">
        <v>0</v>
      </c>
      <c r="AC355" s="27">
        <v>0</v>
      </c>
      <c r="AD355" s="19" t="str">
        <f t="shared" si="53"/>
        <v/>
      </c>
      <c r="AE355" s="19" t="str">
        <f t="shared" si="5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52"/>
        <v>0</v>
      </c>
      <c r="V356" s="27">
        <f t="shared" si="46"/>
        <v>0</v>
      </c>
      <c r="W356" s="27">
        <f t="shared" si="47"/>
        <v>0</v>
      </c>
      <c r="X356" s="27">
        <f t="shared" si="48"/>
        <v>0</v>
      </c>
      <c r="Y356" s="27">
        <f t="shared" si="49"/>
        <v>0</v>
      </c>
      <c r="Z356" s="27">
        <f t="shared" si="50"/>
        <v>0</v>
      </c>
      <c r="AA356" s="38">
        <f t="shared" si="51"/>
        <v>0</v>
      </c>
      <c r="AB356" s="27">
        <v>0</v>
      </c>
      <c r="AC356" s="27">
        <v>0</v>
      </c>
      <c r="AD356" s="19" t="str">
        <f t="shared" si="53"/>
        <v/>
      </c>
      <c r="AE356" s="19" t="str">
        <f t="shared" si="5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52"/>
        <v>0</v>
      </c>
      <c r="V357" s="27">
        <f t="shared" si="46"/>
        <v>0</v>
      </c>
      <c r="W357" s="27">
        <f t="shared" si="47"/>
        <v>0</v>
      </c>
      <c r="X357" s="27">
        <f t="shared" si="48"/>
        <v>0</v>
      </c>
      <c r="Y357" s="27">
        <f t="shared" si="49"/>
        <v>0</v>
      </c>
      <c r="Z357" s="27">
        <f t="shared" si="50"/>
        <v>0</v>
      </c>
      <c r="AA357" s="38">
        <f t="shared" si="51"/>
        <v>0</v>
      </c>
      <c r="AB357" s="27">
        <v>0</v>
      </c>
      <c r="AC357" s="27">
        <v>0</v>
      </c>
      <c r="AD357" s="19" t="str">
        <f t="shared" si="53"/>
        <v/>
      </c>
      <c r="AE357" s="19" t="str">
        <f t="shared" si="5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52"/>
        <v>0</v>
      </c>
      <c r="V358" s="27">
        <f t="shared" si="46"/>
        <v>0</v>
      </c>
      <c r="W358" s="27">
        <f t="shared" si="47"/>
        <v>0</v>
      </c>
      <c r="X358" s="27">
        <f t="shared" si="48"/>
        <v>0</v>
      </c>
      <c r="Y358" s="27">
        <f t="shared" si="49"/>
        <v>0</v>
      </c>
      <c r="Z358" s="27">
        <f t="shared" si="50"/>
        <v>0</v>
      </c>
      <c r="AA358" s="38">
        <f t="shared" si="51"/>
        <v>0</v>
      </c>
      <c r="AB358" s="27">
        <v>0</v>
      </c>
      <c r="AC358" s="27">
        <v>0</v>
      </c>
      <c r="AD358" s="19" t="str">
        <f t="shared" si="53"/>
        <v/>
      </c>
      <c r="AE358" s="19" t="str">
        <f t="shared" si="5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34573</v>
      </c>
      <c r="N359" s="46">
        <v>20338.619368972802</v>
      </c>
      <c r="O359" s="46">
        <v>12121.543213030187</v>
      </c>
      <c r="P359" s="46">
        <v>7269.1333759732361</v>
      </c>
      <c r="Q359" s="46">
        <v>4281.1800464628586</v>
      </c>
      <c r="R359" s="46">
        <v>2550.7705377270245</v>
      </c>
      <c r="S359" s="46">
        <v>1508.9855470456428</v>
      </c>
      <c r="T359" s="51">
        <v>882.6005985688214</v>
      </c>
      <c r="U359" s="27">
        <f t="shared" si="52"/>
        <v>-0.40222704117020947</v>
      </c>
      <c r="V359" s="27">
        <f t="shared" si="46"/>
        <v>-0.40426870677845145</v>
      </c>
      <c r="W359" s="27">
        <f t="shared" si="47"/>
        <v>-0.41012269799684731</v>
      </c>
      <c r="X359" s="27">
        <f t="shared" si="48"/>
        <v>-0.41024608154628106</v>
      </c>
      <c r="Y359" s="27">
        <f t="shared" si="49"/>
        <v>-0.41177897248623468</v>
      </c>
      <c r="Z359" s="27">
        <f t="shared" si="50"/>
        <v>-0.40715655729913836</v>
      </c>
      <c r="AA359" s="38">
        <f t="shared" si="51"/>
        <v>-0.39951212156611488</v>
      </c>
      <c r="AB359" s="27">
        <v>0.59653659662895397</v>
      </c>
      <c r="AC359" s="27">
        <v>-0.41522968943271699</v>
      </c>
      <c r="AD359" s="19" t="str">
        <f t="shared" si="53"/>
        <v/>
      </c>
      <c r="AE359" s="19" t="str">
        <f t="shared" si="5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3</v>
      </c>
      <c r="N360" s="46">
        <v>3.3924747090332859</v>
      </c>
      <c r="O360" s="46">
        <v>3.6792485003650315</v>
      </c>
      <c r="P360" s="46">
        <v>4.0024647254030317</v>
      </c>
      <c r="Q360" s="46">
        <v>4.3697032932520665</v>
      </c>
      <c r="R360" s="46">
        <v>4.7889218902228983</v>
      </c>
      <c r="S360" s="46">
        <v>5.1339345361226014</v>
      </c>
      <c r="T360" s="51">
        <v>5.7859815217284387</v>
      </c>
      <c r="U360" s="27">
        <f t="shared" si="52"/>
        <v>7.842489577712497E-2</v>
      </c>
      <c r="V360" s="27">
        <f t="shared" si="46"/>
        <v>7.875249222195338E-2</v>
      </c>
      <c r="W360" s="27">
        <f t="shared" si="47"/>
        <v>8.2685948301359724E-2</v>
      </c>
      <c r="X360" s="27">
        <f t="shared" si="48"/>
        <v>8.819797967133601E-2</v>
      </c>
      <c r="Y360" s="27">
        <f t="shared" si="49"/>
        <v>9.8577875901802947E-2</v>
      </c>
      <c r="Z360" s="27">
        <f t="shared" si="50"/>
        <v>7.8955678691526143E-2</v>
      </c>
      <c r="AA360" s="38">
        <f t="shared" si="51"/>
        <v>7.6300592582850241E-2</v>
      </c>
      <c r="AB360" s="27">
        <v>0.5</v>
      </c>
      <c r="AC360" s="27">
        <v>0</v>
      </c>
      <c r="AD360" s="19" t="str">
        <f t="shared" si="53"/>
        <v/>
      </c>
      <c r="AE360" s="19" t="str">
        <f t="shared" si="54"/>
        <v/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842703</v>
      </c>
      <c r="N361" s="46">
        <v>842755.07452597085</v>
      </c>
      <c r="O361" s="46">
        <v>842929.62194833125</v>
      </c>
      <c r="P361" s="46">
        <v>843028.65245904622</v>
      </c>
      <c r="Q361" s="46">
        <v>843050.96958622127</v>
      </c>
      <c r="R361" s="46">
        <v>843076.70430742658</v>
      </c>
      <c r="S361" s="46">
        <v>843086.25843210577</v>
      </c>
      <c r="T361" s="51">
        <v>843086.29887728393</v>
      </c>
      <c r="U361" s="27">
        <f t="shared" si="52"/>
        <v>3.6595177746859395E-4</v>
      </c>
      <c r="V361" s="27">
        <f t="shared" si="46"/>
        <v>1.9951674214208095E-4</v>
      </c>
      <c r="W361" s="27">
        <f t="shared" si="47"/>
        <v>7.0072620445699676E-5</v>
      </c>
      <c r="X361" s="27">
        <f t="shared" si="48"/>
        <v>2.7936784913572857E-5</v>
      </c>
      <c r="Y361" s="27">
        <f t="shared" si="49"/>
        <v>1.0890799713774691E-5</v>
      </c>
      <c r="Z361" s="27">
        <f t="shared" si="50"/>
        <v>2.0912625453213491E-5</v>
      </c>
      <c r="AA361" s="38">
        <f t="shared" si="51"/>
        <v>1.3799874534639639E-5</v>
      </c>
      <c r="AB361" s="27">
        <v>1.8394488921235601</v>
      </c>
      <c r="AC361" s="27">
        <v>0</v>
      </c>
      <c r="AD361" s="19" t="str">
        <f t="shared" si="53"/>
        <v/>
      </c>
      <c r="AE361" s="19" t="str">
        <f t="shared" si="54"/>
        <v/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23217</v>
      </c>
      <c r="N362" s="46">
        <v>23267.004285713825</v>
      </c>
      <c r="O362" s="46">
        <v>23448.683870844314</v>
      </c>
      <c r="P362" s="46">
        <v>23547.402424477448</v>
      </c>
      <c r="Q362" s="46">
        <v>23572.982239832105</v>
      </c>
      <c r="R362" s="46">
        <v>23602.301558895211</v>
      </c>
      <c r="S362" s="46">
        <v>23613.722479500288</v>
      </c>
      <c r="T362" s="51">
        <v>23613.802856662231</v>
      </c>
      <c r="U362" s="27">
        <f t="shared" si="52"/>
        <v>1.2832190200701463E-2</v>
      </c>
      <c r="V362" s="27">
        <f t="shared" si="46"/>
        <v>8.3135274546467693E-3</v>
      </c>
      <c r="W362" s="27">
        <f t="shared" si="47"/>
        <v>2.6854245907560032E-3</v>
      </c>
      <c r="X362" s="27">
        <f t="shared" si="48"/>
        <v>1.0848962738078457E-3</v>
      </c>
      <c r="Y362" s="27">
        <f t="shared" si="49"/>
        <v>4.3714674061334964E-4</v>
      </c>
      <c r="Z362" s="27">
        <f t="shared" si="50"/>
        <v>8.0085671561141525E-4</v>
      </c>
      <c r="AA362" s="38">
        <f t="shared" si="51"/>
        <v>5.4602199384654287E-4</v>
      </c>
      <c r="AB362" s="27">
        <v>20.8085106382979</v>
      </c>
      <c r="AC362" s="27">
        <v>0</v>
      </c>
      <c r="AD362" s="19" t="str">
        <f t="shared" si="53"/>
        <v/>
      </c>
      <c r="AE362" s="19" t="str">
        <f t="shared" si="54"/>
        <v/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402400</v>
      </c>
      <c r="N363" s="46">
        <v>316444.45040183316</v>
      </c>
      <c r="O363" s="46">
        <v>249101.8086958662</v>
      </c>
      <c r="P363" s="46">
        <v>195993.73732735394</v>
      </c>
      <c r="Q363" s="46">
        <v>154099.29069027596</v>
      </c>
      <c r="R363" s="46">
        <v>121173.35482147033</v>
      </c>
      <c r="S363" s="46">
        <v>95268.844836958247</v>
      </c>
      <c r="T363" s="51">
        <v>74889.385384241992</v>
      </c>
      <c r="U363" s="27">
        <f t="shared" si="52"/>
        <v>-0.21272841875991844</v>
      </c>
      <c r="V363" s="27">
        <f t="shared" si="46"/>
        <v>-0.21293278627890994</v>
      </c>
      <c r="W363" s="27">
        <f t="shared" si="47"/>
        <v>-0.21348129513599257</v>
      </c>
      <c r="X363" s="27">
        <f t="shared" si="48"/>
        <v>-0.21369262447831305</v>
      </c>
      <c r="Y363" s="27">
        <f t="shared" si="49"/>
        <v>-0.21380774577809492</v>
      </c>
      <c r="Z363" s="27">
        <f t="shared" si="50"/>
        <v>-0.2136366118411579</v>
      </c>
      <c r="AA363" s="38">
        <f t="shared" si="51"/>
        <v>-0.21365820365880242</v>
      </c>
      <c r="AB363" s="27">
        <v>3.5697673098106901</v>
      </c>
      <c r="AC363" s="27">
        <v>-0.21391715765041999</v>
      </c>
      <c r="AD363" s="19" t="str">
        <f t="shared" si="53"/>
        <v/>
      </c>
      <c r="AE363" s="19" t="str">
        <f t="shared" si="54"/>
        <v/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187</v>
      </c>
      <c r="N364" s="46">
        <v>219.92380378197154</v>
      </c>
      <c r="O364" s="46">
        <v>266.02833515716554</v>
      </c>
      <c r="P364" s="46">
        <v>326.18538443693586</v>
      </c>
      <c r="Q364" s="46">
        <v>384.61340209818798</v>
      </c>
      <c r="R364" s="46">
        <v>425.77431214172378</v>
      </c>
      <c r="S364" s="46">
        <v>422.25178703100545</v>
      </c>
      <c r="T364" s="51">
        <v>409.20591686759337</v>
      </c>
      <c r="U364" s="27">
        <f t="shared" si="52"/>
        <v>0.23926131370291479</v>
      </c>
      <c r="V364" s="27">
        <f t="shared" si="46"/>
        <v>0.22702410165860901</v>
      </c>
      <c r="W364" s="27">
        <f t="shared" si="47"/>
        <v>0.22167993575171452</v>
      </c>
      <c r="X364" s="27">
        <f t="shared" si="48"/>
        <v>0.13690724768816556</v>
      </c>
      <c r="Y364" s="27">
        <f t="shared" si="49"/>
        <v>-7.4827261773993221E-3</v>
      </c>
      <c r="Z364" s="27">
        <f t="shared" si="50"/>
        <v>8.3779464642376872E-2</v>
      </c>
      <c r="AA364" s="38">
        <f t="shared" si="51"/>
        <v>3.618984690387466E-2</v>
      </c>
      <c r="AB364" s="27">
        <v>0.496</v>
      </c>
      <c r="AC364" s="27">
        <v>-3.1007751937984499E-2</v>
      </c>
      <c r="AD364" s="19" t="str">
        <f t="shared" si="53"/>
        <v/>
      </c>
      <c r="AE364" s="19" t="str">
        <f t="shared" si="54"/>
        <v/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3368</v>
      </c>
      <c r="N365" s="46">
        <v>3153.0770047124524</v>
      </c>
      <c r="O365" s="46">
        <v>2960.3786925303921</v>
      </c>
      <c r="P365" s="46">
        <v>2774.8819417781174</v>
      </c>
      <c r="Q365" s="46">
        <v>2604.7703676290816</v>
      </c>
      <c r="R365" s="46">
        <v>2453.8569639800198</v>
      </c>
      <c r="S365" s="46">
        <v>2300.7859923386059</v>
      </c>
      <c r="T365" s="51">
        <v>2149.7316607197222</v>
      </c>
      <c r="U365" s="27">
        <f t="shared" si="52"/>
        <v>9.498184306514372E-2</v>
      </c>
      <c r="V365" s="27">
        <f t="shared" si="46"/>
        <v>-4.8465372644467451E-2</v>
      </c>
      <c r="W365" s="27">
        <f t="shared" si="47"/>
        <v>-4.7883163686505942E-2</v>
      </c>
      <c r="X365" s="27">
        <f t="shared" si="48"/>
        <v>-6.0141853367330446E-2</v>
      </c>
      <c r="Y365" s="27">
        <f t="shared" si="49"/>
        <v>-6.2623703428056982E-2</v>
      </c>
      <c r="Z365" s="27">
        <f t="shared" si="50"/>
        <v>-5.9480536088981857E-2</v>
      </c>
      <c r="AA365" s="38">
        <f t="shared" si="51"/>
        <v>-6.1585674012854044E-2</v>
      </c>
      <c r="AB365" s="27">
        <v>0.60994263862332698</v>
      </c>
      <c r="AC365" s="27">
        <v>-6.5654309959803495E-2</v>
      </c>
      <c r="AD365" s="19" t="str">
        <f t="shared" si="53"/>
        <v/>
      </c>
      <c r="AE365" s="19" t="str">
        <f t="shared" si="54"/>
        <v/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102200</v>
      </c>
      <c r="N366" s="46">
        <v>54935.171889321013</v>
      </c>
      <c r="O366" s="46">
        <v>29276.471071272041</v>
      </c>
      <c r="P366" s="46">
        <v>17039.369708427377</v>
      </c>
      <c r="Q366" s="46">
        <v>9113.8273504897388</v>
      </c>
      <c r="R366" s="46">
        <v>4966.543271104264</v>
      </c>
      <c r="S366" s="46">
        <v>2691.7657486295439</v>
      </c>
      <c r="T366" s="51">
        <v>1420.4671059170021</v>
      </c>
      <c r="U366" s="27">
        <f t="shared" si="52"/>
        <v>-0.45789707521017586</v>
      </c>
      <c r="V366" s="27">
        <f t="shared" si="46"/>
        <v>-0.42835922950471372</v>
      </c>
      <c r="W366" s="27">
        <f t="shared" si="47"/>
        <v>-0.46398138670757499</v>
      </c>
      <c r="X366" s="27">
        <f t="shared" si="48"/>
        <v>-0.46488157074402164</v>
      </c>
      <c r="Y366" s="27">
        <f t="shared" si="49"/>
        <v>-0.46706461093770552</v>
      </c>
      <c r="Z366" s="27">
        <f t="shared" si="50"/>
        <v>-0.45505845231226066</v>
      </c>
      <c r="AA366" s="38">
        <f t="shared" si="51"/>
        <v>-0.44379613759376546</v>
      </c>
      <c r="AB366" s="27">
        <v>2.1312233830693299</v>
      </c>
      <c r="AC366" s="27">
        <v>-0.47263303327652201</v>
      </c>
      <c r="AD366" s="19" t="str">
        <f t="shared" si="53"/>
        <v/>
      </c>
      <c r="AE366" s="19" t="str">
        <f t="shared" si="5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370433</v>
      </c>
      <c r="N367" s="46">
        <v>370673.58400323393</v>
      </c>
      <c r="O367" s="46">
        <v>371331.87385161594</v>
      </c>
      <c r="P367" s="46">
        <v>371626.66262032691</v>
      </c>
      <c r="Q367" s="46">
        <v>371665.39599858044</v>
      </c>
      <c r="R367" s="46">
        <v>371712.3631013452</v>
      </c>
      <c r="S367" s="46">
        <v>371734.14061693376</v>
      </c>
      <c r="T367" s="51">
        <v>371734.41738619923</v>
      </c>
      <c r="U367" s="27">
        <f t="shared" si="52"/>
        <v>2.0660464370364316E-3</v>
      </c>
      <c r="V367" s="27">
        <f t="shared" si="46"/>
        <v>1.6317125688994352E-3</v>
      </c>
      <c r="W367" s="27">
        <f t="shared" si="47"/>
        <v>5.1283389284173704E-4</v>
      </c>
      <c r="X367" s="27">
        <f t="shared" si="48"/>
        <v>2.2132515191560388E-4</v>
      </c>
      <c r="Y367" s="27">
        <f t="shared" si="49"/>
        <v>9.4034182009973053E-5</v>
      </c>
      <c r="Z367" s="27">
        <f t="shared" si="50"/>
        <v>1.8720424978737373E-4</v>
      </c>
      <c r="AA367" s="38">
        <f t="shared" si="51"/>
        <v>1.3631310960824034E-4</v>
      </c>
      <c r="AB367" s="27">
        <v>0.61741929401624196</v>
      </c>
      <c r="AC367" s="27">
        <v>0</v>
      </c>
      <c r="AD367" s="19" t="str">
        <f t="shared" si="53"/>
        <v/>
      </c>
      <c r="AE367" s="19" t="str">
        <f t="shared" si="54"/>
        <v/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11079</v>
      </c>
      <c r="N368" s="46">
        <v>111371.24696441781</v>
      </c>
      <c r="O368" s="46">
        <v>1122045.9553648685</v>
      </c>
      <c r="P368" s="46">
        <v>1976131.2858632256</v>
      </c>
      <c r="Q368" s="46">
        <v>1976651.1695455562</v>
      </c>
      <c r="R368" s="46">
        <v>1977318.0269015913</v>
      </c>
      <c r="S368" s="46">
        <v>1977649.8486382514</v>
      </c>
      <c r="T368" s="51">
        <v>1977654.9932465102</v>
      </c>
      <c r="U368" s="27">
        <f t="shared" si="52"/>
        <v>8.9234038749480522</v>
      </c>
      <c r="V368" s="27">
        <f t="shared" si="46"/>
        <v>9.0754999117854727</v>
      </c>
      <c r="W368" s="27">
        <f t="shared" si="47"/>
        <v>8.7160327737827501</v>
      </c>
      <c r="X368" s="27">
        <f t="shared" si="48"/>
        <v>0.38491948880093935</v>
      </c>
      <c r="Y368" s="27">
        <f t="shared" si="49"/>
        <v>1.9339251807853014E-5</v>
      </c>
      <c r="Z368" s="27">
        <f t="shared" si="50"/>
        <v>0.22381478680984693</v>
      </c>
      <c r="AA368" s="38">
        <f t="shared" si="51"/>
        <v>2.9936163332205289E-4</v>
      </c>
      <c r="AB368" s="27">
        <v>9.0849056603773608</v>
      </c>
      <c r="AC368" s="27">
        <v>0</v>
      </c>
      <c r="AD368" s="19" t="str">
        <f t="shared" si="53"/>
        <v/>
      </c>
      <c r="AE368" s="19" t="str">
        <f t="shared" si="54"/>
        <v/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6</v>
      </c>
      <c r="N369" s="46">
        <v>9.218098763068344</v>
      </c>
      <c r="O369" s="46">
        <v>13.502242377948663</v>
      </c>
      <c r="P369" s="46">
        <v>20.296142629800737</v>
      </c>
      <c r="Q369" s="46">
        <v>31.487567487316824</v>
      </c>
      <c r="R369" s="46">
        <v>49.338754457287017</v>
      </c>
      <c r="S369" s="46">
        <v>73.449785430245868</v>
      </c>
      <c r="T369" s="51">
        <v>73.440829582401534</v>
      </c>
      <c r="U369" s="27">
        <f t="shared" si="52"/>
        <v>0.43195710672297177</v>
      </c>
      <c r="V369" s="27">
        <f t="shared" si="46"/>
        <v>0.44260645119141051</v>
      </c>
      <c r="W369" s="27">
        <f t="shared" si="47"/>
        <v>0.48349243425027527</v>
      </c>
      <c r="X369" s="27">
        <f t="shared" si="48"/>
        <v>0.53479476864602959</v>
      </c>
      <c r="Y369" s="27">
        <f t="shared" si="49"/>
        <v>0.53101133311039417</v>
      </c>
      <c r="Z369" s="27">
        <f t="shared" si="50"/>
        <v>0.53581990935018575</v>
      </c>
      <c r="AA369" s="38">
        <f t="shared" si="51"/>
        <v>0.50037858550831094</v>
      </c>
      <c r="AB369" s="27">
        <v>1</v>
      </c>
      <c r="AC369" s="27">
        <v>0</v>
      </c>
      <c r="AD369" s="19" t="str">
        <f t="shared" si="53"/>
        <v/>
      </c>
      <c r="AE369" s="19" t="str">
        <f t="shared" si="54"/>
        <v/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52"/>
        <v>0</v>
      </c>
      <c r="V370" s="27">
        <f t="shared" si="46"/>
        <v>0</v>
      </c>
      <c r="W370" s="27">
        <f t="shared" si="47"/>
        <v>0</v>
      </c>
      <c r="X370" s="27">
        <f t="shared" si="48"/>
        <v>0</v>
      </c>
      <c r="Y370" s="27">
        <f t="shared" si="49"/>
        <v>0</v>
      </c>
      <c r="Z370" s="27">
        <f t="shared" si="50"/>
        <v>0</v>
      </c>
      <c r="AA370" s="38">
        <f t="shared" si="51"/>
        <v>0</v>
      </c>
      <c r="AB370" s="27">
        <v>1.7322356481730301</v>
      </c>
      <c r="AC370" s="27">
        <v>-0.19813155111144301</v>
      </c>
      <c r="AD370" s="19" t="str">
        <f t="shared" si="53"/>
        <v/>
      </c>
      <c r="AE370" s="19" t="str">
        <f t="shared" si="5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1369180</v>
      </c>
      <c r="N371" s="46">
        <v>1098169.6583569509</v>
      </c>
      <c r="O371" s="46">
        <v>881434.66630053474</v>
      </c>
      <c r="P371" s="46">
        <v>707245.82440164068</v>
      </c>
      <c r="Q371" s="46">
        <v>567194.95197279111</v>
      </c>
      <c r="R371" s="46">
        <v>454910.01038361812</v>
      </c>
      <c r="S371" s="46">
        <v>364822.29739635048</v>
      </c>
      <c r="T371" s="51">
        <v>292540.12144206814</v>
      </c>
      <c r="U371" s="27">
        <f t="shared" si="52"/>
        <v>-0.19712367372955014</v>
      </c>
      <c r="V371" s="27">
        <f t="shared" si="46"/>
        <v>-0.19744840144820508</v>
      </c>
      <c r="W371" s="27">
        <f t="shared" si="47"/>
        <v>-0.19788608249155673</v>
      </c>
      <c r="X371" s="27">
        <f t="shared" si="48"/>
        <v>-0.19800795820901559</v>
      </c>
      <c r="Y371" s="27">
        <f t="shared" si="49"/>
        <v>-0.1980739302897182</v>
      </c>
      <c r="Z371" s="27">
        <f t="shared" si="50"/>
        <v>-0.19797856046225795</v>
      </c>
      <c r="AA371" s="38">
        <f t="shared" si="51"/>
        <v>-0.19799187790537773</v>
      </c>
      <c r="AB371" s="27">
        <v>1.7322356481730301</v>
      </c>
      <c r="AC371" s="27">
        <v>-0.19813155111144301</v>
      </c>
      <c r="AD371" s="19" t="str">
        <f t="shared" si="53"/>
        <v/>
      </c>
      <c r="AE371" s="19" t="str">
        <f t="shared" si="54"/>
        <v/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794267</v>
      </c>
      <c r="N372" s="46">
        <v>419665.73324663204</v>
      </c>
      <c r="O372" s="46">
        <v>221860.06078052078</v>
      </c>
      <c r="P372" s="46">
        <v>117281.20372397541</v>
      </c>
      <c r="Q372" s="46">
        <v>61980.08289554045</v>
      </c>
      <c r="R372" s="46">
        <v>32768.286349087139</v>
      </c>
      <c r="S372" s="46">
        <v>17320.146935739351</v>
      </c>
      <c r="T372" s="51">
        <v>9150.2939041928348</v>
      </c>
      <c r="U372" s="27">
        <f t="shared" si="52"/>
        <v>-0.47140987476455315</v>
      </c>
      <c r="V372" s="27">
        <f t="shared" si="46"/>
        <v>-0.47140958327553834</v>
      </c>
      <c r="W372" s="27">
        <f t="shared" si="47"/>
        <v>-0.47150289800339329</v>
      </c>
      <c r="X372" s="27">
        <f t="shared" si="48"/>
        <v>-0.4715494534048853</v>
      </c>
      <c r="Y372" s="27">
        <f t="shared" si="49"/>
        <v>-0.47158800971926584</v>
      </c>
      <c r="Z372" s="27">
        <f t="shared" si="50"/>
        <v>-0.47132247002127986</v>
      </c>
      <c r="AA372" s="38">
        <f t="shared" si="51"/>
        <v>-0.47124939826433893</v>
      </c>
      <c r="AB372" s="27">
        <v>1.4614848238801501</v>
      </c>
      <c r="AC372" s="27">
        <v>-0.47169780429383301</v>
      </c>
      <c r="AD372" s="19" t="str">
        <f t="shared" si="53"/>
        <v/>
      </c>
      <c r="AE372" s="19" t="str">
        <f t="shared" si="5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471736</v>
      </c>
      <c r="N373" s="46">
        <v>336228.48752975155</v>
      </c>
      <c r="O373" s="46">
        <v>239780.03025899941</v>
      </c>
      <c r="P373" s="46">
        <v>170961.46295048323</v>
      </c>
      <c r="Q373" s="46">
        <v>121853.73020513557</v>
      </c>
      <c r="R373" s="46">
        <v>86864.358316827449</v>
      </c>
      <c r="S373" s="46">
        <v>61910.883723058592</v>
      </c>
      <c r="T373" s="51">
        <v>44117.858579627449</v>
      </c>
      <c r="U373" s="27">
        <f t="shared" si="52"/>
        <v>-0.28682642547362341</v>
      </c>
      <c r="V373" s="27">
        <f t="shared" si="46"/>
        <v>-0.28694288157344472</v>
      </c>
      <c r="W373" s="27">
        <f t="shared" si="47"/>
        <v>-0.2871834686692577</v>
      </c>
      <c r="X373" s="27">
        <f t="shared" si="48"/>
        <v>-0.28727735762997847</v>
      </c>
      <c r="Y373" s="27">
        <f t="shared" si="49"/>
        <v>-0.28733622945418696</v>
      </c>
      <c r="Z373" s="27">
        <f t="shared" si="50"/>
        <v>-0.28721970247415757</v>
      </c>
      <c r="AA373" s="38">
        <f t="shared" si="51"/>
        <v>-0.28723204724871326</v>
      </c>
      <c r="AB373" s="27">
        <v>3.0496991207575301</v>
      </c>
      <c r="AC373" s="27">
        <v>-0.28739849917747701</v>
      </c>
      <c r="AD373" s="19" t="str">
        <f t="shared" si="53"/>
        <v/>
      </c>
      <c r="AE373" s="19" t="str">
        <f t="shared" si="54"/>
        <v/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52143</v>
      </c>
      <c r="N374" s="46">
        <v>37237.499298148257</v>
      </c>
      <c r="O374" s="46">
        <v>26753.714676334224</v>
      </c>
      <c r="P374" s="46">
        <v>19183.114271048322</v>
      </c>
      <c r="Q374" s="46">
        <v>13700.343833776415</v>
      </c>
      <c r="R374" s="46">
        <v>9798.7384831944182</v>
      </c>
      <c r="S374" s="46">
        <v>6995.6897131418173</v>
      </c>
      <c r="T374" s="51">
        <v>4985.2380699805071</v>
      </c>
      <c r="U374" s="27">
        <f t="shared" si="52"/>
        <v>-0.28202529995764947</v>
      </c>
      <c r="V374" s="27">
        <f t="shared" si="46"/>
        <v>-0.28273881030558839</v>
      </c>
      <c r="W374" s="27">
        <f t="shared" si="47"/>
        <v>-0.28547910019391864</v>
      </c>
      <c r="X374" s="27">
        <f t="shared" si="48"/>
        <v>-0.2862549092073991</v>
      </c>
      <c r="Y374" s="27">
        <f t="shared" si="49"/>
        <v>-0.28678279997376593</v>
      </c>
      <c r="Z374" s="27">
        <f t="shared" si="50"/>
        <v>-0.28567545114124149</v>
      </c>
      <c r="AA374" s="38">
        <f t="shared" si="51"/>
        <v>-0.28577355645719538</v>
      </c>
      <c r="AB374" s="27">
        <v>3.0496991207575301</v>
      </c>
      <c r="AC374" s="27">
        <v>-0.28739849917747701</v>
      </c>
      <c r="AD374" s="19" t="str">
        <f t="shared" si="53"/>
        <v/>
      </c>
      <c r="AE374" s="19" t="str">
        <f t="shared" si="54"/>
        <v/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406</v>
      </c>
      <c r="N375" s="46">
        <v>401.88931219035294</v>
      </c>
      <c r="O375" s="46">
        <v>531.91854042398381</v>
      </c>
      <c r="P375" s="46">
        <v>247.13364581406336</v>
      </c>
      <c r="Q375" s="46">
        <v>108.6433946223575</v>
      </c>
      <c r="R375" s="46">
        <v>51.326948059280312</v>
      </c>
      <c r="S375" s="46">
        <v>19.387902644139007</v>
      </c>
      <c r="T375" s="51">
        <v>8.5274445876285281</v>
      </c>
      <c r="U375" s="27">
        <f t="shared" si="52"/>
        <v>2.5709233545777965</v>
      </c>
      <c r="V375" s="27">
        <f t="shared" si="46"/>
        <v>-0.33655096203457763</v>
      </c>
      <c r="W375" s="27">
        <f t="shared" si="47"/>
        <v>-0.51845555813740685</v>
      </c>
      <c r="X375" s="27">
        <f t="shared" si="48"/>
        <v>-0.53942201897806241</v>
      </c>
      <c r="Y375" s="27">
        <f t="shared" si="49"/>
        <v>-0.51748621074385126</v>
      </c>
      <c r="Z375" s="27">
        <f t="shared" si="50"/>
        <v>-0.37065415532996765</v>
      </c>
      <c r="AA375" s="38">
        <f t="shared" si="51"/>
        <v>-0.33814477845516017</v>
      </c>
      <c r="AB375" s="27">
        <v>8.5152111444277896</v>
      </c>
      <c r="AC375" s="27">
        <v>-0.57358053302433398</v>
      </c>
      <c r="AD375" s="19" t="str">
        <f t="shared" si="53"/>
        <v/>
      </c>
      <c r="AE375" s="19" t="str">
        <f t="shared" si="5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8</v>
      </c>
      <c r="N376" s="46">
        <v>8.4630044186085094</v>
      </c>
      <c r="O376" s="46">
        <v>8.8068056759976354</v>
      </c>
      <c r="P376" s="46">
        <v>9.1679078601867872</v>
      </c>
      <c r="Q376" s="46">
        <v>9.5128470516589161</v>
      </c>
      <c r="R376" s="46">
        <v>9.7996956876545021</v>
      </c>
      <c r="S376" s="46">
        <v>9.951650024949787</v>
      </c>
      <c r="T376" s="51">
        <v>6.6129472325220711</v>
      </c>
      <c r="U376" s="27">
        <f t="shared" si="52"/>
        <v>3.8647473645208708E-2</v>
      </c>
      <c r="V376" s="27">
        <f t="shared" si="46"/>
        <v>3.7741354475798308E-2</v>
      </c>
      <c r="W376" s="27">
        <f t="shared" si="47"/>
        <v>3.6810383268332129E-2</v>
      </c>
      <c r="X376" s="27">
        <f t="shared" si="48"/>
        <v>3.4417792627584397E-2</v>
      </c>
      <c r="Y376" s="27">
        <f t="shared" si="49"/>
        <v>2.1640518901281335E-2</v>
      </c>
      <c r="Z376" s="27">
        <f t="shared" si="50"/>
        <v>2.6690471391885091E-2</v>
      </c>
      <c r="AA376" s="38">
        <f t="shared" si="51"/>
        <v>1.870064721352557E-2</v>
      </c>
      <c r="AB376" s="27">
        <v>0.5</v>
      </c>
      <c r="AC376" s="27">
        <v>-0.58333333333333304</v>
      </c>
      <c r="AD376" s="19" t="str">
        <f t="shared" si="53"/>
        <v/>
      </c>
      <c r="AE376" s="19" t="str">
        <f t="shared" si="5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26</v>
      </c>
      <c r="N377" s="46">
        <v>34.551357703166062</v>
      </c>
      <c r="O377" s="46">
        <v>45.509944352130972</v>
      </c>
      <c r="P377" s="46">
        <v>59.878989160250455</v>
      </c>
      <c r="Q377" s="46">
        <v>76.578614026120007</v>
      </c>
      <c r="R377" s="46">
        <v>90.643207911921792</v>
      </c>
      <c r="S377" s="46">
        <v>95.017461500241382</v>
      </c>
      <c r="T377" s="51">
        <v>47.101013985853911</v>
      </c>
      <c r="U377" s="27">
        <f t="shared" si="52"/>
        <v>0.300236228052017</v>
      </c>
      <c r="V377" s="27">
        <f t="shared" si="46"/>
        <v>0.30050995892978016</v>
      </c>
      <c r="W377" s="27">
        <f t="shared" si="47"/>
        <v>0.29484763485825799</v>
      </c>
      <c r="X377" s="27">
        <f t="shared" si="48"/>
        <v>0.25531026634922072</v>
      </c>
      <c r="Y377" s="27">
        <f t="shared" si="49"/>
        <v>3.7291322425409328E-2</v>
      </c>
      <c r="Z377" s="27">
        <f t="shared" si="50"/>
        <v>0.1980685963391825</v>
      </c>
      <c r="AA377" s="38">
        <f t="shared" si="51"/>
        <v>7.6702561840209155E-2</v>
      </c>
      <c r="AB377" s="27">
        <v>0.85202205882352999</v>
      </c>
      <c r="AC377" s="27">
        <v>-0.507692307692308</v>
      </c>
      <c r="AD377" s="19" t="str">
        <f t="shared" si="53"/>
        <v/>
      </c>
      <c r="AE377" s="19" t="str">
        <f t="shared" si="54"/>
        <v/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5</v>
      </c>
      <c r="N378" s="46">
        <v>4.1189235135531606</v>
      </c>
      <c r="O378" s="46">
        <v>3.283554515694032</v>
      </c>
      <c r="P378" s="46">
        <v>2.6116135974361612</v>
      </c>
      <c r="Q378" s="46">
        <v>2.0732309125865891</v>
      </c>
      <c r="R378" s="46">
        <v>1.6402160901968585</v>
      </c>
      <c r="S378" s="46">
        <v>1.2924024914456371</v>
      </c>
      <c r="T378" s="51">
        <v>0.962824137472582</v>
      </c>
      <c r="U378" s="27">
        <f t="shared" si="52"/>
        <v>-0.20329224439211649</v>
      </c>
      <c r="V378" s="27">
        <f t="shared" si="46"/>
        <v>-0.20538064199281231</v>
      </c>
      <c r="W378" s="27">
        <f t="shared" si="47"/>
        <v>-0.20633202964453315</v>
      </c>
      <c r="X378" s="27">
        <f t="shared" si="48"/>
        <v>-0.20767434006194171</v>
      </c>
      <c r="Y378" s="27">
        <f t="shared" si="49"/>
        <v>-0.21116240447521584</v>
      </c>
      <c r="Z378" s="27">
        <f t="shared" si="50"/>
        <v>-0.20975453392900464</v>
      </c>
      <c r="AA378" s="38">
        <f t="shared" si="51"/>
        <v>-0.21067303963638684</v>
      </c>
      <c r="AB378" s="27">
        <v>0.125</v>
      </c>
      <c r="AC378" s="27">
        <v>-0.44444444444444398</v>
      </c>
      <c r="AD378" s="19" t="str">
        <f t="shared" si="53"/>
        <v/>
      </c>
      <c r="AE378" s="19" t="str">
        <f t="shared" si="5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19</v>
      </c>
      <c r="N379" s="46">
        <v>59.689458617750596</v>
      </c>
      <c r="O379" s="46">
        <v>183.53899233182335</v>
      </c>
      <c r="P379" s="46">
        <v>458.16504839825353</v>
      </c>
      <c r="Q379" s="46">
        <v>261.4723611031776</v>
      </c>
      <c r="R379" s="46">
        <v>151.03822873695435</v>
      </c>
      <c r="S379" s="46">
        <v>86.559664069540432</v>
      </c>
      <c r="T379" s="51">
        <v>49.245393997899889</v>
      </c>
      <c r="U379" s="27">
        <f t="shared" si="52"/>
        <v>2.1508810849932218</v>
      </c>
      <c r="V379" s="27">
        <f t="shared" si="46"/>
        <v>2.0378032940252848</v>
      </c>
      <c r="W379" s="27">
        <f t="shared" si="47"/>
        <v>0.6787317918851804</v>
      </c>
      <c r="X379" s="27">
        <f t="shared" si="48"/>
        <v>-0.38051058910099467</v>
      </c>
      <c r="Y379" s="27">
        <f t="shared" si="49"/>
        <v>-0.40762799160160851</v>
      </c>
      <c r="Z379" s="27">
        <f t="shared" si="50"/>
        <v>-6.4030530042415617E-3</v>
      </c>
      <c r="AA379" s="38">
        <f t="shared" si="51"/>
        <v>-0.37674851035006346</v>
      </c>
      <c r="AB379" s="27">
        <v>3.6534090909090899</v>
      </c>
      <c r="AC379" s="27">
        <v>-0.43589743589743601</v>
      </c>
      <c r="AD379" s="19" t="str">
        <f t="shared" si="53"/>
        <v/>
      </c>
      <c r="AE379" s="19" t="str">
        <f t="shared" si="5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1010</v>
      </c>
      <c r="N380" s="46">
        <v>536.94716487175265</v>
      </c>
      <c r="O380" s="46">
        <v>301.17539060217223</v>
      </c>
      <c r="P380" s="46">
        <v>180.32646711420796</v>
      </c>
      <c r="Q380" s="46">
        <v>96.827045983024504</v>
      </c>
      <c r="R380" s="46">
        <v>54.265962803485593</v>
      </c>
      <c r="S380" s="46">
        <v>26.731763268722151</v>
      </c>
      <c r="T380" s="51">
        <v>14.422926354517525</v>
      </c>
      <c r="U380" s="27">
        <f t="shared" si="52"/>
        <v>-0.34448248048032259</v>
      </c>
      <c r="V380" s="27">
        <f t="shared" si="46"/>
        <v>-0.1483711548232462</v>
      </c>
      <c r="W380" s="27">
        <f t="shared" si="47"/>
        <v>-0.41358097709287661</v>
      </c>
      <c r="X380" s="27">
        <f t="shared" si="48"/>
        <v>-0.44468620899449213</v>
      </c>
      <c r="Y380" s="27">
        <f t="shared" si="49"/>
        <v>-0.42904494840409885</v>
      </c>
      <c r="Z380" s="27">
        <f t="shared" si="50"/>
        <v>-0.32384093464430741</v>
      </c>
      <c r="AA380" s="38">
        <f t="shared" si="51"/>
        <v>-0.23797455352078156</v>
      </c>
      <c r="AB380" s="27">
        <v>9.9901808713957294</v>
      </c>
      <c r="AC380" s="27">
        <v>-0.47651775486827003</v>
      </c>
      <c r="AD380" s="19" t="str">
        <f t="shared" si="53"/>
        <v/>
      </c>
      <c r="AE380" s="19" t="str">
        <f t="shared" si="5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79224</v>
      </c>
      <c r="N381" s="46">
        <v>79304.580178197692</v>
      </c>
      <c r="O381" s="46">
        <v>79543.305860596316</v>
      </c>
      <c r="P381" s="46">
        <v>79672.851736683864</v>
      </c>
      <c r="Q381" s="46">
        <v>79706.889240202465</v>
      </c>
      <c r="R381" s="46">
        <v>79748.135123884844</v>
      </c>
      <c r="S381" s="46">
        <v>79764.775917728693</v>
      </c>
      <c r="T381" s="51">
        <v>79764.952529844624</v>
      </c>
      <c r="U381" s="27">
        <f t="shared" si="52"/>
        <v>4.4467017320866074E-3</v>
      </c>
      <c r="V381" s="27">
        <f t="shared" si="46"/>
        <v>2.3730820298902911E-3</v>
      </c>
      <c r="W381" s="27">
        <f t="shared" si="47"/>
        <v>8.5723111934742405E-4</v>
      </c>
      <c r="X381" s="27">
        <f t="shared" si="48"/>
        <v>3.5231956568819461E-4</v>
      </c>
      <c r="Y381" s="27">
        <f t="shared" si="49"/>
        <v>1.479478768770413E-4</v>
      </c>
      <c r="Z381" s="27">
        <f t="shared" si="50"/>
        <v>2.6239105505129767E-4</v>
      </c>
      <c r="AA381" s="38">
        <f t="shared" si="51"/>
        <v>1.899156534225052E-4</v>
      </c>
      <c r="AB381" s="27">
        <v>1.5471497926245099</v>
      </c>
      <c r="AC381" s="27">
        <v>0</v>
      </c>
      <c r="AD381" s="19" t="str">
        <f t="shared" si="53"/>
        <v/>
      </c>
      <c r="AE381" s="19" t="str">
        <f t="shared" si="54"/>
        <v/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538</v>
      </c>
      <c r="N382" s="46">
        <v>398.57352461836342</v>
      </c>
      <c r="O382" s="46">
        <v>339.280354095831</v>
      </c>
      <c r="P382" s="46">
        <v>271.58470525660539</v>
      </c>
      <c r="Q382" s="46">
        <v>191.37199485424082</v>
      </c>
      <c r="R382" s="46">
        <v>120.43564654479101</v>
      </c>
      <c r="S382" s="46">
        <v>72.641913259072808</v>
      </c>
      <c r="T382" s="51">
        <v>23.11336965173642</v>
      </c>
      <c r="U382" s="27">
        <f t="shared" si="52"/>
        <v>-0.13237187287611069</v>
      </c>
      <c r="V382" s="27">
        <f t="shared" si="46"/>
        <v>-0.19779026450709408</v>
      </c>
      <c r="W382" s="27">
        <f t="shared" si="47"/>
        <v>-0.35038891723717114</v>
      </c>
      <c r="X382" s="27">
        <f t="shared" si="48"/>
        <v>-0.45431313096708603</v>
      </c>
      <c r="Y382" s="27">
        <f t="shared" si="49"/>
        <v>-0.5770561310337754</v>
      </c>
      <c r="Z382" s="27">
        <f t="shared" si="50"/>
        <v>-0.19643787053734388</v>
      </c>
      <c r="AA382" s="38">
        <f t="shared" si="51"/>
        <v>-0.23307551996466161</v>
      </c>
      <c r="AB382" s="27">
        <v>0.29951690821256</v>
      </c>
      <c r="AC382" s="27">
        <v>-0.68324407039020696</v>
      </c>
      <c r="AD382" s="19" t="str">
        <f t="shared" si="53"/>
        <v/>
      </c>
      <c r="AE382" s="19" t="str">
        <f t="shared" si="5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29867</v>
      </c>
      <c r="N383" s="46">
        <v>3534.0854736856195</v>
      </c>
      <c r="O383" s="46">
        <v>801.80655117224876</v>
      </c>
      <c r="P383" s="46">
        <v>243.38504797631796</v>
      </c>
      <c r="Q383" s="46">
        <v>63.268636871174522</v>
      </c>
      <c r="R383" s="46">
        <v>11.272866188624107</v>
      </c>
      <c r="S383" s="46">
        <v>49.270455559343361</v>
      </c>
      <c r="T383" s="51">
        <v>5.1243765262115808</v>
      </c>
      <c r="U383" s="27">
        <f t="shared" si="52"/>
        <v>-0.8795334663542046</v>
      </c>
      <c r="V383" s="27">
        <f t="shared" si="46"/>
        <v>-0.8284149924109856</v>
      </c>
      <c r="W383" s="27">
        <f t="shared" si="47"/>
        <v>-0.7854323028485557</v>
      </c>
      <c r="X383" s="27">
        <f t="shared" si="48"/>
        <v>-0.55121283922113617</v>
      </c>
      <c r="Y383" s="27">
        <f t="shared" si="49"/>
        <v>-0.56497686866235364</v>
      </c>
      <c r="Z383" s="27">
        <f t="shared" si="50"/>
        <v>1.1778134075555298</v>
      </c>
      <c r="AA383" s="38">
        <f t="shared" si="51"/>
        <v>-0.35957352156821121</v>
      </c>
      <c r="AB383" s="27">
        <v>11.2427178966862</v>
      </c>
      <c r="AC383" s="27">
        <v>-0.88656771119662803</v>
      </c>
      <c r="AD383" s="19" t="str">
        <f t="shared" si="53"/>
        <v/>
      </c>
      <c r="AE383" s="19" t="str">
        <f t="shared" si="5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1323</v>
      </c>
      <c r="N384" s="46">
        <v>650.74583980626301</v>
      </c>
      <c r="O384" s="46">
        <v>473.71341377734115</v>
      </c>
      <c r="P384" s="46">
        <v>316.27532165476794</v>
      </c>
      <c r="Q384" s="46">
        <v>181.15994183738002</v>
      </c>
      <c r="R384" s="46">
        <v>102.84704224434631</v>
      </c>
      <c r="S384" s="46">
        <v>58.021409019654619</v>
      </c>
      <c r="T384" s="51">
        <v>18.619708850210699</v>
      </c>
      <c r="U384" s="27">
        <f t="shared" si="52"/>
        <v>-0.30689477201531029</v>
      </c>
      <c r="V384" s="27">
        <f t="shared" si="46"/>
        <v>-0.38985347338688497</v>
      </c>
      <c r="W384" s="27">
        <f t="shared" si="47"/>
        <v>-0.49752716589679274</v>
      </c>
      <c r="X384" s="27">
        <f t="shared" si="48"/>
        <v>-0.51034507553405972</v>
      </c>
      <c r="Y384" s="27">
        <f t="shared" si="49"/>
        <v>-0.58152109898915894</v>
      </c>
      <c r="Z384" s="27">
        <f t="shared" si="50"/>
        <v>-0.28571421094964033</v>
      </c>
      <c r="AA384" s="38">
        <f t="shared" si="51"/>
        <v>-0.30551710532481879</v>
      </c>
      <c r="AB384" s="27">
        <v>0.127877237851662</v>
      </c>
      <c r="AC384" s="27">
        <v>-0.67854206631953995</v>
      </c>
      <c r="AD384" s="19" t="str">
        <f t="shared" si="53"/>
        <v/>
      </c>
      <c r="AE384" s="19" t="str">
        <f t="shared" si="5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6190</v>
      </c>
      <c r="N385" s="46">
        <v>2640.4035666841014</v>
      </c>
      <c r="O385" s="46">
        <v>1183.9042244620093</v>
      </c>
      <c r="P385" s="46">
        <v>670.27988532896734</v>
      </c>
      <c r="Q385" s="46">
        <v>308.17162215329307</v>
      </c>
      <c r="R385" s="46">
        <v>156.68593336865368</v>
      </c>
      <c r="S385" s="46">
        <v>94.190186842069849</v>
      </c>
      <c r="T385" s="51">
        <v>38.67114285139202</v>
      </c>
      <c r="U385" s="27">
        <f t="shared" si="52"/>
        <v>-0.56410559787909065</v>
      </c>
      <c r="V385" s="27">
        <f t="shared" si="46"/>
        <v>-0.52567532075427981</v>
      </c>
      <c r="W385" s="27">
        <f t="shared" si="47"/>
        <v>-0.55209583474146251</v>
      </c>
      <c r="X385" s="27">
        <f t="shared" si="48"/>
        <v>-0.56668340970815612</v>
      </c>
      <c r="Y385" s="27">
        <f t="shared" si="49"/>
        <v>-0.55999227624684411</v>
      </c>
      <c r="Z385" s="27">
        <f t="shared" si="50"/>
        <v>-0.44018668186382531</v>
      </c>
      <c r="AA385" s="38">
        <f t="shared" si="51"/>
        <v>-0.21327755354077271</v>
      </c>
      <c r="AB385" s="27">
        <v>19.403223278139698</v>
      </c>
      <c r="AC385" s="27">
        <v>-0.59054831427947296</v>
      </c>
      <c r="AD385" s="19" t="str">
        <f t="shared" si="53"/>
        <v/>
      </c>
      <c r="AE385" s="19" t="str">
        <f t="shared" si="5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40195</v>
      </c>
      <c r="N386" s="46">
        <v>19049.439633942944</v>
      </c>
      <c r="O386" s="46">
        <v>9454.6058115390551</v>
      </c>
      <c r="P386" s="46">
        <v>4726.4967498745336</v>
      </c>
      <c r="Q386" s="46">
        <v>2280.7815640981298</v>
      </c>
      <c r="R386" s="46">
        <v>1140.9364276939764</v>
      </c>
      <c r="S386" s="46">
        <v>565.35469245316449</v>
      </c>
      <c r="T386" s="51">
        <v>266.0456156217457</v>
      </c>
      <c r="U386" s="27">
        <f t="shared" si="52"/>
        <v>-0.51242094619621814</v>
      </c>
      <c r="V386" s="27">
        <f t="shared" si="46"/>
        <v>-0.51597723893003455</v>
      </c>
      <c r="W386" s="27">
        <f t="shared" si="47"/>
        <v>-0.51988564322858355</v>
      </c>
      <c r="X386" s="27">
        <f t="shared" si="48"/>
        <v>-0.52062130955953201</v>
      </c>
      <c r="Y386" s="27">
        <f t="shared" si="49"/>
        <v>-0.52360563531897553</v>
      </c>
      <c r="Z386" s="27">
        <f t="shared" si="50"/>
        <v>-0.49948593833862392</v>
      </c>
      <c r="AA386" s="38">
        <f t="shared" si="51"/>
        <v>-0.49804673154516066</v>
      </c>
      <c r="AB386" s="27">
        <v>2.61254451301803</v>
      </c>
      <c r="AC386" s="27">
        <v>-0.52996263613959804</v>
      </c>
      <c r="AD386" s="19" t="str">
        <f t="shared" si="53"/>
        <v/>
      </c>
      <c r="AE386" s="19" t="str">
        <f t="shared" si="5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93</v>
      </c>
      <c r="N387" s="46">
        <v>96.413842507356435</v>
      </c>
      <c r="O387" s="46">
        <v>100.81943259399584</v>
      </c>
      <c r="P387" s="46">
        <v>102.83022766907385</v>
      </c>
      <c r="Q387" s="46">
        <v>101.17233762758612</v>
      </c>
      <c r="R387" s="46">
        <v>94.049986028992222</v>
      </c>
      <c r="S387" s="46">
        <v>76.660285859952751</v>
      </c>
      <c r="T387" s="51">
        <v>40.41267849569644</v>
      </c>
      <c r="U387" s="27">
        <f t="shared" si="52"/>
        <v>4.6835984457927179E-2</v>
      </c>
      <c r="V387" s="27">
        <f t="shared" ref="V387:V392" si="55">IF(N387=0,0,(O387-N387)/N387)</f>
        <v>3.1562536240815627E-2</v>
      </c>
      <c r="W387" s="27">
        <f t="shared" ref="W387:W392" si="56">IF(O387=0,0,(P387-O387)/O387)</f>
        <v>-4.4558335044544714E-3</v>
      </c>
      <c r="X387" s="27">
        <f t="shared" ref="X387:X392" si="57">IF(P387=0,0,(Q387-P387)/P387)</f>
        <v>-7.2092583120511991E-2</v>
      </c>
      <c r="Y387" s="27">
        <f t="shared" ref="Y387:Y392" si="58">IF(Q387=0,0,(R387-Q387)/Q387)</f>
        <v>-0.25927629737506547</v>
      </c>
      <c r="Z387" s="27">
        <f t="shared" ref="Z387:Z392" si="59">IF(R387=0,0,(S387-R387)/R387)</f>
        <v>-6.7295940613056715E-2</v>
      </c>
      <c r="AA387" s="38">
        <f t="shared" ref="AA387:AA392" si="60">IF(S387=0,0,(T387-S387)/S387)</f>
        <v>-0.12460478321766713</v>
      </c>
      <c r="AB387" s="27">
        <v>0.40952455426962803</v>
      </c>
      <c r="AC387" s="27">
        <v>-0.47428571428571398</v>
      </c>
      <c r="AD387" s="19" t="str">
        <f t="shared" si="53"/>
        <v/>
      </c>
      <c r="AE387" s="19" t="str">
        <f t="shared" si="5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791</v>
      </c>
      <c r="N388" s="46">
        <v>2478.4709090474807</v>
      </c>
      <c r="O388" s="46">
        <v>5000.895912935498</v>
      </c>
      <c r="P388" s="46">
        <v>2779.0454631818202</v>
      </c>
      <c r="Q388" s="46">
        <v>1582.2767612197856</v>
      </c>
      <c r="R388" s="46">
        <v>859.5735928954407</v>
      </c>
      <c r="S388" s="46">
        <v>515.08859377121792</v>
      </c>
      <c r="T388" s="51">
        <v>277.89396823591176</v>
      </c>
      <c r="U388" s="27">
        <f t="shared" ref="U388:U392" si="61">IF(M388=0,0,(N388-M388)/M388)</f>
        <v>2.6340407763206146</v>
      </c>
      <c r="V388" s="27">
        <f t="shared" si="55"/>
        <v>-1.6810582381015342E-2</v>
      </c>
      <c r="W388" s="27">
        <f t="shared" si="56"/>
        <v>-0.41243000072500774</v>
      </c>
      <c r="X388" s="27">
        <f t="shared" si="57"/>
        <v>-0.42724154503889011</v>
      </c>
      <c r="Y388" s="27">
        <f t="shared" si="58"/>
        <v>-0.4356065409693462</v>
      </c>
      <c r="Z388" s="27">
        <f t="shared" si="59"/>
        <v>-0.41691217158406535</v>
      </c>
      <c r="AA388" s="38">
        <f t="shared" si="60"/>
        <v>-0.36599117911558471</v>
      </c>
      <c r="AB388" s="27">
        <v>4.6500000000000004</v>
      </c>
      <c r="AC388" s="27">
        <v>-0.46153846153846201</v>
      </c>
      <c r="AD388" s="19" t="str">
        <f t="shared" ref="AD388:AD392" si="62">IF(MAX($U388:$AA388)&gt;AB388,"Error","")</f>
        <v/>
      </c>
      <c r="AE388" s="19" t="str">
        <f t="shared" ref="AE388:AE392" si="63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411</v>
      </c>
      <c r="N389" s="46">
        <v>462.3476135421306</v>
      </c>
      <c r="O389" s="46">
        <v>526.35187655469747</v>
      </c>
      <c r="P389" s="46">
        <v>582.77876671701608</v>
      </c>
      <c r="Q389" s="46">
        <v>440.00737046447182</v>
      </c>
      <c r="R389" s="46">
        <v>345.59769461302733</v>
      </c>
      <c r="S389" s="46">
        <v>230.55126671451868</v>
      </c>
      <c r="T389" s="51">
        <v>146.84467734124667</v>
      </c>
      <c r="U389" s="27">
        <f t="shared" si="61"/>
        <v>0.15542735561185828</v>
      </c>
      <c r="V389" s="27">
        <f t="shared" si="55"/>
        <v>0.11962981978873208</v>
      </c>
      <c r="W389" s="27">
        <f t="shared" si="56"/>
        <v>-5.3959575938273698E-2</v>
      </c>
      <c r="X389" s="27">
        <f t="shared" si="57"/>
        <v>-0.24160864981992444</v>
      </c>
      <c r="Y389" s="27">
        <f t="shared" si="58"/>
        <v>-0.35491208946355152</v>
      </c>
      <c r="Z389" s="27">
        <f t="shared" si="59"/>
        <v>-0.1087668300377588</v>
      </c>
      <c r="AA389" s="38">
        <f t="shared" si="60"/>
        <v>-0.1876748823925817</v>
      </c>
      <c r="AB389" s="27">
        <v>0.54365397218379097</v>
      </c>
      <c r="AC389" s="27">
        <v>-0.363885088919289</v>
      </c>
      <c r="AD389" s="19" t="str">
        <f t="shared" si="62"/>
        <v/>
      </c>
      <c r="AE389" s="19" t="str">
        <f t="shared" si="63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4710</v>
      </c>
      <c r="N390" s="46">
        <v>4474.83586054629</v>
      </c>
      <c r="O390" s="46">
        <v>4302.2437317431359</v>
      </c>
      <c r="P390" s="46">
        <v>4294.7956091165634</v>
      </c>
      <c r="Q390" s="46">
        <v>4117.6919922030829</v>
      </c>
      <c r="R390" s="46">
        <v>3960.0061019161435</v>
      </c>
      <c r="S390" s="46">
        <v>3771.1325427211309</v>
      </c>
      <c r="T390" s="51">
        <v>3563.6953117173966</v>
      </c>
      <c r="U390" s="27">
        <f t="shared" si="61"/>
        <v>-5.5454528841022262E-2</v>
      </c>
      <c r="V390" s="27">
        <f t="shared" si="55"/>
        <v>3.2703680934811713E-2</v>
      </c>
      <c r="W390" s="27">
        <f t="shared" si="56"/>
        <v>-3.2051023109474663E-2</v>
      </c>
      <c r="X390" s="27">
        <f t="shared" si="57"/>
        <v>-4.20145701419843E-2</v>
      </c>
      <c r="Y390" s="27">
        <f t="shared" si="58"/>
        <v>-5.0612316865899259E-2</v>
      </c>
      <c r="Z390" s="27">
        <f t="shared" si="59"/>
        <v>-4.4993673650415705E-2</v>
      </c>
      <c r="AA390" s="38">
        <f t="shared" si="60"/>
        <v>-4.7774432815575585E-2</v>
      </c>
      <c r="AB390" s="27">
        <v>4.1526771047227902</v>
      </c>
      <c r="AC390" s="27">
        <v>-5.5102832751261203E-2</v>
      </c>
      <c r="AD390" s="19" t="str">
        <f t="shared" si="62"/>
        <v/>
      </c>
      <c r="AE390" s="19" t="str">
        <f t="shared" si="63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61"/>
        <v>0</v>
      </c>
      <c r="V391" s="27">
        <f t="shared" si="55"/>
        <v>0</v>
      </c>
      <c r="W391" s="27">
        <f t="shared" si="56"/>
        <v>0</v>
      </c>
      <c r="X391" s="27">
        <f t="shared" si="57"/>
        <v>0</v>
      </c>
      <c r="Y391" s="27">
        <f t="shared" si="58"/>
        <v>0</v>
      </c>
      <c r="Z391" s="27">
        <f t="shared" si="59"/>
        <v>0</v>
      </c>
      <c r="AA391" s="38">
        <f t="shared" si="60"/>
        <v>0</v>
      </c>
      <c r="AB391" s="27">
        <v>0</v>
      </c>
      <c r="AC391" s="27">
        <v>0</v>
      </c>
      <c r="AD391" s="19" t="str">
        <f t="shared" si="62"/>
        <v/>
      </c>
      <c r="AE391" s="19" t="str">
        <f t="shared" si="63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5295</v>
      </c>
      <c r="N392" s="54">
        <v>618.03852813493245</v>
      </c>
      <c r="O392" s="54">
        <v>97.968731621850566</v>
      </c>
      <c r="P392" s="54">
        <v>367.89777924583916</v>
      </c>
      <c r="Q392" s="54">
        <v>76.02427714660385</v>
      </c>
      <c r="R392" s="54">
        <v>12.595092933290914</v>
      </c>
      <c r="S392" s="54">
        <v>46.286154566087525</v>
      </c>
      <c r="T392" s="55">
        <v>4.7932326665016554</v>
      </c>
      <c r="U392" s="43">
        <f t="shared" si="61"/>
        <v>-0.8209956800575563</v>
      </c>
      <c r="V392" s="43">
        <f t="shared" si="55"/>
        <v>-0.51782657551381517</v>
      </c>
      <c r="W392" s="43">
        <f t="shared" si="56"/>
        <v>-0.71466651140729454</v>
      </c>
      <c r="X392" s="43">
        <f t="shared" si="57"/>
        <v>-0.57975124390167865</v>
      </c>
      <c r="Y392" s="43">
        <f t="shared" si="58"/>
        <v>-0.56641919750854341</v>
      </c>
      <c r="Z392" s="43">
        <f t="shared" si="59"/>
        <v>1.4106445351362951</v>
      </c>
      <c r="AA392" s="44">
        <f t="shared" si="60"/>
        <v>-0.47058115007915385</v>
      </c>
      <c r="AB392" s="43">
        <v>8.80198480408386</v>
      </c>
      <c r="AC392" s="43">
        <v>-0.88527392539083005</v>
      </c>
      <c r="AD392" s="45" t="str">
        <f t="shared" si="62"/>
        <v/>
      </c>
      <c r="AE392" s="45" t="str">
        <f t="shared" si="63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86769418</v>
      </c>
      <c r="N393" s="46">
        <f t="shared" ref="N393:T393" si="64">SUM(N3:N392)</f>
        <v>79298665.212114096</v>
      </c>
      <c r="O393" s="46">
        <f t="shared" si="64"/>
        <v>78754260.566205382</v>
      </c>
      <c r="P393" s="46">
        <f t="shared" si="64"/>
        <v>82674606.798113614</v>
      </c>
      <c r="Q393" s="46">
        <f t="shared" si="64"/>
        <v>82477932.655089334</v>
      </c>
      <c r="R393" s="46">
        <f t="shared" si="64"/>
        <v>78771556.05173707</v>
      </c>
      <c r="S393" s="46">
        <f t="shared" si="64"/>
        <v>77722169.815072149</v>
      </c>
      <c r="T393" s="46">
        <f t="shared" si="64"/>
        <v>74088320.763885841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3" width="5.7109375" style="6" customWidth="true"/>
    <col min="11" max="11" width="6.83203125" style="6" customWidth="true"/>
    <col min="12" max="12" width="21.5" style="6" customWidth="true"/>
    <col min="13" max="13" width="5.7109375" style="6" customWidth="true"/>
    <col min="14" max="14" width="12.7109375" style="6" customWidth="true"/>
    <col min="15" max="15" width="10.7109375" style="6" customWidth="true"/>
    <col min="16" max="16" width="10.7109375" style="6" customWidth="true"/>
    <col min="19" max="19" width="13.7109375" style="6" customWidth="true"/>
    <col min="21" max="27" width="7" style="6" customWidth="true"/>
    <col min="28" max="29" width="12.33203125" style="6" customWidth="true"/>
    <col min="30" max="43" width="10.83203125" style="6" outlineLevel="1"/>
    <col min="44" max="16384" width="10.83203125" style="6"/>
    <col min="4" max="4" width="6.7109375" style="6" customWidth="true"/>
    <col min="5" max="5" width="9.7109375" style="6" customWidth="true"/>
    <col min="6" max="6" width="6.7109375" style="6" customWidth="true"/>
    <col min="7" max="7" width="6.7109375" style="6" customWidth="true"/>
    <col min="8" max="8" width="8.7109375" style="6" customWidth="true"/>
    <col min="9" max="9" width="9.7109375" style="6" customWidth="true"/>
    <col min="10" max="10" width="12.7109375" style="6" customWidth="true"/>
    <col min="17" max="17" width="12.7109375" style="6" customWidth="true"/>
    <col min="18" max="18" width="13.7109375" style="6" customWidth="true"/>
    <col min="20" max="20" width="13.7109375" style="6" customWidth="true"/>
  </cols>
  <sheetData>
    <row r="1">
      <c r="A1" s="6" t="str" cm="1">
        <f t="array" aca="true" ref="A1" ca="true">RIGHT(CELL("filename",A1),LEN(CELL("filename",A1))-FIND("]", CELL("filename",A1)))</f>
        <v>Export_Dummy</v>
      </c>
      <c r="B1" s="13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Export_Dummy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  <c r="U1" s="6" t="s">
        <v>480</v>
      </c>
      <c r="V1" s="13"/>
      <c r="W1" s="7"/>
      <c r="X1" s="7"/>
      <c r="Y1" s="7"/>
      <c r="Z1" s="7"/>
      <c r="AA1" s="14"/>
      <c r="AB1" s="7"/>
      <c r="AC1" s="7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18">
        <v>2020</v>
      </c>
      <c r="V2" s="18">
        <v>2025</v>
      </c>
      <c r="W2" s="18">
        <v>2030</v>
      </c>
      <c r="X2" s="18">
        <v>2035</v>
      </c>
      <c r="Y2" s="18">
        <v>2040</v>
      </c>
      <c r="Z2" s="18">
        <v>2045</v>
      </c>
      <c r="AA2" s="34">
        <v>2050</v>
      </c>
      <c r="AB2" s="36" t="s">
        <v>481</v>
      </c>
      <c r="AC2" s="36" t="s">
        <v>482</v>
      </c>
      <c r="AD2" s="37" t="s">
        <v>483</v>
      </c>
      <c r="AE2" s="18"/>
      <c r="AF2" s="32"/>
      <c r="AG2" s="32"/>
      <c r="AH2" s="32"/>
      <c r="AI2" s="32"/>
      <c r="AJ2" s="32"/>
      <c r="AK2" s="31"/>
      <c r="AL2" s="32"/>
      <c r="AM2" s="32"/>
      <c r="AN2" s="32"/>
      <c r="AO2" s="32"/>
      <c r="AP2" s="32"/>
      <c r="AQ2" s="32"/>
    </row>
    <row r="3" ht="16" thickTop="true">
      <c r="A3" s="6">
        <v>1</v>
      </c>
      <c r="B3" s="7" t="s">
        <v>84</v>
      </c>
      <c r="C3" s="46">
        <v>0</v>
      </c>
      <c r="D3" s="46">
        <v>15.925054295060475</v>
      </c>
      <c r="E3" s="46">
        <v>107.68416436755233</v>
      </c>
      <c r="F3" s="46">
        <v>81.184401154163254</v>
      </c>
      <c r="G3" s="46">
        <v>42.943913435558471</v>
      </c>
      <c r="H3" s="46">
        <v>100.22641057846515</v>
      </c>
      <c r="I3" s="46">
        <v>2818.3253905329234</v>
      </c>
      <c r="J3" s="46">
        <v>44884.110894378056</v>
      </c>
      <c r="K3" s="6">
        <v>1</v>
      </c>
      <c r="L3" s="7" t="s">
        <v>16</v>
      </c>
      <c r="M3" s="46">
        <v>0</v>
      </c>
      <c r="N3" s="46">
        <v>0.25896147506483858</v>
      </c>
      <c r="O3" s="46">
        <v>1.4835815293058743</v>
      </c>
      <c r="P3" s="46">
        <v>1.3120030693431506</v>
      </c>
      <c r="Q3" s="46">
        <v>1.2723593602263676</v>
      </c>
      <c r="R3" s="46">
        <v>1.0309518192206373</v>
      </c>
      <c r="S3" s="46">
        <v>0.16089422467029973</v>
      </c>
      <c r="T3" s="51">
        <v>0.56394290267373559</v>
      </c>
      <c r="U3" s="27">
        <f>IF(M3=0,0,(N3-M3)/M3)</f>
        <v>0</v>
      </c>
      <c r="V3" s="27">
        <f t="shared" ref="V3:AA45" si="0">IF(N3=0,0,(O3-N3)/N3)</f>
        <v>0.69510550566877893</v>
      </c>
      <c r="W3" s="27">
        <f t="shared" si="0"/>
        <v>-0.43524165385033309</v>
      </c>
      <c r="X3" s="27">
        <f t="shared" si="0"/>
        <v>-3.17758918062193E-2</v>
      </c>
      <c r="Y3" s="27">
        <f t="shared" si="0"/>
        <v>-0.46717873380422237</v>
      </c>
      <c r="Z3" s="27">
        <f t="shared" si="0"/>
        <v>-0.49346342265559312</v>
      </c>
      <c r="AA3" s="38">
        <f t="shared" si="0"/>
        <v>1.6207487260338334</v>
      </c>
      <c r="AB3" s="27">
        <v>9.2448979591836693</v>
      </c>
      <c r="AC3" s="27">
        <v>-0.92984693877550995</v>
      </c>
      <c r="AD3" s="19" t="str">
        <f>IF(MAX($U3:$AA3)&gt;AB3,"Error","")</f>
        <v/>
      </c>
      <c r="AE3" s="19" t="str">
        <f>IF(MIN($U3:$AA3)&lt;AC3,"Error","")</f>
        <v/>
      </c>
      <c r="AF3" s="19"/>
      <c r="AG3" s="19"/>
      <c r="AH3" s="19"/>
      <c r="AI3" s="19"/>
      <c r="AJ3" s="19"/>
      <c r="AK3" s="21"/>
      <c r="AL3" s="21"/>
      <c r="AM3" s="21"/>
      <c r="AN3" s="21"/>
      <c r="AO3" s="21"/>
      <c r="AP3" s="21"/>
      <c r="AQ3" s="21"/>
    </row>
    <row r="4">
      <c r="A4" s="6">
        <v>2</v>
      </c>
      <c r="B4" s="7" t="s">
        <v>85</v>
      </c>
      <c r="C4" s="46">
        <v>0</v>
      </c>
      <c r="D4" s="46">
        <v>0.28862461367719527</v>
      </c>
      <c r="E4" s="46">
        <v>2.1737983074453586</v>
      </c>
      <c r="F4" s="46">
        <v>1.6025287635321899</v>
      </c>
      <c r="G4" s="46">
        <v>0.83786796459601121</v>
      </c>
      <c r="H4" s="46">
        <v>2.0972875008171057</v>
      </c>
      <c r="I4" s="46">
        <v>3.7052403421636013</v>
      </c>
      <c r="J4" s="46">
        <v>0.12230242372344176</v>
      </c>
      <c r="K4" s="6">
        <v>2</v>
      </c>
      <c r="L4" s="7" t="s">
        <v>94</v>
      </c>
      <c r="M4" s="46">
        <v>0</v>
      </c>
      <c r="N4" s="46">
        <v>1.9823632923722156</v>
      </c>
      <c r="O4" s="46">
        <v>2.139297898554843</v>
      </c>
      <c r="P4" s="46">
        <v>1.5854816041957376</v>
      </c>
      <c r="Q4" s="46">
        <v>1.16942051937029</v>
      </c>
      <c r="R4" s="46">
        <v>0.85375796678564053</v>
      </c>
      <c r="S4" s="46">
        <v>0.62926009157034057</v>
      </c>
      <c r="T4" s="51">
        <v>0.4556752262119117</v>
      </c>
      <c r="U4" s="27">
        <f t="shared" ref="U4:X67" si="1">IF(M4=0,0,(N4-M4)/M4)</f>
        <v>0</v>
      </c>
      <c r="V4" s="27">
        <f t="shared" si="0"/>
        <v>-0.25570025695980286</v>
      </c>
      <c r="W4" s="27">
        <f t="shared" si="0"/>
        <v>-0.27025060113357058</v>
      </c>
      <c r="X4" s="27">
        <f t="shared" si="0"/>
        <v>-0.2716669756167176</v>
      </c>
      <c r="Y4" s="27">
        <f t="shared" si="0"/>
        <v>-0.27605902698431123</v>
      </c>
      <c r="Z4" s="27">
        <f t="shared" si="0"/>
        <v>-0.27033770495771381</v>
      </c>
      <c r="AA4" s="38">
        <f t="shared" si="0"/>
        <v>-0.27712686647490054</v>
      </c>
      <c r="AB4" s="27">
        <v>0</v>
      </c>
      <c r="AC4" s="27">
        <v>0</v>
      </c>
      <c r="AD4" s="19" t="str">
        <f t="shared" ref="AD4:AD67" si="2">IF(MAX($U4:$AA4)&gt;AB4,"Error","")</f>
        <v/>
      </c>
      <c r="AE4" s="19" t="str">
        <f t="shared" ref="AE4:AE67" si="3">IF(MIN($U4:$AA4)&lt;AC4,"Error","")</f>
        <v>Error</v>
      </c>
      <c r="AF4" s="19"/>
      <c r="AG4" s="19"/>
      <c r="AH4" s="19"/>
      <c r="AI4" s="19"/>
      <c r="AJ4" s="19"/>
      <c r="AK4" s="21"/>
      <c r="AL4" s="21"/>
      <c r="AM4" s="21"/>
      <c r="AN4" s="21"/>
      <c r="AO4" s="21"/>
      <c r="AP4" s="21"/>
      <c r="AQ4" s="21"/>
    </row>
    <row r="5">
      <c r="A5" s="6">
        <v>3</v>
      </c>
      <c r="B5" s="7" t="s">
        <v>86</v>
      </c>
      <c r="C5" s="46">
        <v>0</v>
      </c>
      <c r="D5" s="46">
        <v>0.86644012058978515</v>
      </c>
      <c r="E5" s="46">
        <v>6.5170904383982355</v>
      </c>
      <c r="F5" s="46">
        <v>4.8315248058029052</v>
      </c>
      <c r="G5" s="46">
        <v>2.6158931103917835</v>
      </c>
      <c r="H5" s="46">
        <v>6.5652120277513593</v>
      </c>
      <c r="I5" s="46">
        <v>12.274842941668723</v>
      </c>
      <c r="J5" s="46">
        <v>0.44330659166058961</v>
      </c>
      <c r="K5" s="6">
        <v>3</v>
      </c>
      <c r="L5" s="7" t="s">
        <v>95</v>
      </c>
      <c r="M5" s="46">
        <v>0</v>
      </c>
      <c r="N5" s="46">
        <v>0.29205109380247851</v>
      </c>
      <c r="O5" s="46">
        <v>2.1380475414374605</v>
      </c>
      <c r="P5" s="46">
        <v>1.607910492997362</v>
      </c>
      <c r="Q5" s="46">
        <v>0.87038364615369446</v>
      </c>
      <c r="R5" s="46">
        <v>2.2184609522338636</v>
      </c>
      <c r="S5" s="46">
        <v>4.9111005528571647</v>
      </c>
      <c r="T5" s="51">
        <v>0.57712461263209469</v>
      </c>
      <c r="U5" s="27">
        <f t="shared" si="1"/>
        <v>0</v>
      </c>
      <c r="V5" s="27">
        <f t="shared" si="0"/>
        <v>0.42217159878225491</v>
      </c>
      <c r="W5" s="27">
        <f t="shared" si="0"/>
        <v>-0.41230884146895758</v>
      </c>
      <c r="X5" s="27">
        <f t="shared" si="0"/>
        <v>-0.26534593210830942</v>
      </c>
      <c r="Y5" s="27">
        <f t="shared" si="0"/>
        <v>8.3361880407339436E-3</v>
      </c>
      <c r="Z5" s="27">
        <f t="shared" si="0"/>
        <v>0.73273427108808142</v>
      </c>
      <c r="AA5" s="38">
        <f t="shared" si="0"/>
        <v>0.80725351987529415</v>
      </c>
      <c r="AB5" s="27">
        <v>1.9272727272727299</v>
      </c>
      <c r="AC5" s="27">
        <v>0</v>
      </c>
      <c r="AD5" s="19" t="str">
        <f t="shared" si="2"/>
        <v/>
      </c>
      <c r="AE5" s="19" t="str">
        <f t="shared" si="3"/>
        <v>Error</v>
      </c>
      <c r="AF5" s="19"/>
      <c r="AG5" s="19"/>
      <c r="AH5" s="19"/>
      <c r="AI5" s="19"/>
      <c r="AJ5" s="19"/>
      <c r="AK5" s="21"/>
      <c r="AL5" s="21"/>
      <c r="AM5" s="21"/>
      <c r="AN5" s="21"/>
      <c r="AO5" s="21"/>
      <c r="AP5" s="21"/>
      <c r="AQ5" s="21"/>
    </row>
    <row r="6">
      <c r="A6" s="6">
        <v>4</v>
      </c>
      <c r="B6" s="7" t="s">
        <v>87</v>
      </c>
      <c r="C6" s="46">
        <v>0</v>
      </c>
      <c r="D6" s="46">
        <v>10.267050555694826</v>
      </c>
      <c r="E6" s="46">
        <v>82.082531541552754</v>
      </c>
      <c r="F6" s="46">
        <v>59.294853092846793</v>
      </c>
      <c r="G6" s="46">
        <v>30.977982448049204</v>
      </c>
      <c r="H6" s="46">
        <v>77.923777321249986</v>
      </c>
      <c r="I6" s="46">
        <v>188.56346194531886</v>
      </c>
      <c r="J6" s="46">
        <v>574259.63374203071</v>
      </c>
      <c r="K6" s="6">
        <v>4</v>
      </c>
      <c r="L6" s="7" t="s">
        <v>96</v>
      </c>
      <c r="M6" s="46">
        <v>0</v>
      </c>
      <c r="N6" s="46">
        <v>0.20901809049828168</v>
      </c>
      <c r="O6" s="46">
        <v>0.19857904789084913</v>
      </c>
      <c r="P6" s="46">
        <v>1.284119805485239</v>
      </c>
      <c r="Q6" s="46">
        <v>0.79077803918596223</v>
      </c>
      <c r="R6" s="46">
        <v>0.22231254221227204</v>
      </c>
      <c r="S6" s="46">
        <v>3.1657095786482561</v>
      </c>
      <c r="T6" s="51">
        <v>1.8009712730904226</v>
      </c>
      <c r="U6" s="27">
        <f t="shared" si="1"/>
        <v>0</v>
      </c>
      <c r="V6" s="27">
        <f t="shared" si="0"/>
        <v>-0.264952614491403</v>
      </c>
      <c r="W6" s="27">
        <f t="shared" si="0"/>
        <v>4.2110532506511034E-2</v>
      </c>
      <c r="X6" s="27">
        <f t="shared" si="0"/>
        <v>-0.19021749940506982</v>
      </c>
      <c r="Y6" s="27">
        <f t="shared" si="0"/>
        <v>1.0619483945042236E-2</v>
      </c>
      <c r="Z6" s="27">
        <f t="shared" si="0"/>
        <v>-0.32597142656784528</v>
      </c>
      <c r="AA6" s="38">
        <f t="shared" si="0"/>
        <v>0.51522797114266383</v>
      </c>
      <c r="AB6" s="27">
        <v>1.73487773487774</v>
      </c>
      <c r="AC6" s="27">
        <v>-0.70399999999999996</v>
      </c>
      <c r="AD6" s="19" t="str">
        <f t="shared" si="2"/>
        <v/>
      </c>
      <c r="AE6" s="19" t="str">
        <f t="shared" si="3"/>
        <v/>
      </c>
      <c r="AF6" s="19"/>
      <c r="AG6" s="19"/>
      <c r="AH6" s="19"/>
      <c r="AI6" s="19"/>
      <c r="AJ6" s="19"/>
      <c r="AK6" s="21"/>
      <c r="AL6" s="21"/>
      <c r="AM6" s="21"/>
      <c r="AN6" s="21"/>
      <c r="AO6" s="21"/>
      <c r="AP6" s="21"/>
      <c r="AQ6" s="21"/>
    </row>
    <row r="7">
      <c r="A7" s="6">
        <v>5</v>
      </c>
      <c r="B7" s="7" t="s">
        <v>88</v>
      </c>
      <c r="C7" s="46">
        <v>0</v>
      </c>
      <c r="D7" s="46">
        <v>2.9462755759735284</v>
      </c>
      <c r="E7" s="46">
        <v>1806.1507627806816</v>
      </c>
      <c r="F7" s="46">
        <v>11.944253106011107</v>
      </c>
      <c r="G7" s="46">
        <v>7.3122742443929436</v>
      </c>
      <c r="H7" s="46">
        <v>9.592574127433755</v>
      </c>
      <c r="I7" s="46">
        <v>29.318058237370337</v>
      </c>
      <c r="J7" s="46">
        <v>5003.8467326060654</v>
      </c>
      <c r="K7" s="6">
        <v>5</v>
      </c>
      <c r="L7" s="7" t="s">
        <v>97</v>
      </c>
      <c r="M7" s="46">
        <v>0</v>
      </c>
      <c r="N7" s="46">
        <v>0.2976335306100375</v>
      </c>
      <c r="O7" s="46">
        <v>2.3863974439442348</v>
      </c>
      <c r="P7" s="46">
        <v>1.7797486401599407</v>
      </c>
      <c r="Q7" s="46">
        <v>0.81939913742083093</v>
      </c>
      <c r="R7" s="46">
        <v>2.0637741705218002</v>
      </c>
      <c r="S7" s="46">
        <v>7.0506803077884976</v>
      </c>
      <c r="T7" s="51">
        <v>757.03286077933933</v>
      </c>
      <c r="U7" s="27">
        <f t="shared" si="1"/>
        <v>0</v>
      </c>
      <c r="V7" s="27">
        <f t="shared" si="0"/>
        <v>0.51147665158795341</v>
      </c>
      <c r="W7" s="27">
        <f t="shared" si="0"/>
        <v>-0.26273877771663751</v>
      </c>
      <c r="X7" s="27">
        <f t="shared" si="0"/>
        <v>1.5110573087458064E-2</v>
      </c>
      <c r="Y7" s="27">
        <f t="shared" si="0"/>
        <v>1.9132674910846086</v>
      </c>
      <c r="Z7" s="27">
        <f t="shared" si="0"/>
        <v>17.737839341997439</v>
      </c>
      <c r="AA7" s="38">
        <f t="shared" si="0"/>
        <v>2.576651724280365</v>
      </c>
      <c r="AB7" s="27">
        <v>4.2035623409669203</v>
      </c>
      <c r="AC7" s="27">
        <v>-0.224852071005917</v>
      </c>
      <c r="AD7" s="19" t="str">
        <f t="shared" si="2"/>
        <v>Error</v>
      </c>
      <c r="AE7" s="19" t="str">
        <f t="shared" si="3"/>
        <v>Error</v>
      </c>
      <c r="AF7" s="19"/>
      <c r="AG7" s="19"/>
      <c r="AH7" s="19"/>
      <c r="AI7" s="19"/>
      <c r="AJ7" s="19"/>
      <c r="AK7" s="21"/>
      <c r="AL7" s="21"/>
      <c r="AM7" s="21"/>
      <c r="AN7" s="21"/>
      <c r="AO7" s="21"/>
      <c r="AP7" s="21"/>
      <c r="AQ7" s="21"/>
    </row>
    <row r="8">
      <c r="A8" s="6">
        <v>6</v>
      </c>
      <c r="B8" s="7" t="s">
        <v>89</v>
      </c>
      <c r="C8" s="46">
        <v>0</v>
      </c>
      <c r="D8" s="46">
        <v>3.7776474000714231</v>
      </c>
      <c r="E8" s="46">
        <v>33.090310480083772</v>
      </c>
      <c r="F8" s="46">
        <v>28.623561827744414</v>
      </c>
      <c r="G8" s="46">
        <v>12.224620762474775</v>
      </c>
      <c r="H8" s="46">
        <v>30.285329666042614</v>
      </c>
      <c r="I8" s="46">
        <v>51.022160076903198</v>
      </c>
      <c r="J8" s="46">
        <v>1.8576953111538923</v>
      </c>
      <c r="K8" s="6">
        <v>6</v>
      </c>
      <c r="L8" s="7" t="s">
        <v>98</v>
      </c>
      <c r="M8" s="46">
        <v>0</v>
      </c>
      <c r="N8" s="46">
        <v>0.28839719545131892</v>
      </c>
      <c r="O8" s="46">
        <v>2.1693360048171231</v>
      </c>
      <c r="P8" s="46">
        <v>1.5995546234427103</v>
      </c>
      <c r="Q8" s="46">
        <v>0.85581563850876208</v>
      </c>
      <c r="R8" s="46">
        <v>2.2024341987857978</v>
      </c>
      <c r="S8" s="46">
        <v>4.5272093758442082</v>
      </c>
      <c r="T8" s="51">
        <v>0.21578993236483668</v>
      </c>
      <c r="U8" s="27">
        <f t="shared" si="1"/>
        <v>0</v>
      </c>
      <c r="V8" s="27">
        <f t="shared" si="0"/>
        <v>0.39491090939695889</v>
      </c>
      <c r="W8" s="27">
        <f t="shared" si="0"/>
        <v>-0.32746451480668642</v>
      </c>
      <c r="X8" s="27">
        <f t="shared" si="0"/>
        <v>-0.30758408430612755</v>
      </c>
      <c r="Y8" s="27">
        <f t="shared" si="0"/>
        <v>-9.9685520154518162E-2</v>
      </c>
      <c r="Z8" s="27">
        <f t="shared" si="0"/>
        <v>1.1412927122635659</v>
      </c>
      <c r="AA8" s="38">
        <f t="shared" si="0"/>
        <v>0.229431704371996</v>
      </c>
      <c r="AB8" s="27">
        <v>1.42997277695068</v>
      </c>
      <c r="AC8" s="27">
        <v>-0.122585057274748</v>
      </c>
      <c r="AD8" s="19" t="str">
        <f t="shared" si="2"/>
        <v/>
      </c>
      <c r="AE8" s="19" t="str">
        <f t="shared" si="3"/>
        <v>Error</v>
      </c>
      <c r="AF8" s="19"/>
      <c r="AG8" s="19"/>
      <c r="AH8" s="19"/>
      <c r="AI8" s="19"/>
      <c r="AJ8" s="19"/>
      <c r="AK8" s="21"/>
      <c r="AL8" s="21"/>
      <c r="AM8" s="21"/>
      <c r="AN8" s="21"/>
      <c r="AO8" s="21"/>
      <c r="AP8" s="21"/>
      <c r="AQ8" s="21"/>
    </row>
    <row r="9">
      <c r="A9" s="6">
        <v>7</v>
      </c>
      <c r="B9" s="7" t="s">
        <v>90</v>
      </c>
      <c r="C9" s="46">
        <v>0</v>
      </c>
      <c r="D9" s="46">
        <v>1.0585481948221491</v>
      </c>
      <c r="E9" s="46">
        <v>3.4126978110735142</v>
      </c>
      <c r="F9" s="46">
        <v>3.5670969083641535</v>
      </c>
      <c r="G9" s="46">
        <v>1.3572214428900859</v>
      </c>
      <c r="H9" s="46">
        <v>5.1829775971649443</v>
      </c>
      <c r="I9" s="46">
        <v>6.2392915755360825</v>
      </c>
      <c r="J9" s="46">
        <v>0.70839427287041135</v>
      </c>
      <c r="K9" s="6">
        <v>7</v>
      </c>
      <c r="L9" s="7" t="s">
        <v>99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51">
        <v>0</v>
      </c>
      <c r="U9" s="27">
        <f t="shared" si="1"/>
        <v>0</v>
      </c>
      <c r="V9" s="27">
        <f t="shared" si="0"/>
        <v>0</v>
      </c>
      <c r="W9" s="27">
        <f t="shared" si="0"/>
        <v>0</v>
      </c>
      <c r="X9" s="27">
        <f t="shared" si="0"/>
        <v>0</v>
      </c>
      <c r="Y9" s="27">
        <f t="shared" si="0"/>
        <v>0</v>
      </c>
      <c r="Z9" s="27">
        <f t="shared" si="0"/>
        <v>0</v>
      </c>
      <c r="AA9" s="38">
        <f t="shared" si="0"/>
        <v>0</v>
      </c>
      <c r="AB9" s="27">
        <v>0</v>
      </c>
      <c r="AC9" s="27">
        <v>0</v>
      </c>
      <c r="AD9" s="19" t="str">
        <f t="shared" si="2"/>
        <v/>
      </c>
      <c r="AE9" s="19" t="str">
        <f t="shared" si="3"/>
        <v/>
      </c>
      <c r="AF9" s="19"/>
      <c r="AG9" s="19"/>
      <c r="AH9" s="19"/>
      <c r="AI9" s="19"/>
      <c r="AJ9" s="19"/>
      <c r="AK9" s="21"/>
      <c r="AL9" s="21"/>
      <c r="AM9" s="21"/>
      <c r="AN9" s="21"/>
      <c r="AO9" s="21"/>
      <c r="AP9" s="21"/>
      <c r="AQ9" s="21"/>
    </row>
    <row r="10">
      <c r="A10" s="6">
        <v>8</v>
      </c>
      <c r="B10" s="7" t="s">
        <v>91</v>
      </c>
      <c r="C10" s="46">
        <v>0</v>
      </c>
      <c r="D10" s="46">
        <v>2.0112926488406093</v>
      </c>
      <c r="E10" s="46">
        <v>14.659632554892086</v>
      </c>
      <c r="F10" s="46">
        <v>10.25214948699653</v>
      </c>
      <c r="G10" s="46">
        <v>5.3638031726027577</v>
      </c>
      <c r="H10" s="46">
        <v>10.463673257614229</v>
      </c>
      <c r="I10" s="46">
        <v>19.786673898506415</v>
      </c>
      <c r="J10" s="46">
        <v>1.8927029908774706</v>
      </c>
      <c r="K10" s="6">
        <v>8</v>
      </c>
      <c r="L10" s="7" t="s">
        <v>100</v>
      </c>
      <c r="M10" s="46">
        <v>0</v>
      </c>
      <c r="N10" s="46">
        <v>0</v>
      </c>
      <c r="O10" s="46">
        <v>0</v>
      </c>
      <c r="P10" s="46">
        <v>0</v>
      </c>
      <c r="Q10" s="46">
        <v>0</v>
      </c>
      <c r="R10" s="46">
        <v>0</v>
      </c>
      <c r="S10" s="46">
        <v>0</v>
      </c>
      <c r="T10" s="51">
        <v>0</v>
      </c>
      <c r="U10" s="27">
        <f t="shared" si="1"/>
        <v>0</v>
      </c>
      <c r="V10" s="27">
        <f t="shared" si="0"/>
        <v>0</v>
      </c>
      <c r="W10" s="27">
        <f t="shared" si="0"/>
        <v>0</v>
      </c>
      <c r="X10" s="27">
        <f t="shared" si="0"/>
        <v>0</v>
      </c>
      <c r="Y10" s="27">
        <f t="shared" si="0"/>
        <v>0</v>
      </c>
      <c r="Z10" s="27">
        <f t="shared" si="0"/>
        <v>0</v>
      </c>
      <c r="AA10" s="38">
        <f t="shared" si="0"/>
        <v>0</v>
      </c>
      <c r="AB10" s="27">
        <v>0</v>
      </c>
      <c r="AC10" s="27">
        <v>0</v>
      </c>
      <c r="AD10" s="19" t="str">
        <f t="shared" si="2"/>
        <v/>
      </c>
      <c r="AE10" s="19" t="str">
        <f t="shared" si="3"/>
        <v/>
      </c>
      <c r="AF10" s="19"/>
      <c r="AG10" s="19"/>
      <c r="AH10" s="19"/>
      <c r="AI10" s="19"/>
      <c r="AJ10" s="19"/>
      <c r="AK10" s="21"/>
      <c r="AL10" s="21"/>
      <c r="AM10" s="21"/>
      <c r="AN10" s="21"/>
      <c r="AO10" s="21"/>
      <c r="AP10" s="21"/>
      <c r="AQ10" s="21"/>
    </row>
    <row r="11">
      <c r="A11" s="6">
        <v>9</v>
      </c>
      <c r="B11" s="7" t="s">
        <v>92</v>
      </c>
      <c r="C11" s="46">
        <v>0</v>
      </c>
      <c r="D11" s="46">
        <v>11.839099488629486</v>
      </c>
      <c r="E11" s="46">
        <v>72.38042935164367</v>
      </c>
      <c r="F11" s="46">
        <v>56.809465666936923</v>
      </c>
      <c r="G11" s="46">
        <v>29.65938385763971</v>
      </c>
      <c r="H11" s="46">
        <v>63.058065200195372</v>
      </c>
      <c r="I11" s="46">
        <v>115.49263725460565</v>
      </c>
      <c r="J11" s="46">
        <v>7.5508307700815136</v>
      </c>
      <c r="K11" s="6">
        <v>9</v>
      </c>
      <c r="L11" s="7" t="s">
        <v>101</v>
      </c>
      <c r="M11" s="46">
        <v>0</v>
      </c>
      <c r="N11" s="46">
        <v>0.28212945847826676</v>
      </c>
      <c r="O11" s="46">
        <v>1.2556911616417743</v>
      </c>
      <c r="P11" s="46">
        <v>1.3410655282522379</v>
      </c>
      <c r="Q11" s="46">
        <v>0.75661311850860535</v>
      </c>
      <c r="R11" s="46">
        <v>0.22291248605077918</v>
      </c>
      <c r="S11" s="46">
        <v>3.197844795571656</v>
      </c>
      <c r="T11" s="51">
        <v>2.0670160289182418</v>
      </c>
      <c r="U11" s="27">
        <f t="shared" si="1"/>
        <v>0</v>
      </c>
      <c r="V11" s="27">
        <f t="shared" si="0"/>
        <v>0.62186465544758485</v>
      </c>
      <c r="W11" s="27">
        <f t="shared" si="0"/>
        <v>-0.39997978032829606</v>
      </c>
      <c r="X11" s="27">
        <f t="shared" si="0"/>
        <v>-0.27199414959174445</v>
      </c>
      <c r="Y11" s="27">
        <f t="shared" si="0"/>
        <v>2.4287312924201474E-2</v>
      </c>
      <c r="Z11" s="27">
        <f t="shared" si="0"/>
        <v>-2.4714579737053394E-2</v>
      </c>
      <c r="AA11" s="38">
        <f t="shared" si="0"/>
        <v>0.5548689331656812</v>
      </c>
      <c r="AB11" s="27">
        <v>2.04003847490941</v>
      </c>
      <c r="AC11" s="27">
        <v>-0.69798951048951097</v>
      </c>
      <c r="AD11" s="19" t="str">
        <f t="shared" si="2"/>
        <v/>
      </c>
      <c r="AE11" s="19" t="str">
        <f t="shared" si="3"/>
        <v/>
      </c>
      <c r="AF11" s="19"/>
      <c r="AG11" s="19"/>
      <c r="AH11" s="19"/>
      <c r="AI11" s="19"/>
      <c r="AJ11" s="19"/>
      <c r="AK11" s="21"/>
      <c r="AL11" s="21"/>
      <c r="AM11" s="21"/>
      <c r="AN11" s="21"/>
      <c r="AO11" s="21"/>
      <c r="AP11" s="21"/>
      <c r="AQ11" s="21"/>
    </row>
    <row r="12" ht="16" thickBot="true">
      <c r="A12" s="24">
        <v>10</v>
      </c>
      <c r="B12" s="25" t="s">
        <v>93</v>
      </c>
      <c r="C12" s="47">
        <v>0</v>
      </c>
      <c r="D12" s="47">
        <v>270138.58641159546</v>
      </c>
      <c r="E12" s="47">
        <v>81361.333932037436</v>
      </c>
      <c r="F12" s="47">
        <v>82643.195333737429</v>
      </c>
      <c r="G12" s="47">
        <v>306814.04065416951</v>
      </c>
      <c r="H12" s="47">
        <v>2146429.7092153849</v>
      </c>
      <c r="I12" s="47">
        <v>3249306.6787110064</v>
      </c>
      <c r="J12" s="47">
        <v>6066257.4590981565</v>
      </c>
      <c r="K12" s="6">
        <v>10</v>
      </c>
      <c r="L12" s="7" t="s">
        <v>102</v>
      </c>
      <c r="M12" s="46">
        <v>0</v>
      </c>
      <c r="N12" s="46">
        <v>0.28946540027772621</v>
      </c>
      <c r="O12" s="46">
        <v>1.7400188655194477</v>
      </c>
      <c r="P12" s="46">
        <v>0.30598053313224077</v>
      </c>
      <c r="Q12" s="46">
        <v>1.5930464470846404</v>
      </c>
      <c r="R12" s="46">
        <v>0.32224664066986125</v>
      </c>
      <c r="S12" s="46">
        <v>0.10102560564962959</v>
      </c>
      <c r="T12" s="51">
        <v>0.057262483270294304</v>
      </c>
      <c r="U12" s="27">
        <f t="shared" si="1"/>
        <v>0</v>
      </c>
      <c r="V12" s="27">
        <f t="shared" si="0"/>
        <v>6.5080847623585552</v>
      </c>
      <c r="W12" s="27">
        <f t="shared" si="0"/>
        <v>-0.19720931134018307</v>
      </c>
      <c r="X12" s="27">
        <f t="shared" si="0"/>
        <v>-0.70965995083485534</v>
      </c>
      <c r="Y12" s="27">
        <f t="shared" si="0"/>
        <v>-0.45665789309454796</v>
      </c>
      <c r="Z12" s="27">
        <f t="shared" si="0"/>
        <v>-0.60468562180687646</v>
      </c>
      <c r="AA12" s="38">
        <f t="shared" si="0"/>
        <v>1.5373175740156482</v>
      </c>
      <c r="AB12" s="27">
        <v>16</v>
      </c>
      <c r="AC12" s="27">
        <v>-0.96153846153846201</v>
      </c>
      <c r="AD12" s="19" t="str">
        <f t="shared" si="2"/>
        <v/>
      </c>
      <c r="AE12" s="19" t="str">
        <f t="shared" si="3"/>
        <v/>
      </c>
      <c r="AF12" s="19"/>
      <c r="AG12" s="19"/>
      <c r="AH12" s="19"/>
      <c r="AI12" s="19"/>
      <c r="AJ12" s="19"/>
      <c r="AK12" s="21"/>
      <c r="AL12" s="21"/>
      <c r="AM12" s="21"/>
      <c r="AN12" s="21"/>
      <c r="AO12" s="21"/>
      <c r="AP12" s="21"/>
      <c r="AQ12" s="21"/>
    </row>
    <row r="13">
      <c r="B13" s="26" t="s">
        <v>103</v>
      </c>
      <c r="C13" s="48">
        <f>SUM(C3:C12)</f>
        <v>0</v>
      </c>
      <c r="D13" s="48">
        <f t="shared" ref="D13:J13" si="4">SUM(D3:D12)</f>
        <v>0</v>
      </c>
      <c r="E13" s="48">
        <f t="shared" si="4"/>
        <v>0</v>
      </c>
      <c r="F13" s="48">
        <f t="shared" si="4"/>
        <v>0</v>
      </c>
      <c r="G13" s="48">
        <f t="shared" si="4"/>
        <v>0</v>
      </c>
      <c r="H13" s="48">
        <f t="shared" si="4"/>
        <v>0</v>
      </c>
      <c r="I13" s="48">
        <f t="shared" si="4"/>
        <v>0</v>
      </c>
      <c r="J13" s="48">
        <f t="shared" si="4"/>
        <v>0</v>
      </c>
      <c r="K13" s="6">
        <v>11</v>
      </c>
      <c r="L13" s="6" t="s">
        <v>104</v>
      </c>
      <c r="M13" s="46">
        <v>0</v>
      </c>
      <c r="N13" s="46">
        <v>0.2912084502215353</v>
      </c>
      <c r="O13" s="46">
        <v>2.2339040689986476</v>
      </c>
      <c r="P13" s="46">
        <v>1.6536037227863734</v>
      </c>
      <c r="Q13" s="46">
        <v>0.83647257669368358</v>
      </c>
      <c r="R13" s="46">
        <v>2.1047722581840675</v>
      </c>
      <c r="S13" s="46">
        <v>4.6182502834181651</v>
      </c>
      <c r="T13" s="51">
        <v>0.31186434802041973</v>
      </c>
      <c r="U13" s="27">
        <f t="shared" si="1"/>
        <v>0</v>
      </c>
      <c r="V13" s="27">
        <f t="shared" si="0"/>
        <v>0.30272032915068309</v>
      </c>
      <c r="W13" s="27">
        <f t="shared" si="0"/>
        <v>-0.2285825536457432</v>
      </c>
      <c r="X13" s="27">
        <f t="shared" si="0"/>
        <v>-0.30279121861424108</v>
      </c>
      <c r="Y13" s="27">
        <f t="shared" si="0"/>
        <v>-1.6046890179109721E-2</v>
      </c>
      <c r="Z13" s="27">
        <f t="shared" si="0"/>
        <v>1.0239271585015519</v>
      </c>
      <c r="AA13" s="38">
        <f t="shared" si="0"/>
        <v>0.58488435168719921</v>
      </c>
      <c r="AB13" s="27">
        <v>0.44441114773748902</v>
      </c>
      <c r="AC13" s="27">
        <v>0</v>
      </c>
      <c r="AD13" s="19" t="str">
        <f t="shared" si="2"/>
        <v>Error</v>
      </c>
      <c r="AE13" s="19" t="str">
        <f t="shared" si="3"/>
        <v>Error</v>
      </c>
      <c r="AF13" s="19"/>
      <c r="AG13" s="19"/>
      <c r="AH13" s="19"/>
      <c r="AI13" s="19"/>
      <c r="AJ13" s="19"/>
      <c r="AK13" s="21"/>
      <c r="AL13" s="21"/>
      <c r="AM13" s="21"/>
      <c r="AN13" s="21"/>
      <c r="AO13" s="21"/>
      <c r="AP13" s="21"/>
      <c r="AQ13" s="21"/>
    </row>
    <row r="14">
      <c r="C14" s="19"/>
      <c r="D14" s="19"/>
      <c r="E14" s="19"/>
      <c r="F14" s="19"/>
      <c r="G14" s="19"/>
      <c r="H14" s="19"/>
      <c r="I14" s="19"/>
      <c r="J14" s="19"/>
      <c r="K14" s="6">
        <v>12</v>
      </c>
      <c r="L14" s="6" t="s">
        <v>105</v>
      </c>
      <c r="M14" s="46">
        <v>0</v>
      </c>
      <c r="N14" s="46">
        <v>0.28987219118763896</v>
      </c>
      <c r="O14" s="46">
        <v>2.1521945361674484</v>
      </c>
      <c r="P14" s="46">
        <v>1.5995822497441763</v>
      </c>
      <c r="Q14" s="46">
        <v>0.85099826709277693</v>
      </c>
      <c r="R14" s="46">
        <v>2.1369438179804261</v>
      </c>
      <c r="S14" s="46">
        <v>4.002304728279154</v>
      </c>
      <c r="T14" s="51">
        <v>0.19266735071697683</v>
      </c>
      <c r="U14" s="27">
        <f t="shared" si="1"/>
        <v>0</v>
      </c>
      <c r="V14" s="27">
        <f t="shared" si="0"/>
        <v>0.18811654867217625</v>
      </c>
      <c r="W14" s="27">
        <f t="shared" si="0"/>
        <v>-0.30522310919604023</v>
      </c>
      <c r="X14" s="27">
        <f t="shared" si="0"/>
        <v>-0.23324757500878379</v>
      </c>
      <c r="Y14" s="27">
        <f t="shared" si="0"/>
        <v>-0.15370840432107058</v>
      </c>
      <c r="Z14" s="27">
        <f t="shared" si="0"/>
        <v>1.0041215106107295</v>
      </c>
      <c r="AA14" s="38">
        <f t="shared" si="0"/>
        <v>0.34108344829147463</v>
      </c>
      <c r="AB14" s="27">
        <v>2.7720207253885998</v>
      </c>
      <c r="AC14" s="27">
        <v>0</v>
      </c>
      <c r="AD14" s="19" t="str">
        <f t="shared" si="2"/>
        <v/>
      </c>
      <c r="AE14" s="19" t="str">
        <f t="shared" si="3"/>
        <v>Error</v>
      </c>
      <c r="AF14" s="19"/>
      <c r="AG14" s="19"/>
      <c r="AH14" s="19"/>
      <c r="AI14" s="19"/>
      <c r="AJ14" s="19"/>
      <c r="AK14" s="21"/>
      <c r="AL14" s="21"/>
      <c r="AM14" s="21"/>
      <c r="AN14" s="21"/>
      <c r="AO14" s="21"/>
      <c r="AP14" s="21"/>
      <c r="AQ14" s="21"/>
    </row>
    <row r="15">
      <c r="K15" s="6">
        <v>13</v>
      </c>
      <c r="L15" s="6" t="s">
        <v>106</v>
      </c>
      <c r="M15" s="46">
        <v>0</v>
      </c>
      <c r="N15" s="46">
        <v>0.27783524689874373</v>
      </c>
      <c r="O15" s="46">
        <v>1.8486911694601211</v>
      </c>
      <c r="P15" s="46">
        <v>1.3310471766805128</v>
      </c>
      <c r="Q15" s="46">
        <v>0.71668045147508919</v>
      </c>
      <c r="R15" s="46">
        <v>0.66821253615232479</v>
      </c>
      <c r="S15" s="46">
        <v>4.817620611173731</v>
      </c>
      <c r="T15" s="51">
        <v>0.6304091566905099</v>
      </c>
      <c r="U15" s="27">
        <f t="shared" si="1"/>
        <v>0</v>
      </c>
      <c r="V15" s="27">
        <f t="shared" si="0"/>
        <v>0.62005113803135148</v>
      </c>
      <c r="W15" s="27">
        <f t="shared" si="0"/>
        <v>-0.59676163847846053</v>
      </c>
      <c r="X15" s="27">
        <f t="shared" si="0"/>
        <v>-0.16638076150844822</v>
      </c>
      <c r="Y15" s="27">
        <f t="shared" si="0"/>
        <v>-4.7693802517336209E-2</v>
      </c>
      <c r="Z15" s="27">
        <f t="shared" si="0"/>
        <v>1.8113136031410924</v>
      </c>
      <c r="AA15" s="38">
        <f t="shared" si="0"/>
        <v>1.9189559310247586E-2</v>
      </c>
      <c r="AB15" s="27">
        <v>0.42550941554479998</v>
      </c>
      <c r="AC15" s="27">
        <v>-0.71060515278610004</v>
      </c>
      <c r="AD15" s="19" t="str">
        <f t="shared" si="2"/>
        <v>Error</v>
      </c>
      <c r="AE15" s="19" t="str">
        <f t="shared" si="3"/>
        <v/>
      </c>
      <c r="AF15" s="19"/>
      <c r="AG15" s="19"/>
      <c r="AH15" s="19"/>
      <c r="AI15" s="19"/>
      <c r="AJ15" s="19"/>
      <c r="AK15" s="21"/>
      <c r="AL15" s="21"/>
      <c r="AM15" s="21"/>
      <c r="AN15" s="21"/>
      <c r="AO15" s="21"/>
      <c r="AP15" s="21"/>
      <c r="AQ15" s="21"/>
    </row>
    <row r="16">
      <c r="K16" s="6">
        <v>14</v>
      </c>
      <c r="L16" s="6" t="s">
        <v>107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51">
        <v>0</v>
      </c>
      <c r="U16" s="27">
        <f t="shared" si="1"/>
        <v>0</v>
      </c>
      <c r="V16" s="27">
        <f t="shared" si="0"/>
        <v>0</v>
      </c>
      <c r="W16" s="27">
        <f t="shared" si="0"/>
        <v>0</v>
      </c>
      <c r="X16" s="27">
        <f t="shared" si="0"/>
        <v>0</v>
      </c>
      <c r="Y16" s="27">
        <f t="shared" si="0"/>
        <v>0</v>
      </c>
      <c r="Z16" s="27">
        <f t="shared" si="0"/>
        <v>0</v>
      </c>
      <c r="AA16" s="38">
        <f t="shared" si="0"/>
        <v>0</v>
      </c>
      <c r="AB16" s="27">
        <v>0</v>
      </c>
      <c r="AC16" s="27">
        <v>0</v>
      </c>
      <c r="AD16" s="19" t="str">
        <f t="shared" si="2"/>
        <v/>
      </c>
      <c r="AE16" s="19" t="str">
        <f t="shared" si="3"/>
        <v/>
      </c>
      <c r="AF16" s="19"/>
      <c r="AG16" s="19"/>
      <c r="AH16" s="19"/>
      <c r="AI16" s="19"/>
      <c r="AJ16" s="19"/>
      <c r="AK16" s="21"/>
      <c r="AL16" s="21"/>
      <c r="AM16" s="21"/>
      <c r="AN16" s="21"/>
      <c r="AO16" s="21"/>
      <c r="AP16" s="21"/>
      <c r="AQ16" s="21"/>
    </row>
    <row r="17">
      <c r="K17" s="6">
        <v>15</v>
      </c>
      <c r="L17" s="6" t="s">
        <v>108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51">
        <v>0</v>
      </c>
      <c r="U17" s="27">
        <f t="shared" si="1"/>
        <v>0</v>
      </c>
      <c r="V17" s="27">
        <f t="shared" si="0"/>
        <v>0</v>
      </c>
      <c r="W17" s="27">
        <f t="shared" si="0"/>
        <v>0</v>
      </c>
      <c r="X17" s="27">
        <f t="shared" si="0"/>
        <v>0</v>
      </c>
      <c r="Y17" s="27">
        <f t="shared" si="0"/>
        <v>0</v>
      </c>
      <c r="Z17" s="27">
        <f t="shared" si="0"/>
        <v>0</v>
      </c>
      <c r="AA17" s="38">
        <f t="shared" si="0"/>
        <v>0</v>
      </c>
      <c r="AB17" s="27">
        <v>0</v>
      </c>
      <c r="AC17" s="27">
        <v>0</v>
      </c>
      <c r="AD17" s="19" t="str">
        <f t="shared" si="2"/>
        <v/>
      </c>
      <c r="AE17" s="19" t="str">
        <f t="shared" si="3"/>
        <v/>
      </c>
      <c r="AF17" s="19"/>
      <c r="AG17" s="19"/>
      <c r="AH17" s="19"/>
      <c r="AI17" s="19"/>
      <c r="AJ17" s="19"/>
      <c r="AK17" s="21"/>
      <c r="AL17" s="21"/>
      <c r="AM17" s="21"/>
      <c r="AN17" s="21"/>
      <c r="AO17" s="21"/>
      <c r="AP17" s="21"/>
      <c r="AQ17" s="21"/>
    </row>
    <row r="18">
      <c r="K18" s="6">
        <v>16</v>
      </c>
      <c r="L18" s="6" t="s">
        <v>109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51">
        <v>0</v>
      </c>
      <c r="U18" s="27">
        <f t="shared" si="1"/>
        <v>0</v>
      </c>
      <c r="V18" s="27">
        <f t="shared" si="0"/>
        <v>0</v>
      </c>
      <c r="W18" s="27">
        <f t="shared" si="0"/>
        <v>0</v>
      </c>
      <c r="X18" s="27">
        <f t="shared" si="0"/>
        <v>0</v>
      </c>
      <c r="Y18" s="27">
        <f t="shared" si="0"/>
        <v>0</v>
      </c>
      <c r="Z18" s="27">
        <f t="shared" si="0"/>
        <v>0</v>
      </c>
      <c r="AA18" s="38">
        <f t="shared" si="0"/>
        <v>0</v>
      </c>
      <c r="AB18" s="27">
        <v>0</v>
      </c>
      <c r="AC18" s="27">
        <v>0</v>
      </c>
      <c r="AD18" s="19" t="str">
        <f t="shared" si="2"/>
        <v/>
      </c>
      <c r="AE18" s="19" t="str">
        <f t="shared" si="3"/>
        <v/>
      </c>
      <c r="AF18" s="19"/>
      <c r="AG18" s="19"/>
      <c r="AH18" s="19"/>
      <c r="AI18" s="19"/>
      <c r="AJ18" s="19"/>
      <c r="AK18" s="21"/>
      <c r="AL18" s="21"/>
      <c r="AM18" s="21"/>
      <c r="AN18" s="21"/>
      <c r="AO18" s="21"/>
      <c r="AP18" s="21"/>
      <c r="AQ18" s="21"/>
    </row>
    <row r="19">
      <c r="K19" s="6">
        <v>17</v>
      </c>
      <c r="L19" s="6" t="s">
        <v>110</v>
      </c>
      <c r="M19" s="46">
        <v>0</v>
      </c>
      <c r="N19" s="46">
        <v>0.29245335622385893</v>
      </c>
      <c r="O19" s="46">
        <v>2.2747498589377333</v>
      </c>
      <c r="P19" s="46">
        <v>1.6867698755008362</v>
      </c>
      <c r="Q19" s="46">
        <v>0.8386334590031721</v>
      </c>
      <c r="R19" s="46">
        <v>2.1044133327406493</v>
      </c>
      <c r="S19" s="46">
        <v>5.7427210788309644</v>
      </c>
      <c r="T19" s="51">
        <v>787.05428765676368</v>
      </c>
      <c r="U19" s="27">
        <f t="shared" si="1"/>
        <v>0</v>
      </c>
      <c r="V19" s="27">
        <f t="shared" si="0"/>
        <v>0.3712579468678695</v>
      </c>
      <c r="W19" s="27">
        <f t="shared" si="0"/>
        <v>-0.30214341793824362</v>
      </c>
      <c r="X19" s="27">
        <f t="shared" si="0"/>
        <v>-0.11794128120657373</v>
      </c>
      <c r="Y19" s="27">
        <f t="shared" si="0"/>
        <v>0.47284210129006538</v>
      </c>
      <c r="Z19" s="27">
        <f t="shared" si="0"/>
        <v>2.1588100744802738</v>
      </c>
      <c r="AA19" s="38">
        <f t="shared" si="0"/>
        <v>72.378852975826618</v>
      </c>
      <c r="AB19" s="27">
        <v>3.0898876404494402</v>
      </c>
      <c r="AC19" s="27">
        <v>0</v>
      </c>
      <c r="AD19" s="19" t="str">
        <f t="shared" si="2"/>
        <v>Error</v>
      </c>
      <c r="AE19" s="19" t="str">
        <f t="shared" si="3"/>
        <v>Error</v>
      </c>
      <c r="AF19" s="19"/>
      <c r="AG19" s="19"/>
      <c r="AH19" s="19"/>
      <c r="AI19" s="19"/>
      <c r="AJ19" s="19"/>
      <c r="AK19" s="21"/>
      <c r="AL19" s="21"/>
      <c r="AM19" s="21"/>
      <c r="AN19" s="21"/>
      <c r="AO19" s="21"/>
      <c r="AP19" s="21"/>
      <c r="AQ19" s="21"/>
    </row>
    <row r="20">
      <c r="K20" s="6">
        <v>18</v>
      </c>
      <c r="L20" s="6" t="s">
        <v>111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51">
        <v>0</v>
      </c>
      <c r="U20" s="27">
        <f t="shared" si="1"/>
        <v>0</v>
      </c>
      <c r="V20" s="27">
        <f t="shared" si="0"/>
        <v>0</v>
      </c>
      <c r="W20" s="27">
        <f t="shared" si="0"/>
        <v>0</v>
      </c>
      <c r="X20" s="27">
        <f t="shared" si="0"/>
        <v>0</v>
      </c>
      <c r="Y20" s="27">
        <f t="shared" si="0"/>
        <v>0</v>
      </c>
      <c r="Z20" s="27">
        <f t="shared" si="0"/>
        <v>0</v>
      </c>
      <c r="AA20" s="38">
        <f t="shared" si="0"/>
        <v>0</v>
      </c>
      <c r="AB20" s="27">
        <v>0</v>
      </c>
      <c r="AC20" s="27">
        <v>-1</v>
      </c>
      <c r="AD20" s="19" t="str">
        <f t="shared" si="2"/>
        <v/>
      </c>
      <c r="AE20" s="19" t="str">
        <f t="shared" si="3"/>
        <v/>
      </c>
      <c r="AF20" s="19"/>
      <c r="AG20" s="19"/>
      <c r="AH20" s="19"/>
      <c r="AI20" s="19"/>
      <c r="AJ20" s="19"/>
      <c r="AK20" s="21"/>
      <c r="AL20" s="21"/>
      <c r="AM20" s="21"/>
      <c r="AN20" s="21"/>
      <c r="AO20" s="21"/>
      <c r="AP20" s="21"/>
      <c r="AQ20" s="21"/>
    </row>
    <row r="21">
      <c r="K21" s="6">
        <v>19</v>
      </c>
      <c r="L21" s="6" t="s">
        <v>112</v>
      </c>
      <c r="M21" s="46">
        <v>0</v>
      </c>
      <c r="N21" s="46">
        <v>0.29147329089723595</v>
      </c>
      <c r="O21" s="46">
        <v>2.2348198693284527</v>
      </c>
      <c r="P21" s="46">
        <v>1.6624413095671908</v>
      </c>
      <c r="Q21" s="46">
        <v>0.84760773336315154</v>
      </c>
      <c r="R21" s="46">
        <v>2.1243334803341822</v>
      </c>
      <c r="S21" s="46">
        <v>4.5644690560476224</v>
      </c>
      <c r="T21" s="51">
        <v>0.5193386873278526</v>
      </c>
      <c r="U21" s="27">
        <f t="shared" si="1"/>
        <v>0</v>
      </c>
      <c r="V21" s="27">
        <f t="shared" si="0"/>
        <v>0.32482484786849042</v>
      </c>
      <c r="W21" s="27">
        <f t="shared" si="0"/>
        <v>-0.29042355531950126</v>
      </c>
      <c r="X21" s="27">
        <f t="shared" si="0"/>
        <v>-0.21932183378828479</v>
      </c>
      <c r="Y21" s="27">
        <f t="shared" si="0"/>
        <v>3.3408387727814744E-2</v>
      </c>
      <c r="Z21" s="27">
        <f t="shared" si="0"/>
        <v>1.0830849645833727</v>
      </c>
      <c r="AA21" s="38">
        <f t="shared" si="0"/>
        <v>1.565157367282298</v>
      </c>
      <c r="AB21" s="27">
        <v>1.1813246471226899</v>
      </c>
      <c r="AC21" s="27">
        <v>-0.209951028753841</v>
      </c>
      <c r="AD21" s="19" t="str">
        <f t="shared" si="2"/>
        <v>Error</v>
      </c>
      <c r="AE21" s="19" t="str">
        <f t="shared" si="3"/>
        <v>Error</v>
      </c>
      <c r="AF21" s="19"/>
      <c r="AG21" s="19"/>
      <c r="AH21" s="19"/>
      <c r="AI21" s="19"/>
      <c r="AJ21" s="19"/>
      <c r="AK21" s="21"/>
      <c r="AL21" s="21"/>
      <c r="AM21" s="21"/>
      <c r="AN21" s="21"/>
      <c r="AO21" s="21"/>
      <c r="AP21" s="21"/>
      <c r="AQ21" s="21"/>
    </row>
    <row r="22">
      <c r="K22" s="6">
        <v>20</v>
      </c>
      <c r="L22" s="6" t="s">
        <v>113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51">
        <v>0</v>
      </c>
      <c r="U22" s="27">
        <f t="shared" si="1"/>
        <v>0</v>
      </c>
      <c r="V22" s="27">
        <f t="shared" si="0"/>
        <v>0</v>
      </c>
      <c r="W22" s="27">
        <f t="shared" si="0"/>
        <v>0</v>
      </c>
      <c r="X22" s="27">
        <f t="shared" si="0"/>
        <v>0</v>
      </c>
      <c r="Y22" s="27">
        <f t="shared" si="0"/>
        <v>0</v>
      </c>
      <c r="Z22" s="27">
        <f t="shared" si="0"/>
        <v>0</v>
      </c>
      <c r="AA22" s="38">
        <f t="shared" si="0"/>
        <v>0</v>
      </c>
      <c r="AB22" s="27">
        <v>0</v>
      </c>
      <c r="AC22" s="27">
        <v>0</v>
      </c>
      <c r="AD22" s="19" t="str">
        <f t="shared" si="2"/>
        <v/>
      </c>
      <c r="AE22" s="19" t="str">
        <f t="shared" si="3"/>
        <v/>
      </c>
      <c r="AF22" s="19"/>
      <c r="AG22" s="19"/>
      <c r="AH22" s="19"/>
      <c r="AI22" s="19"/>
      <c r="AJ22" s="19"/>
      <c r="AK22" s="21"/>
      <c r="AL22" s="21"/>
      <c r="AM22" s="21"/>
      <c r="AN22" s="21"/>
      <c r="AO22" s="21"/>
      <c r="AP22" s="21"/>
      <c r="AQ22" s="21"/>
    </row>
    <row r="23">
      <c r="K23" s="6">
        <v>21</v>
      </c>
      <c r="L23" s="6" t="s">
        <v>114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51">
        <v>0</v>
      </c>
      <c r="U23" s="27">
        <f t="shared" si="1"/>
        <v>0</v>
      </c>
      <c r="V23" s="27">
        <f t="shared" si="0"/>
        <v>0</v>
      </c>
      <c r="W23" s="27">
        <f t="shared" si="0"/>
        <v>0</v>
      </c>
      <c r="X23" s="27">
        <f t="shared" si="0"/>
        <v>0</v>
      </c>
      <c r="Y23" s="27">
        <f t="shared" si="0"/>
        <v>0</v>
      </c>
      <c r="Z23" s="27">
        <f t="shared" si="0"/>
        <v>0</v>
      </c>
      <c r="AA23" s="38">
        <f t="shared" si="0"/>
        <v>0</v>
      </c>
      <c r="AB23" s="27">
        <v>0</v>
      </c>
      <c r="AC23" s="27">
        <v>0</v>
      </c>
      <c r="AD23" s="19" t="str">
        <f t="shared" si="2"/>
        <v/>
      </c>
      <c r="AE23" s="19" t="str">
        <f t="shared" si="3"/>
        <v/>
      </c>
      <c r="AF23" s="19"/>
      <c r="AG23" s="19"/>
      <c r="AH23" s="19"/>
      <c r="AI23" s="19"/>
      <c r="AJ23" s="19"/>
      <c r="AK23" s="21"/>
      <c r="AL23" s="21"/>
      <c r="AM23" s="21"/>
      <c r="AN23" s="21"/>
      <c r="AO23" s="21"/>
      <c r="AP23" s="21"/>
      <c r="AQ23" s="21"/>
    </row>
    <row r="24">
      <c r="K24" s="6">
        <v>22</v>
      </c>
      <c r="L24" s="6" t="s">
        <v>115</v>
      </c>
      <c r="M24" s="46">
        <v>0</v>
      </c>
      <c r="N24" s="46">
        <v>0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51">
        <v>0</v>
      </c>
      <c r="U24" s="27">
        <f t="shared" si="1"/>
        <v>0</v>
      </c>
      <c r="V24" s="27">
        <f t="shared" si="0"/>
        <v>0</v>
      </c>
      <c r="W24" s="27">
        <f t="shared" si="0"/>
        <v>0</v>
      </c>
      <c r="X24" s="27">
        <f t="shared" si="0"/>
        <v>0</v>
      </c>
      <c r="Y24" s="27">
        <f t="shared" si="0"/>
        <v>0</v>
      </c>
      <c r="Z24" s="27">
        <f t="shared" si="0"/>
        <v>0</v>
      </c>
      <c r="AA24" s="38">
        <f t="shared" si="0"/>
        <v>0</v>
      </c>
      <c r="AB24" s="27">
        <v>0</v>
      </c>
      <c r="AC24" s="27">
        <v>0</v>
      </c>
      <c r="AD24" s="19" t="str">
        <f t="shared" si="2"/>
        <v/>
      </c>
      <c r="AE24" s="19" t="str">
        <f t="shared" si="3"/>
        <v/>
      </c>
      <c r="AF24" s="19"/>
      <c r="AG24" s="19"/>
      <c r="AH24" s="19"/>
      <c r="AI24" s="19"/>
      <c r="AJ24" s="19"/>
      <c r="AK24" s="21"/>
      <c r="AL24" s="21"/>
      <c r="AM24" s="21"/>
      <c r="AN24" s="21"/>
      <c r="AO24" s="21"/>
      <c r="AP24" s="21"/>
      <c r="AQ24" s="21"/>
    </row>
    <row r="25">
      <c r="K25" s="6">
        <v>23</v>
      </c>
      <c r="L25" s="6" t="s">
        <v>116</v>
      </c>
      <c r="M25" s="46">
        <v>0</v>
      </c>
      <c r="N25" s="46">
        <v>0.28807177030154474</v>
      </c>
      <c r="O25" s="46">
        <v>2.1608623051319462</v>
      </c>
      <c r="P25" s="46">
        <v>1.5922043684379625</v>
      </c>
      <c r="Q25" s="46">
        <v>0.83358528319156733</v>
      </c>
      <c r="R25" s="46">
        <v>2.0897595825955397</v>
      </c>
      <c r="S25" s="46">
        <v>3.7447304395951457</v>
      </c>
      <c r="T25" s="51">
        <v>0.13176519875675691</v>
      </c>
      <c r="U25" s="27">
        <f t="shared" si="1"/>
        <v>0</v>
      </c>
      <c r="V25" s="27">
        <f t="shared" si="0"/>
        <v>0.39637268265414466</v>
      </c>
      <c r="W25" s="27">
        <f t="shared" si="0"/>
        <v>-0.33010310557349454</v>
      </c>
      <c r="X25" s="27">
        <f t="shared" si="0"/>
        <v>-0.3227417785404787</v>
      </c>
      <c r="Y25" s="27">
        <f t="shared" si="0"/>
        <v>-0.13993203299552143</v>
      </c>
      <c r="Z25" s="27">
        <f t="shared" si="0"/>
        <v>1.1096981214334076</v>
      </c>
      <c r="AA25" s="38">
        <f t="shared" si="0"/>
        <v>0.19779899812990773</v>
      </c>
      <c r="AB25" s="27">
        <v>5.9519797809604</v>
      </c>
      <c r="AC25" s="27">
        <v>0</v>
      </c>
      <c r="AD25" s="19" t="str">
        <f t="shared" si="2"/>
        <v/>
      </c>
      <c r="AE25" s="19" t="str">
        <f t="shared" si="3"/>
        <v>Error</v>
      </c>
      <c r="AF25" s="19"/>
      <c r="AG25" s="19"/>
      <c r="AH25" s="19"/>
      <c r="AI25" s="19"/>
      <c r="AJ25" s="19"/>
      <c r="AK25" s="21"/>
      <c r="AL25" s="21"/>
      <c r="AM25" s="21"/>
      <c r="AN25" s="21"/>
      <c r="AO25" s="21"/>
      <c r="AP25" s="21"/>
      <c r="AQ25" s="21"/>
    </row>
    <row r="26">
      <c r="K26" s="6">
        <v>24</v>
      </c>
      <c r="L26" s="6" t="s">
        <v>117</v>
      </c>
      <c r="M26" s="46">
        <v>0</v>
      </c>
      <c r="N26" s="46">
        <v>0.32262938330562019</v>
      </c>
      <c r="O26" s="46">
        <v>3.10850214180586</v>
      </c>
      <c r="P26" s="46">
        <v>2.4339424957195002</v>
      </c>
      <c r="Q26" s="46">
        <v>1.3688482106170001</v>
      </c>
      <c r="R26" s="46">
        <v>7.7024556898102414</v>
      </c>
      <c r="S26" s="46">
        <v>1698.1313745930593</v>
      </c>
      <c r="T26" s="51">
        <v>7.5347783433599611</v>
      </c>
      <c r="U26" s="27">
        <f t="shared" si="1"/>
        <v>0</v>
      </c>
      <c r="V26" s="27">
        <f t="shared" si="0"/>
        <v>0.98685841854106382</v>
      </c>
      <c r="W26" s="27">
        <f t="shared" si="0"/>
        <v>-0.38608322733187717</v>
      </c>
      <c r="X26" s="27">
        <f t="shared" si="0"/>
        <v>-0.33869727069861078</v>
      </c>
      <c r="Y26" s="27">
        <f t="shared" si="0"/>
        <v>0.32754508868391607</v>
      </c>
      <c r="Z26" s="27">
        <f t="shared" si="0"/>
        <v>0.78480968827698783</v>
      </c>
      <c r="AA26" s="38">
        <f t="shared" si="0"/>
        <v>0.81025652580091057</v>
      </c>
      <c r="AB26" s="27">
        <v>0.12528301886792501</v>
      </c>
      <c r="AC26" s="27">
        <v>0</v>
      </c>
      <c r="AD26" s="19" t="str">
        <f t="shared" si="2"/>
        <v>Error</v>
      </c>
      <c r="AE26" s="19" t="str">
        <f t="shared" si="3"/>
        <v>Error</v>
      </c>
      <c r="AF26" s="19"/>
      <c r="AG26" s="19"/>
      <c r="AH26" s="19"/>
      <c r="AI26" s="19"/>
      <c r="AJ26" s="19"/>
      <c r="AK26" s="21"/>
      <c r="AL26" s="21"/>
      <c r="AM26" s="21"/>
      <c r="AN26" s="21"/>
      <c r="AO26" s="21"/>
      <c r="AP26" s="21"/>
      <c r="AQ26" s="21"/>
    </row>
    <row r="27">
      <c r="K27" s="6">
        <v>25</v>
      </c>
      <c r="L27" s="6" t="s">
        <v>118</v>
      </c>
      <c r="M27" s="46">
        <v>0</v>
      </c>
      <c r="N27" s="46">
        <v>0.28878483806779665</v>
      </c>
      <c r="O27" s="46">
        <v>2.1756628470171337</v>
      </c>
      <c r="P27" s="46">
        <v>1.6054326652155293</v>
      </c>
      <c r="Q27" s="46">
        <v>0.85343851801512294</v>
      </c>
      <c r="R27" s="46">
        <v>2.178230141700233</v>
      </c>
      <c r="S27" s="46">
        <v>4.3107617924702897</v>
      </c>
      <c r="T27" s="51">
        <v>0.18232103216126896</v>
      </c>
      <c r="U27" s="27">
        <f t="shared" si="1"/>
        <v>0</v>
      </c>
      <c r="V27" s="27">
        <f t="shared" si="0"/>
        <v>0.35320983805516754</v>
      </c>
      <c r="W27" s="27">
        <f t="shared" si="0"/>
        <v>-0.30068327377311205</v>
      </c>
      <c r="X27" s="27">
        <f t="shared" si="0"/>
        <v>-0.32516520092397283</v>
      </c>
      <c r="Y27" s="27">
        <f t="shared" si="0"/>
        <v>-0.10677029538213165</v>
      </c>
      <c r="Z27" s="27">
        <f t="shared" si="0"/>
        <v>0.90067476416694714</v>
      </c>
      <c r="AA27" s="38">
        <f t="shared" si="0"/>
        <v>0.24969383477498688</v>
      </c>
      <c r="AB27" s="27">
        <v>0.83492935110158695</v>
      </c>
      <c r="AC27" s="27">
        <v>-0.18987685129929999</v>
      </c>
      <c r="AD27" s="19" t="str">
        <f t="shared" si="2"/>
        <v>Error</v>
      </c>
      <c r="AE27" s="19" t="str">
        <f t="shared" si="3"/>
        <v>Error</v>
      </c>
      <c r="AF27" s="19"/>
      <c r="AG27" s="19"/>
      <c r="AH27" s="19"/>
      <c r="AI27" s="19"/>
      <c r="AJ27" s="19"/>
      <c r="AK27" s="21"/>
      <c r="AL27" s="21"/>
      <c r="AM27" s="21"/>
      <c r="AN27" s="21"/>
      <c r="AO27" s="21"/>
      <c r="AP27" s="21"/>
      <c r="AQ27" s="21"/>
    </row>
    <row r="28">
      <c r="K28" s="6">
        <v>26</v>
      </c>
      <c r="L28" s="6" t="s">
        <v>119</v>
      </c>
      <c r="M28" s="46">
        <v>0</v>
      </c>
      <c r="N28" s="46">
        <v>0.29155346735447374</v>
      </c>
      <c r="O28" s="46">
        <v>2.2292881262538282</v>
      </c>
      <c r="P28" s="46">
        <v>1.6525425775395384</v>
      </c>
      <c r="Q28" s="46">
        <v>0.84790952021359622</v>
      </c>
      <c r="R28" s="46">
        <v>2.1634144456605124</v>
      </c>
      <c r="S28" s="46">
        <v>4.7312853521453144</v>
      </c>
      <c r="T28" s="51">
        <v>0.29296718528997584</v>
      </c>
      <c r="U28" s="27">
        <f t="shared" si="1"/>
        <v>0</v>
      </c>
      <c r="V28" s="27">
        <f t="shared" si="0"/>
        <v>0.30454835916672196</v>
      </c>
      <c r="W28" s="27">
        <f t="shared" si="0"/>
        <v>-0.24545078277486501</v>
      </c>
      <c r="X28" s="27">
        <f t="shared" si="0"/>
        <v>-0.32252692568272207</v>
      </c>
      <c r="Y28" s="27">
        <f t="shared" si="0"/>
        <v>-1.1197111574422975E-2</v>
      </c>
      <c r="Z28" s="27">
        <f t="shared" si="0"/>
        <v>0.90274995297544969</v>
      </c>
      <c r="AA28" s="38">
        <f t="shared" si="0"/>
        <v>0.56698660799090117</v>
      </c>
      <c r="AB28" s="27">
        <v>0.28082303188028601</v>
      </c>
      <c r="AC28" s="27">
        <v>-0.168581979934187</v>
      </c>
      <c r="AD28" s="19" t="str">
        <f t="shared" si="2"/>
        <v>Error</v>
      </c>
      <c r="AE28" s="19" t="str">
        <f t="shared" si="3"/>
        <v>Error</v>
      </c>
      <c r="AF28" s="19"/>
      <c r="AG28" s="19"/>
      <c r="AH28" s="19"/>
      <c r="AI28" s="19"/>
      <c r="AJ28" s="19"/>
      <c r="AK28" s="21"/>
      <c r="AL28" s="21"/>
      <c r="AM28" s="21"/>
      <c r="AN28" s="21"/>
      <c r="AO28" s="21"/>
      <c r="AP28" s="21"/>
      <c r="AQ28" s="21"/>
    </row>
    <row r="29">
      <c r="K29" s="6">
        <v>27</v>
      </c>
      <c r="L29" s="6" t="s">
        <v>120</v>
      </c>
      <c r="M29" s="46">
        <v>0</v>
      </c>
      <c r="N29" s="46">
        <v>0.297565484136602</v>
      </c>
      <c r="O29" s="46">
        <v>2.3339046563225239</v>
      </c>
      <c r="P29" s="46">
        <v>1.7311027933669862</v>
      </c>
      <c r="Q29" s="46">
        <v>0.92268948795938321</v>
      </c>
      <c r="R29" s="46">
        <v>2.2457562795299051</v>
      </c>
      <c r="S29" s="46">
        <v>5.4018625292294393</v>
      </c>
      <c r="T29" s="51">
        <v>0.47269523587665252</v>
      </c>
      <c r="U29" s="27">
        <f t="shared" si="1"/>
        <v>0</v>
      </c>
      <c r="V29" s="27">
        <f t="shared" si="0"/>
        <v>0.62083659932066915</v>
      </c>
      <c r="W29" s="27">
        <f t="shared" si="0"/>
        <v>-0.39122289773317825</v>
      </c>
      <c r="X29" s="27">
        <f t="shared" si="0"/>
        <v>-0.32503180987987323</v>
      </c>
      <c r="Y29" s="27">
        <f t="shared" si="0"/>
        <v>1.2585678371864384E-2</v>
      </c>
      <c r="Z29" s="27">
        <f t="shared" si="0"/>
        <v>1.3626190969176624</v>
      </c>
      <c r="AA29" s="38">
        <f t="shared" si="0"/>
        <v>0.63105782527193344</v>
      </c>
      <c r="AB29" s="27">
        <v>0.17302940163819999</v>
      </c>
      <c r="AC29" s="27">
        <v>-6.18417499324872E-2</v>
      </c>
      <c r="AD29" s="19" t="str">
        <f t="shared" si="2"/>
        <v>Error</v>
      </c>
      <c r="AE29" s="19" t="str">
        <f t="shared" si="3"/>
        <v>Error</v>
      </c>
      <c r="AF29" s="19"/>
      <c r="AG29" s="19"/>
      <c r="AH29" s="19"/>
      <c r="AI29" s="19"/>
      <c r="AJ29" s="19"/>
      <c r="AK29" s="21"/>
      <c r="AL29" s="21"/>
      <c r="AM29" s="21"/>
      <c r="AN29" s="21"/>
      <c r="AO29" s="21"/>
      <c r="AP29" s="21"/>
      <c r="AQ29" s="21"/>
    </row>
    <row r="30">
      <c r="K30" s="6">
        <v>28</v>
      </c>
      <c r="L30" s="6" t="s">
        <v>121</v>
      </c>
      <c r="M30" s="46">
        <v>0</v>
      </c>
      <c r="N30" s="46">
        <v>0.26292104246085257</v>
      </c>
      <c r="O30" s="46">
        <v>1.8988786613200617</v>
      </c>
      <c r="P30" s="46">
        <v>1.5099967143162301</v>
      </c>
      <c r="Q30" s="46">
        <v>0.79908187905493078</v>
      </c>
      <c r="R30" s="46">
        <v>1.9281909722007917</v>
      </c>
      <c r="S30" s="46">
        <v>2.7152942541165004</v>
      </c>
      <c r="T30" s="51">
        <v>0.25470917004214338</v>
      </c>
      <c r="U30" s="27">
        <f t="shared" si="1"/>
        <v>0</v>
      </c>
      <c r="V30" s="27">
        <f t="shared" si="0"/>
        <v>0.92105740408607373</v>
      </c>
      <c r="W30" s="27">
        <f t="shared" si="0"/>
        <v>-0.35584041622092</v>
      </c>
      <c r="X30" s="27">
        <f t="shared" si="0"/>
        <v>-0.2421497519188161</v>
      </c>
      <c r="Y30" s="27">
        <f t="shared" si="0"/>
        <v>-0.27752156918051152</v>
      </c>
      <c r="Z30" s="27">
        <f t="shared" si="0"/>
        <v>1.5578598166389896</v>
      </c>
      <c r="AA30" s="38">
        <f t="shared" si="0"/>
        <v>0.22537669090178233</v>
      </c>
      <c r="AB30" s="27">
        <v>4.0508741258741301</v>
      </c>
      <c r="AC30" s="27">
        <v>-0.3</v>
      </c>
      <c r="AD30" s="19" t="str">
        <f t="shared" si="2"/>
        <v/>
      </c>
      <c r="AE30" s="19" t="str">
        <f t="shared" si="3"/>
        <v>Error</v>
      </c>
      <c r="AF30" s="19"/>
      <c r="AG30" s="19"/>
      <c r="AH30" s="19"/>
      <c r="AI30" s="19"/>
      <c r="AJ30" s="19"/>
      <c r="AK30" s="21"/>
      <c r="AL30" s="21"/>
      <c r="AM30" s="21"/>
      <c r="AN30" s="21"/>
      <c r="AO30" s="21"/>
      <c r="AP30" s="21"/>
      <c r="AQ30" s="21"/>
    </row>
    <row r="31">
      <c r="K31" s="6">
        <v>29</v>
      </c>
      <c r="L31" s="6" t="s">
        <v>122</v>
      </c>
      <c r="M31" s="46">
        <v>0</v>
      </c>
      <c r="N31" s="46">
        <v>0.29003277932024929</v>
      </c>
      <c r="O31" s="46">
        <v>2.194411349681709</v>
      </c>
      <c r="P31" s="46">
        <v>1.6226661563887212</v>
      </c>
      <c r="Q31" s="46">
        <v>0.86734518356577617</v>
      </c>
      <c r="R31" s="46">
        <v>2.2532966004286239</v>
      </c>
      <c r="S31" s="46">
        <v>5.1952588477077493</v>
      </c>
      <c r="T31" s="51">
        <v>0.64669599468227457</v>
      </c>
      <c r="U31" s="27">
        <f t="shared" si="1"/>
        <v>0</v>
      </c>
      <c r="V31" s="27">
        <f t="shared" si="0"/>
        <v>0.33402751300422262</v>
      </c>
      <c r="W31" s="27">
        <f t="shared" si="0"/>
        <v>-0.29485870471227849</v>
      </c>
      <c r="X31" s="27">
        <f t="shared" si="0"/>
        <v>-0.23921614484135242</v>
      </c>
      <c r="Y31" s="27">
        <f t="shared" si="0"/>
        <v>-0.11368679816658595</v>
      </c>
      <c r="Z31" s="27">
        <f t="shared" si="0"/>
        <v>0.84635714566473019</v>
      </c>
      <c r="AA31" s="38">
        <f t="shared" si="0"/>
        <v>0.81685311346991385</v>
      </c>
      <c r="AB31" s="27">
        <v>1.6822151220105801</v>
      </c>
      <c r="AC31" s="27">
        <v>-0.15035094200221599</v>
      </c>
      <c r="AD31" s="19" t="str">
        <f t="shared" si="2"/>
        <v/>
      </c>
      <c r="AE31" s="19" t="str">
        <f t="shared" si="3"/>
        <v>Error</v>
      </c>
      <c r="AF31" s="19"/>
      <c r="AG31" s="19"/>
      <c r="AH31" s="19"/>
      <c r="AI31" s="19"/>
      <c r="AJ31" s="19"/>
      <c r="AK31" s="21"/>
      <c r="AL31" s="21"/>
      <c r="AM31" s="21"/>
      <c r="AN31" s="21"/>
      <c r="AO31" s="21"/>
      <c r="AP31" s="21"/>
      <c r="AQ31" s="21"/>
    </row>
    <row r="32">
      <c r="K32" s="6">
        <v>30</v>
      </c>
      <c r="L32" s="6" t="s">
        <v>123</v>
      </c>
      <c r="M32" s="46">
        <v>0</v>
      </c>
      <c r="N32" s="46">
        <v>0.29046863454846017</v>
      </c>
      <c r="O32" s="46">
        <v>2.2118562260134453</v>
      </c>
      <c r="P32" s="46">
        <v>1.6429758898999705</v>
      </c>
      <c r="Q32" s="46">
        <v>0.88617644578437371</v>
      </c>
      <c r="R32" s="46">
        <v>2.3583097655241643</v>
      </c>
      <c r="S32" s="46">
        <v>6.45991951533275</v>
      </c>
      <c r="T32" s="51">
        <v>2.5699948561554185</v>
      </c>
      <c r="U32" s="27">
        <f t="shared" si="1"/>
        <v>0</v>
      </c>
      <c r="V32" s="27">
        <f t="shared" si="0"/>
        <v>0.36761577547802782</v>
      </c>
      <c r="W32" s="27">
        <f t="shared" si="0"/>
        <v>-0.28152595556450233</v>
      </c>
      <c r="X32" s="27">
        <f t="shared" si="0"/>
        <v>-0.29536570509463722</v>
      </c>
      <c r="Y32" s="27">
        <f t="shared" si="0"/>
        <v>-3.5234364918141081E-2</v>
      </c>
      <c r="Z32" s="27">
        <f t="shared" si="0"/>
        <v>1.2194062272673762</v>
      </c>
      <c r="AA32" s="38">
        <f t="shared" si="0"/>
        <v>0.55890906278267172</v>
      </c>
      <c r="AB32" s="27">
        <v>2.1924583010296201</v>
      </c>
      <c r="AC32" s="27">
        <v>0</v>
      </c>
      <c r="AD32" s="19" t="str">
        <f t="shared" si="2"/>
        <v/>
      </c>
      <c r="AE32" s="19" t="str">
        <f t="shared" si="3"/>
        <v>Error</v>
      </c>
      <c r="AF32" s="19"/>
      <c r="AG32" s="19"/>
      <c r="AH32" s="19"/>
      <c r="AI32" s="19"/>
      <c r="AJ32" s="19"/>
      <c r="AK32" s="21"/>
      <c r="AL32" s="21"/>
      <c r="AM32" s="21"/>
      <c r="AN32" s="21"/>
      <c r="AO32" s="21"/>
      <c r="AP32" s="21"/>
      <c r="AQ32" s="21"/>
    </row>
    <row r="33">
      <c r="K33" s="6">
        <v>31</v>
      </c>
      <c r="L33" s="6" t="s">
        <v>124</v>
      </c>
      <c r="M33" s="46">
        <v>0</v>
      </c>
      <c r="N33" s="46">
        <v>0.29000132613109075</v>
      </c>
      <c r="O33" s="46">
        <v>2.2020512297121693</v>
      </c>
      <c r="P33" s="46">
        <v>1.636755482277394</v>
      </c>
      <c r="Q33" s="46">
        <v>0.88212426176155034</v>
      </c>
      <c r="R33" s="46">
        <v>2.346637334154221</v>
      </c>
      <c r="S33" s="46">
        <v>6.0814223177426134</v>
      </c>
      <c r="T33" s="51">
        <v>1.0964514548370177</v>
      </c>
      <c r="U33" s="27">
        <f t="shared" si="1"/>
        <v>0</v>
      </c>
      <c r="V33" s="27">
        <f t="shared" si="0"/>
        <v>0.36401337887696572</v>
      </c>
      <c r="W33" s="27">
        <f t="shared" si="0"/>
        <v>-0.28451605416131337</v>
      </c>
      <c r="X33" s="27">
        <f t="shared" si="0"/>
        <v>-0.3151229124800482</v>
      </c>
      <c r="Y33" s="27">
        <f t="shared" si="0"/>
        <v>-6.9861010852351635E-2</v>
      </c>
      <c r="Z33" s="27">
        <f t="shared" si="0"/>
        <v>1.3648320356256467</v>
      </c>
      <c r="AA33" s="38">
        <f t="shared" si="0"/>
        <v>0.35821123963530982</v>
      </c>
      <c r="AB33" s="27">
        <v>0.86105699481865305</v>
      </c>
      <c r="AC33" s="27">
        <v>-0.30647244866140999</v>
      </c>
      <c r="AD33" s="19" t="str">
        <f t="shared" si="2"/>
        <v>Error</v>
      </c>
      <c r="AE33" s="19" t="str">
        <f t="shared" si="3"/>
        <v>Error</v>
      </c>
      <c r="AF33" s="19"/>
      <c r="AG33" s="19"/>
      <c r="AH33" s="19"/>
      <c r="AI33" s="19"/>
      <c r="AJ33" s="19"/>
      <c r="AK33" s="21"/>
      <c r="AL33" s="21"/>
      <c r="AM33" s="21"/>
      <c r="AN33" s="21"/>
      <c r="AO33" s="21"/>
      <c r="AP33" s="21"/>
      <c r="AQ33" s="21"/>
    </row>
    <row r="34">
      <c r="K34" s="6">
        <v>32</v>
      </c>
      <c r="L34" s="6" t="s">
        <v>24</v>
      </c>
      <c r="M34" s="46">
        <v>0</v>
      </c>
      <c r="N34" s="46">
        <v>0.29393818771647817</v>
      </c>
      <c r="O34" s="46">
        <v>2.2988937370847893</v>
      </c>
      <c r="P34" s="46">
        <v>1.7175016378161079</v>
      </c>
      <c r="Q34" s="46">
        <v>0.84230508027423845</v>
      </c>
      <c r="R34" s="46">
        <v>2.1581216360511153</v>
      </c>
      <c r="S34" s="46">
        <v>5.9686162081957068</v>
      </c>
      <c r="T34" s="51">
        <v>24167.614611597306</v>
      </c>
      <c r="U34" s="27">
        <f t="shared" si="1"/>
        <v>0</v>
      </c>
      <c r="V34" s="27">
        <f t="shared" si="0"/>
        <v>0.36175475700629239</v>
      </c>
      <c r="W34" s="27">
        <f t="shared" si="0"/>
        <v>-0.26976551340483823</v>
      </c>
      <c r="X34" s="27">
        <f t="shared" si="0"/>
        <v>-0.20430524240843886</v>
      </c>
      <c r="Y34" s="27">
        <f t="shared" si="0"/>
        <v>0.15374314009436993</v>
      </c>
      <c r="Z34" s="27">
        <f t="shared" si="0"/>
        <v>1.444293214039662</v>
      </c>
      <c r="AA34" s="38">
        <f t="shared" si="0"/>
        <v>3.8451154446495712</v>
      </c>
      <c r="AB34" s="27">
        <v>0.70504005103849199</v>
      </c>
      <c r="AC34" s="27">
        <v>0</v>
      </c>
      <c r="AD34" s="19" t="str">
        <f t="shared" si="2"/>
        <v>Error</v>
      </c>
      <c r="AE34" s="19" t="str">
        <f t="shared" si="3"/>
        <v>Error</v>
      </c>
      <c r="AF34" s="19"/>
      <c r="AG34" s="19"/>
      <c r="AH34" s="19"/>
      <c r="AI34" s="19"/>
      <c r="AJ34" s="19"/>
      <c r="AK34" s="21"/>
      <c r="AL34" s="21"/>
      <c r="AM34" s="21"/>
      <c r="AN34" s="21"/>
      <c r="AO34" s="21"/>
      <c r="AP34" s="21"/>
      <c r="AQ34" s="21"/>
    </row>
    <row r="35">
      <c r="K35" s="6">
        <v>33</v>
      </c>
      <c r="L35" s="6" t="s">
        <v>125</v>
      </c>
      <c r="M35" s="46">
        <v>0</v>
      </c>
      <c r="N35" s="46">
        <v>0.29061332702796516</v>
      </c>
      <c r="O35" s="46">
        <v>2.2200719127266222</v>
      </c>
      <c r="P35" s="46">
        <v>1.6470638457791811</v>
      </c>
      <c r="Q35" s="46">
        <v>0.84768667600577885</v>
      </c>
      <c r="R35" s="46">
        <v>2.1698201783152626</v>
      </c>
      <c r="S35" s="46">
        <v>4.8147554555224676</v>
      </c>
      <c r="T35" s="51">
        <v>0.32258611106811619</v>
      </c>
      <c r="U35" s="27">
        <f t="shared" si="1"/>
        <v>0</v>
      </c>
      <c r="V35" s="27">
        <f t="shared" si="0"/>
        <v>0.30374183169438207</v>
      </c>
      <c r="W35" s="27">
        <f t="shared" si="0"/>
        <v>-0.25467729303036318</v>
      </c>
      <c r="X35" s="27">
        <f t="shared" si="0"/>
        <v>-0.31095580498587194</v>
      </c>
      <c r="Y35" s="27">
        <f t="shared" si="0"/>
        <v>-6.261046102055684E-2</v>
      </c>
      <c r="Z35" s="27">
        <f t="shared" si="0"/>
        <v>1.1696352671790262</v>
      </c>
      <c r="AA35" s="38">
        <f t="shared" si="0"/>
        <v>0.48333421965428869</v>
      </c>
      <c r="AB35" s="27">
        <v>1.1442613472101799</v>
      </c>
      <c r="AC35" s="27">
        <v>0</v>
      </c>
      <c r="AD35" s="19" t="str">
        <f t="shared" si="2"/>
        <v>Error</v>
      </c>
      <c r="AE35" s="19" t="str">
        <f t="shared" si="3"/>
        <v>Error</v>
      </c>
      <c r="AF35" s="19"/>
      <c r="AG35" s="19"/>
      <c r="AH35" s="19"/>
      <c r="AI35" s="19"/>
      <c r="AJ35" s="19"/>
      <c r="AK35" s="21"/>
      <c r="AL35" s="21"/>
      <c r="AM35" s="21"/>
      <c r="AN35" s="21"/>
      <c r="AO35" s="21"/>
      <c r="AP35" s="21"/>
      <c r="AQ35" s="21"/>
    </row>
    <row r="36">
      <c r="K36" s="6">
        <v>34</v>
      </c>
      <c r="L36" s="6" t="s">
        <v>126</v>
      </c>
      <c r="M36" s="46">
        <v>0</v>
      </c>
      <c r="N36" s="46">
        <v>0.29519776908526207</v>
      </c>
      <c r="O36" s="46">
        <v>2.2750487297420694</v>
      </c>
      <c r="P36" s="46">
        <v>1.6922549200002006</v>
      </c>
      <c r="Q36" s="46">
        <v>0.90471206478613375</v>
      </c>
      <c r="R36" s="46">
        <v>2.1474859012563075</v>
      </c>
      <c r="S36" s="46">
        <v>4.2740563845035853</v>
      </c>
      <c r="T36" s="51">
        <v>0.24007451507673794</v>
      </c>
      <c r="U36" s="27">
        <f t="shared" si="1"/>
        <v>0</v>
      </c>
      <c r="V36" s="27">
        <f t="shared" si="0"/>
        <v>0.3422055477537021</v>
      </c>
      <c r="W36" s="27">
        <f t="shared" si="0"/>
        <v>-0.32490423744383223</v>
      </c>
      <c r="X36" s="27">
        <f t="shared" si="0"/>
        <v>-0.31435044243766824</v>
      </c>
      <c r="Y36" s="27">
        <f t="shared" si="0"/>
        <v>-6.3636643983746802E-3</v>
      </c>
      <c r="Z36" s="27">
        <f t="shared" si="0"/>
        <v>0.82825276687749005</v>
      </c>
      <c r="AA36" s="38">
        <f t="shared" si="0"/>
        <v>0.3602915728176817</v>
      </c>
      <c r="AB36" s="27">
        <v>0.70595690747782003</v>
      </c>
      <c r="AC36" s="27">
        <v>-3.5960880010593402E-2</v>
      </c>
      <c r="AD36" s="19" t="str">
        <f t="shared" si="2"/>
        <v>Error</v>
      </c>
      <c r="AE36" s="19" t="str">
        <f t="shared" si="3"/>
        <v>Error</v>
      </c>
      <c r="AF36" s="19"/>
      <c r="AG36" s="19"/>
      <c r="AH36" s="19"/>
      <c r="AI36" s="19"/>
      <c r="AJ36" s="19"/>
      <c r="AK36" s="21"/>
      <c r="AL36" s="21"/>
      <c r="AM36" s="21"/>
      <c r="AN36" s="21"/>
      <c r="AO36" s="21"/>
      <c r="AP36" s="21"/>
      <c r="AQ36" s="21"/>
    </row>
    <row r="37">
      <c r="K37" s="6">
        <v>35</v>
      </c>
      <c r="L37" s="6" t="s">
        <v>127</v>
      </c>
      <c r="M37" s="46">
        <v>0</v>
      </c>
      <c r="N37" s="46">
        <v>0.28955066125247209</v>
      </c>
      <c r="O37" s="46">
        <v>2.1953039123970841</v>
      </c>
      <c r="P37" s="46">
        <v>1.6237285157156425</v>
      </c>
      <c r="Q37" s="46">
        <v>0.84163121442773203</v>
      </c>
      <c r="R37" s="46">
        <v>2.1260747264718738</v>
      </c>
      <c r="S37" s="46">
        <v>4.1638427378218914</v>
      </c>
      <c r="T37" s="51">
        <v>0.17670976435746083</v>
      </c>
      <c r="U37" s="27">
        <f t="shared" si="1"/>
        <v>0</v>
      </c>
      <c r="V37" s="27">
        <f t="shared" si="0"/>
        <v>0.37389357417184454</v>
      </c>
      <c r="W37" s="27">
        <f t="shared" si="0"/>
        <v>-0.34259187090338833</v>
      </c>
      <c r="X37" s="27">
        <f t="shared" si="0"/>
        <v>-0.29702218173954975</v>
      </c>
      <c r="Y37" s="27">
        <f t="shared" si="0"/>
        <v>-0.13327940282219006</v>
      </c>
      <c r="Z37" s="27">
        <f t="shared" si="0"/>
        <v>1.261207679358946</v>
      </c>
      <c r="AA37" s="38">
        <f t="shared" si="0"/>
        <v>0.29444720766352828</v>
      </c>
      <c r="AB37" s="27">
        <v>1.0795554487385299</v>
      </c>
      <c r="AC37" s="27">
        <v>-0.126080599235564</v>
      </c>
      <c r="AD37" s="19" t="str">
        <f t="shared" si="2"/>
        <v>Error</v>
      </c>
      <c r="AE37" s="19" t="str">
        <f t="shared" si="3"/>
        <v>Error</v>
      </c>
      <c r="AF37" s="19"/>
      <c r="AG37" s="19"/>
      <c r="AH37" s="19"/>
      <c r="AI37" s="19"/>
      <c r="AJ37" s="19"/>
      <c r="AK37" s="21"/>
      <c r="AL37" s="21"/>
      <c r="AM37" s="21"/>
      <c r="AN37" s="21"/>
      <c r="AO37" s="21"/>
      <c r="AP37" s="21"/>
      <c r="AQ37" s="21"/>
    </row>
    <row r="38">
      <c r="K38" s="6">
        <v>36</v>
      </c>
      <c r="L38" s="6" t="s">
        <v>128</v>
      </c>
      <c r="M38" s="46">
        <v>0</v>
      </c>
      <c r="N38" s="46">
        <v>0.28853008999059293</v>
      </c>
      <c r="O38" s="46">
        <v>2.172719645728022</v>
      </c>
      <c r="P38" s="46">
        <v>1.596041386768408</v>
      </c>
      <c r="Q38" s="46">
        <v>0.83731647902566841</v>
      </c>
      <c r="R38" s="46">
        <v>2.0661099897296946</v>
      </c>
      <c r="S38" s="46">
        <v>2.657557158224789</v>
      </c>
      <c r="T38" s="51">
        <v>0.2296165030464544</v>
      </c>
      <c r="U38" s="27">
        <f t="shared" si="1"/>
        <v>0</v>
      </c>
      <c r="V38" s="27">
        <f t="shared" si="0"/>
        <v>0.47351757743878092</v>
      </c>
      <c r="W38" s="27">
        <f t="shared" si="0"/>
        <v>-0.40500134425898282</v>
      </c>
      <c r="X38" s="27">
        <f t="shared" si="0"/>
        <v>-0.30989473653059024</v>
      </c>
      <c r="Y38" s="27">
        <f t="shared" si="0"/>
        <v>-5.4319541029133389E-2</v>
      </c>
      <c r="Z38" s="27">
        <f t="shared" si="0"/>
        <v>1.142927554057386</v>
      </c>
      <c r="AA38" s="38">
        <f t="shared" si="0"/>
        <v>9.6107554720344264E-4</v>
      </c>
      <c r="AB38" s="27">
        <v>1.3356856112455699</v>
      </c>
      <c r="AC38" s="27">
        <v>-0.57482185273159203</v>
      </c>
      <c r="AD38" s="19" t="str">
        <f t="shared" si="2"/>
        <v/>
      </c>
      <c r="AE38" s="19" t="str">
        <f t="shared" si="3"/>
        <v/>
      </c>
      <c r="AF38" s="19"/>
      <c r="AG38" s="19"/>
      <c r="AH38" s="19"/>
      <c r="AI38" s="19"/>
      <c r="AJ38" s="19"/>
      <c r="AK38" s="21"/>
      <c r="AL38" s="21"/>
      <c r="AM38" s="21"/>
      <c r="AN38" s="21"/>
      <c r="AO38" s="21"/>
      <c r="AP38" s="21"/>
      <c r="AQ38" s="21"/>
    </row>
    <row r="39">
      <c r="K39" s="6">
        <v>37</v>
      </c>
      <c r="L39" s="6" t="s">
        <v>129</v>
      </c>
      <c r="M39" s="46">
        <v>0</v>
      </c>
      <c r="N39" s="46">
        <v>0.35158797176984447</v>
      </c>
      <c r="O39" s="46">
        <v>4.5620195535325294</v>
      </c>
      <c r="P39" s="46">
        <v>4.1982400826904582</v>
      </c>
      <c r="Q39" s="46">
        <v>0.84246947270283057</v>
      </c>
      <c r="R39" s="46">
        <v>1.9879962442154944</v>
      </c>
      <c r="S39" s="46">
        <v>864.80765416348413</v>
      </c>
      <c r="T39" s="51">
        <v>5.5647672037348288</v>
      </c>
      <c r="U39" s="27">
        <f t="shared" si="1"/>
        <v>0</v>
      </c>
      <c r="V39" s="27">
        <f t="shared" si="0"/>
        <v>3.8500302372186268</v>
      </c>
      <c r="W39" s="27">
        <f t="shared" si="0"/>
        <v>43.91972942573193</v>
      </c>
      <c r="X39" s="27">
        <f t="shared" si="0"/>
        <v>-0.99013676215525004</v>
      </c>
      <c r="Y39" s="27">
        <f t="shared" si="0"/>
        <v>-0.78271394938210681</v>
      </c>
      <c r="Z39" s="27">
        <f t="shared" si="0"/>
        <v>-0.70605967285390137</v>
      </c>
      <c r="AA39" s="38">
        <f t="shared" si="0"/>
        <v>-0.24196188232014171</v>
      </c>
      <c r="AB39" s="27">
        <v>0.14676173499702899</v>
      </c>
      <c r="AC39" s="27">
        <v>-0.23325740318906599</v>
      </c>
      <c r="AD39" s="19" t="str">
        <f t="shared" si="2"/>
        <v>Error</v>
      </c>
      <c r="AE39" s="19" t="str">
        <f t="shared" si="3"/>
        <v>Error</v>
      </c>
      <c r="AF39" s="19"/>
      <c r="AG39" s="19"/>
      <c r="AH39" s="19"/>
      <c r="AI39" s="19"/>
      <c r="AJ39" s="19"/>
      <c r="AK39" s="21"/>
      <c r="AL39" s="21"/>
      <c r="AM39" s="21"/>
      <c r="AN39" s="21"/>
      <c r="AO39" s="21"/>
      <c r="AP39" s="21"/>
      <c r="AQ39" s="21"/>
    </row>
    <row r="40">
      <c r="K40" s="6">
        <v>38</v>
      </c>
      <c r="L40" s="6" t="s">
        <v>130</v>
      </c>
      <c r="M40" s="46">
        <v>0</v>
      </c>
      <c r="N40" s="46">
        <v>0.28967028228306546</v>
      </c>
      <c r="O40" s="46">
        <v>2.1832672732003466</v>
      </c>
      <c r="P40" s="46">
        <v>1.6144746663853766</v>
      </c>
      <c r="Q40" s="46">
        <v>0.84557958352254659</v>
      </c>
      <c r="R40" s="46">
        <v>2.1235826297748579</v>
      </c>
      <c r="S40" s="46">
        <v>4.0255696690771385</v>
      </c>
      <c r="T40" s="51">
        <v>0.15367128311794837</v>
      </c>
      <c r="U40" s="27">
        <f t="shared" si="1"/>
        <v>0</v>
      </c>
      <c r="V40" s="27">
        <f t="shared" si="0"/>
        <v>0.61819020172337702</v>
      </c>
      <c r="W40" s="27">
        <f t="shared" si="0"/>
        <v>-0.41813746137617525</v>
      </c>
      <c r="X40" s="27">
        <f t="shared" si="0"/>
        <v>-0.30584047825362831</v>
      </c>
      <c r="Y40" s="27">
        <f t="shared" si="0"/>
        <v>-0.11236026208352445</v>
      </c>
      <c r="Z40" s="27">
        <f t="shared" si="0"/>
        <v>1.1826495667889243</v>
      </c>
      <c r="AA40" s="38">
        <f t="shared" si="0"/>
        <v>9.1223595986309247E-2</v>
      </c>
      <c r="AB40" s="27">
        <v>0.50892331829770499</v>
      </c>
      <c r="AC40" s="27">
        <v>-2.6722656995609901E-2</v>
      </c>
      <c r="AD40" s="19" t="str">
        <f t="shared" si="2"/>
        <v>Error</v>
      </c>
      <c r="AE40" s="19" t="str">
        <f t="shared" si="3"/>
        <v>Error</v>
      </c>
      <c r="AF40" s="19"/>
      <c r="AG40" s="19"/>
      <c r="AH40" s="19"/>
      <c r="AI40" s="19"/>
      <c r="AJ40" s="19"/>
      <c r="AK40" s="21"/>
      <c r="AL40" s="21"/>
      <c r="AM40" s="21"/>
      <c r="AN40" s="21"/>
      <c r="AO40" s="21"/>
      <c r="AP40" s="21"/>
      <c r="AQ40" s="21"/>
    </row>
    <row r="41">
      <c r="K41" s="6">
        <v>39</v>
      </c>
      <c r="L41" s="6" t="s">
        <v>131</v>
      </c>
      <c r="M41" s="46">
        <v>0</v>
      </c>
      <c r="N41" s="46">
        <v>0.28905809491492729</v>
      </c>
      <c r="O41" s="46">
        <v>2.1832939012990771</v>
      </c>
      <c r="P41" s="46">
        <v>1.6146533733641153</v>
      </c>
      <c r="Q41" s="46">
        <v>0.84290286779257961</v>
      </c>
      <c r="R41" s="46">
        <v>2.1328029417462222</v>
      </c>
      <c r="S41" s="46">
        <v>4.0914882186994257</v>
      </c>
      <c r="T41" s="51">
        <v>0.16364408275358705</v>
      </c>
      <c r="U41" s="27">
        <f t="shared" si="1"/>
        <v>0</v>
      </c>
      <c r="V41" s="27">
        <f t="shared" si="0"/>
        <v>0.40361992597145674</v>
      </c>
      <c r="W41" s="27">
        <f t="shared" si="0"/>
        <v>-0.36620052019702903</v>
      </c>
      <c r="X41" s="27">
        <f t="shared" si="0"/>
        <v>-0.25000910151998645</v>
      </c>
      <c r="Y41" s="27">
        <f t="shared" si="0"/>
        <v>-0.2385702221329436</v>
      </c>
      <c r="Z41" s="27">
        <f t="shared" si="0"/>
        <v>1.2711676841419939</v>
      </c>
      <c r="AA41" s="38">
        <f t="shared" si="0"/>
        <v>0.22988112403441854</v>
      </c>
      <c r="AB41" s="27">
        <v>0.48796354147524701</v>
      </c>
      <c r="AC41" s="27">
        <v>-0.115729606759831</v>
      </c>
      <c r="AD41" s="19" t="str">
        <f t="shared" si="2"/>
        <v>Error</v>
      </c>
      <c r="AE41" s="19" t="str">
        <f t="shared" si="3"/>
        <v>Error</v>
      </c>
      <c r="AF41" s="19"/>
      <c r="AG41" s="19"/>
      <c r="AH41" s="19"/>
      <c r="AI41" s="19"/>
      <c r="AJ41" s="19"/>
      <c r="AK41" s="21"/>
      <c r="AL41" s="21"/>
      <c r="AM41" s="21"/>
      <c r="AN41" s="21"/>
      <c r="AO41" s="21"/>
      <c r="AP41" s="21"/>
      <c r="AQ41" s="21"/>
    </row>
    <row r="42">
      <c r="K42" s="6">
        <v>40</v>
      </c>
      <c r="L42" s="6" t="s">
        <v>132</v>
      </c>
      <c r="M42" s="46">
        <v>0</v>
      </c>
      <c r="N42" s="46">
        <v>0.29089728916054103</v>
      </c>
      <c r="O42" s="46">
        <v>2.2192829147873629</v>
      </c>
      <c r="P42" s="46">
        <v>1.6393463744490209</v>
      </c>
      <c r="Q42" s="46">
        <v>0.84938850484274475</v>
      </c>
      <c r="R42" s="46">
        <v>2.1169612846198325</v>
      </c>
      <c r="S42" s="46">
        <v>4.5753804496239177</v>
      </c>
      <c r="T42" s="51">
        <v>0.19835296046793455</v>
      </c>
      <c r="U42" s="27">
        <f t="shared" si="1"/>
        <v>0</v>
      </c>
      <c r="V42" s="27">
        <f t="shared" si="0"/>
        <v>0.38009398128322652</v>
      </c>
      <c r="W42" s="27">
        <f t="shared" si="0"/>
        <v>-0.3415123699027568</v>
      </c>
      <c r="X42" s="27">
        <f t="shared" si="0"/>
        <v>-0.25213005745373984</v>
      </c>
      <c r="Y42" s="27">
        <f t="shared" si="0"/>
        <v>7.5777098470229926E-2</v>
      </c>
      <c r="Z42" s="27">
        <f t="shared" si="0"/>
        <v>1.3878677494210909</v>
      </c>
      <c r="AA42" s="38">
        <f t="shared" si="0"/>
        <v>1.3268009038347426</v>
      </c>
      <c r="AB42" s="27">
        <v>1.1676253081347601</v>
      </c>
      <c r="AC42" s="27">
        <v>-0.36450731102716399</v>
      </c>
      <c r="AD42" s="19" t="str">
        <f t="shared" si="2"/>
        <v>Error</v>
      </c>
      <c r="AE42" s="19" t="str">
        <f t="shared" si="3"/>
        <v/>
      </c>
      <c r="AF42" s="19"/>
      <c r="AG42" s="19"/>
      <c r="AH42" s="19"/>
      <c r="AI42" s="19"/>
      <c r="AJ42" s="19"/>
      <c r="AK42" s="21"/>
      <c r="AL42" s="21"/>
      <c r="AM42" s="21"/>
      <c r="AN42" s="21"/>
      <c r="AO42" s="21"/>
      <c r="AP42" s="21"/>
      <c r="AQ42" s="21"/>
    </row>
    <row r="43">
      <c r="K43" s="6">
        <v>41</v>
      </c>
      <c r="L43" s="6" t="s">
        <v>133</v>
      </c>
      <c r="M43" s="46">
        <v>0</v>
      </c>
      <c r="N43" s="46">
        <v>0.31033186066925511</v>
      </c>
      <c r="O43" s="46">
        <v>2.7289050313373071</v>
      </c>
      <c r="P43" s="46">
        <v>2.1133620512885152</v>
      </c>
      <c r="Q43" s="46">
        <v>0.8507626747935948</v>
      </c>
      <c r="R43" s="46">
        <v>2.0347263924845462</v>
      </c>
      <c r="S43" s="46">
        <v>8.7042215976632367</v>
      </c>
      <c r="T43" s="51">
        <v>1010.8866774314164</v>
      </c>
      <c r="U43" s="27">
        <f t="shared" si="1"/>
        <v>0</v>
      </c>
      <c r="V43" s="27">
        <f t="shared" si="0"/>
        <v>0.43707223846973281</v>
      </c>
      <c r="W43" s="27">
        <f t="shared" si="0"/>
        <v>-3.4394151386243799E-2</v>
      </c>
      <c r="X43" s="27">
        <f t="shared" si="0"/>
        <v>1.331353513070763</v>
      </c>
      <c r="Y43" s="27">
        <f t="shared" si="0"/>
        <v>107.7484819027848</v>
      </c>
      <c r="Z43" s="27">
        <f t="shared" si="0"/>
        <v>-0.99835106315104372</v>
      </c>
      <c r="AA43" s="38">
        <f t="shared" si="0"/>
        <v>-0.34360027777851987</v>
      </c>
      <c r="AB43" s="27">
        <v>0</v>
      </c>
      <c r="AC43" s="27">
        <v>-0.324946022255439</v>
      </c>
      <c r="AD43" s="19" t="str">
        <f t="shared" si="2"/>
        <v>Error</v>
      </c>
      <c r="AE43" s="19" t="str">
        <f t="shared" si="3"/>
        <v>Error</v>
      </c>
      <c r="AF43" s="19"/>
      <c r="AG43" s="19"/>
      <c r="AH43" s="19"/>
      <c r="AI43" s="19"/>
      <c r="AJ43" s="19"/>
      <c r="AK43" s="21"/>
      <c r="AL43" s="21"/>
      <c r="AM43" s="21"/>
      <c r="AN43" s="21"/>
      <c r="AO43" s="21"/>
      <c r="AP43" s="21"/>
      <c r="AQ43" s="21"/>
    </row>
    <row r="44">
      <c r="K44" s="6">
        <v>42</v>
      </c>
      <c r="L44" s="6" t="s">
        <v>134</v>
      </c>
      <c r="M44" s="46">
        <v>0</v>
      </c>
      <c r="N44" s="46">
        <v>0.28994295329290098</v>
      </c>
      <c r="O44" s="46">
        <v>2.1999117318710644</v>
      </c>
      <c r="P44" s="46">
        <v>1.6330909645289253</v>
      </c>
      <c r="Q44" s="46">
        <v>0.84975057254699493</v>
      </c>
      <c r="R44" s="46">
        <v>2.170491789878584</v>
      </c>
      <c r="S44" s="46">
        <v>4.5795314411402792</v>
      </c>
      <c r="T44" s="51">
        <v>0.24333507954433919</v>
      </c>
      <c r="U44" s="27">
        <f t="shared" si="1"/>
        <v>0</v>
      </c>
      <c r="V44" s="27">
        <f t="shared" si="0"/>
        <v>0.36120065338646212</v>
      </c>
      <c r="W44" s="27">
        <f t="shared" si="0"/>
        <v>-0.28707972048961616</v>
      </c>
      <c r="X44" s="27">
        <f t="shared" si="0"/>
        <v>-0.30089269587883022</v>
      </c>
      <c r="Y44" s="27">
        <f t="shared" si="0"/>
        <v>-3.4162614614538726E-2</v>
      </c>
      <c r="Z44" s="27">
        <f t="shared" si="0"/>
        <v>0.85449336878403237</v>
      </c>
      <c r="AA44" s="38">
        <f t="shared" si="0"/>
        <v>0.29116540752424142</v>
      </c>
      <c r="AB44" s="27">
        <v>0.58709502507794498</v>
      </c>
      <c r="AC44" s="27">
        <v>0</v>
      </c>
      <c r="AD44" s="19" t="str">
        <f t="shared" si="2"/>
        <v>Error</v>
      </c>
      <c r="AE44" s="19" t="str">
        <f t="shared" si="3"/>
        <v>Error</v>
      </c>
      <c r="AF44" s="19"/>
      <c r="AG44" s="19"/>
      <c r="AH44" s="19"/>
      <c r="AI44" s="19"/>
      <c r="AJ44" s="19"/>
      <c r="AK44" s="21"/>
      <c r="AL44" s="21"/>
      <c r="AM44" s="21"/>
      <c r="AN44" s="21"/>
      <c r="AO44" s="21"/>
      <c r="AP44" s="21"/>
      <c r="AQ44" s="21"/>
    </row>
    <row r="45">
      <c r="K45" s="6">
        <v>43</v>
      </c>
      <c r="L45" s="6" t="s">
        <v>135</v>
      </c>
      <c r="M45" s="46">
        <v>0</v>
      </c>
      <c r="N45" s="46">
        <v>0.28942058141330751</v>
      </c>
      <c r="O45" s="46">
        <v>2.1938148930761896</v>
      </c>
      <c r="P45" s="46">
        <v>1.6231091546820462</v>
      </c>
      <c r="Q45" s="46">
        <v>0.84002762694558086</v>
      </c>
      <c r="R45" s="46">
        <v>2.1251054708847992</v>
      </c>
      <c r="S45" s="46">
        <v>4.1902388797467873</v>
      </c>
      <c r="T45" s="51">
        <v>0.18400538865833452</v>
      </c>
      <c r="U45" s="27">
        <f t="shared" si="1"/>
        <v>0</v>
      </c>
      <c r="V45" s="27">
        <f t="shared" si="0"/>
        <v>0.30643309491259713</v>
      </c>
      <c r="W45" s="27">
        <f t="shared" si="0"/>
        <v>-0.28506116344963128</v>
      </c>
      <c r="X45" s="27">
        <f t="shared" si="0"/>
        <v>-0.30804626879667757</v>
      </c>
      <c r="Y45" s="27">
        <f t="shared" ref="Y45:AA108" si="5">IF(Q45=0,0,(R45-Q45)/Q45)</f>
        <v>-0.14877484394862459</v>
      </c>
      <c r="Z45" s="27">
        <f t="shared" si="5"/>
        <v>1.1892548772503773</v>
      </c>
      <c r="AA45" s="38">
        <f t="shared" si="5"/>
        <v>0.30633224326540581</v>
      </c>
      <c r="AB45" s="27">
        <v>1.3041649330949401</v>
      </c>
      <c r="AC45" s="27">
        <v>0</v>
      </c>
      <c r="AD45" s="19" t="str">
        <f t="shared" si="2"/>
        <v/>
      </c>
      <c r="AE45" s="19" t="str">
        <f t="shared" si="3"/>
        <v>Error</v>
      </c>
      <c r="AF45" s="19"/>
      <c r="AG45" s="19"/>
      <c r="AH45" s="19"/>
      <c r="AI45" s="19"/>
      <c r="AJ45" s="19"/>
      <c r="AK45" s="21"/>
      <c r="AL45" s="21"/>
      <c r="AM45" s="21"/>
      <c r="AN45" s="21"/>
      <c r="AO45" s="21"/>
      <c r="AP45" s="21"/>
      <c r="AQ45" s="21"/>
    </row>
    <row r="46">
      <c r="K46" s="6">
        <v>44</v>
      </c>
      <c r="L46" s="6" t="s">
        <v>136</v>
      </c>
      <c r="M46" s="46">
        <v>0</v>
      </c>
      <c r="N46" s="46">
        <v>0.28929763121305907</v>
      </c>
      <c r="O46" s="46">
        <v>2.1908020771763219</v>
      </c>
      <c r="P46" s="46">
        <v>1.6208599481992234</v>
      </c>
      <c r="Q46" s="46">
        <v>0.84357692286803854</v>
      </c>
      <c r="R46" s="46">
        <v>2.1402270977797082</v>
      </c>
      <c r="S46" s="46">
        <v>4.2375474350351547</v>
      </c>
      <c r="T46" s="51">
        <v>0.18469716605217493</v>
      </c>
      <c r="U46" s="27">
        <f t="shared" si="1"/>
        <v>0</v>
      </c>
      <c r="V46" s="27">
        <f t="shared" si="1"/>
        <v>0.38516631480334645</v>
      </c>
      <c r="W46" s="27">
        <f t="shared" si="1"/>
        <v>-0.35358183605014926</v>
      </c>
      <c r="X46" s="27">
        <f t="shared" si="1"/>
        <v>-0.28955818168413533</v>
      </c>
      <c r="Y46" s="27">
        <f t="shared" si="5"/>
        <v>-0.15090279076760238</v>
      </c>
      <c r="Z46" s="27">
        <f t="shared" si="5"/>
        <v>1.2627903893209427</v>
      </c>
      <c r="AA46" s="38">
        <f t="shared" si="5"/>
        <v>0.24502225670451694</v>
      </c>
      <c r="AB46" s="27">
        <v>1.5383958050106801</v>
      </c>
      <c r="AC46" s="27">
        <v>0</v>
      </c>
      <c r="AD46" s="19" t="str">
        <f t="shared" si="2"/>
        <v/>
      </c>
      <c r="AE46" s="19" t="str">
        <f t="shared" si="3"/>
        <v>Error</v>
      </c>
      <c r="AF46" s="19"/>
      <c r="AG46" s="19"/>
      <c r="AH46" s="19"/>
      <c r="AI46" s="19"/>
      <c r="AJ46" s="19"/>
      <c r="AK46" s="21"/>
      <c r="AL46" s="21"/>
      <c r="AM46" s="21"/>
      <c r="AN46" s="21"/>
      <c r="AO46" s="21"/>
      <c r="AP46" s="21"/>
      <c r="AQ46" s="21"/>
    </row>
    <row r="47">
      <c r="K47" s="6">
        <v>45</v>
      </c>
      <c r="L47" s="6" t="s">
        <v>137</v>
      </c>
      <c r="M47" s="46">
        <v>0</v>
      </c>
      <c r="N47" s="46">
        <v>0.29975623016629038</v>
      </c>
      <c r="O47" s="46">
        <v>2.4472071471262495</v>
      </c>
      <c r="P47" s="46">
        <v>1.850517470871786</v>
      </c>
      <c r="Q47" s="46">
        <v>0.82296740311284822</v>
      </c>
      <c r="R47" s="46">
        <v>2.0646800439069128</v>
      </c>
      <c r="S47" s="46">
        <v>8.2429288647230283</v>
      </c>
      <c r="T47" s="51">
        <v>2469.3261681021713</v>
      </c>
      <c r="U47" s="27">
        <f t="shared" si="1"/>
        <v>0</v>
      </c>
      <c r="V47" s="27">
        <f t="shared" si="1"/>
        <v>0.55930563611947826</v>
      </c>
      <c r="W47" s="27">
        <f t="shared" si="1"/>
        <v>-0.26962940542042307</v>
      </c>
      <c r="X47" s="27">
        <f t="shared" si="1"/>
        <v>5.0218843267072514E-3</v>
      </c>
      <c r="Y47" s="27">
        <f t="shared" si="5"/>
        <v>7.8803252931518228</v>
      </c>
      <c r="Z47" s="27">
        <f t="shared" si="5"/>
        <v>96.198155710843551</v>
      </c>
      <c r="AA47" s="38">
        <f t="shared" si="5"/>
        <v>-0.98461954615240022</v>
      </c>
      <c r="AB47" s="27">
        <v>0.69176882661996497</v>
      </c>
      <c r="AC47" s="27">
        <v>-0.244423440453686</v>
      </c>
      <c r="AD47" s="19" t="str">
        <f t="shared" si="2"/>
        <v>Error</v>
      </c>
      <c r="AE47" s="19" t="str">
        <f t="shared" si="3"/>
        <v>Error</v>
      </c>
      <c r="AF47" s="19"/>
      <c r="AG47" s="19"/>
      <c r="AH47" s="19"/>
      <c r="AI47" s="19"/>
      <c r="AJ47" s="19"/>
      <c r="AK47" s="21"/>
      <c r="AL47" s="21"/>
      <c r="AM47" s="21"/>
      <c r="AN47" s="21"/>
      <c r="AO47" s="21"/>
      <c r="AP47" s="21"/>
      <c r="AQ47" s="21"/>
    </row>
    <row r="48">
      <c r="K48" s="6">
        <v>46</v>
      </c>
      <c r="L48" s="6" t="s">
        <v>21</v>
      </c>
      <c r="M48" s="46">
        <v>0</v>
      </c>
      <c r="N48" s="46">
        <v>0.31944431825986008</v>
      </c>
      <c r="O48" s="46">
        <v>2.5015040617678674</v>
      </c>
      <c r="P48" s="46">
        <v>1.7457522716717724</v>
      </c>
      <c r="Q48" s="46">
        <v>0.81908884133162574</v>
      </c>
      <c r="R48" s="46">
        <v>3.2931218482814515</v>
      </c>
      <c r="S48" s="46">
        <v>56.66779090316502</v>
      </c>
      <c r="T48" s="51">
        <v>94.00705584500497</v>
      </c>
      <c r="U48" s="27">
        <f t="shared" si="1"/>
        <v>0</v>
      </c>
      <c r="V48" s="27">
        <f t="shared" si="1"/>
        <v>0.32652412783327855</v>
      </c>
      <c r="W48" s="27">
        <f t="shared" si="1"/>
        <v>-1.018183231707539E-2</v>
      </c>
      <c r="X48" s="27">
        <f t="shared" si="1"/>
        <v>1.084182333179565</v>
      </c>
      <c r="Y48" s="27">
        <f t="shared" si="5"/>
        <v>28.902709516848095</v>
      </c>
      <c r="Z48" s="27">
        <f t="shared" si="5"/>
        <v>-0.97524414405914794</v>
      </c>
      <c r="AA48" s="38">
        <f t="shared" si="5"/>
        <v>-0.24177796344734329</v>
      </c>
      <c r="AB48" s="27">
        <v>0.30727762803234498</v>
      </c>
      <c r="AC48" s="27">
        <v>-0.23017696003750199</v>
      </c>
      <c r="AD48" s="19" t="str">
        <f t="shared" si="2"/>
        <v>Error</v>
      </c>
      <c r="AE48" s="19" t="str">
        <f t="shared" si="3"/>
        <v>Error</v>
      </c>
      <c r="AF48" s="19"/>
      <c r="AG48" s="19"/>
      <c r="AH48" s="19"/>
      <c r="AI48" s="19"/>
      <c r="AJ48" s="19"/>
      <c r="AK48" s="21"/>
      <c r="AL48" s="21"/>
      <c r="AM48" s="21"/>
      <c r="AN48" s="21"/>
      <c r="AO48" s="21"/>
      <c r="AP48" s="21"/>
      <c r="AQ48" s="21"/>
    </row>
    <row r="49">
      <c r="K49" s="6">
        <v>47</v>
      </c>
      <c r="L49" s="6" t="s">
        <v>138</v>
      </c>
      <c r="M49" s="46">
        <v>0</v>
      </c>
      <c r="N49" s="46">
        <v>0.31564574928640843</v>
      </c>
      <c r="O49" s="46">
        <v>2.600071653537519</v>
      </c>
      <c r="P49" s="46">
        <v>1.388068367194192</v>
      </c>
      <c r="Q49" s="46">
        <v>0.7162615807978977</v>
      </c>
      <c r="R49" s="46">
        <v>1.4579077471631372</v>
      </c>
      <c r="S49" s="46">
        <v>4.973065407230373</v>
      </c>
      <c r="T49" s="51">
        <v>42.767103717376834</v>
      </c>
      <c r="U49" s="27">
        <f t="shared" si="1"/>
        <v>0</v>
      </c>
      <c r="V49" s="27">
        <f t="shared" si="1"/>
        <v>1.0909062303868919</v>
      </c>
      <c r="W49" s="27">
        <f t="shared" si="1"/>
        <v>-0.58286929588554848</v>
      </c>
      <c r="X49" s="27">
        <f t="shared" si="1"/>
        <v>0.29331212485524821</v>
      </c>
      <c r="Y49" s="27">
        <f t="shared" si="5"/>
        <v>1.0044364990773329</v>
      </c>
      <c r="Z49" s="27">
        <f t="shared" si="5"/>
        <v>0.97711897673282011</v>
      </c>
      <c r="AA49" s="38">
        <f t="shared" si="5"/>
        <v>-0.11162738880446939</v>
      </c>
      <c r="AB49" s="27">
        <v>0.48751246717824498</v>
      </c>
      <c r="AC49" s="27">
        <v>-0.39375928677563199</v>
      </c>
      <c r="AD49" s="19" t="str">
        <f t="shared" si="2"/>
        <v>Error</v>
      </c>
      <c r="AE49" s="19" t="str">
        <f t="shared" si="3"/>
        <v>Error</v>
      </c>
      <c r="AF49" s="19"/>
      <c r="AG49" s="19"/>
      <c r="AH49" s="19"/>
      <c r="AI49" s="19"/>
      <c r="AJ49" s="19"/>
      <c r="AK49" s="21"/>
      <c r="AL49" s="21"/>
      <c r="AM49" s="21"/>
      <c r="AN49" s="21"/>
      <c r="AO49" s="21"/>
      <c r="AP49" s="21"/>
      <c r="AQ49" s="21"/>
    </row>
    <row r="50">
      <c r="K50" s="6">
        <v>48</v>
      </c>
      <c r="L50" s="6" t="s">
        <v>139</v>
      </c>
      <c r="M50" s="46">
        <v>0</v>
      </c>
      <c r="N50" s="46">
        <v>0.29769382853121851</v>
      </c>
      <c r="O50" s="46">
        <v>2.2280990680491302</v>
      </c>
      <c r="P50" s="46">
        <v>1.66309942515909</v>
      </c>
      <c r="Q50" s="46">
        <v>0.8849316851339577</v>
      </c>
      <c r="R50" s="46">
        <v>2.2919771005279985</v>
      </c>
      <c r="S50" s="46">
        <v>5.9554983472624636</v>
      </c>
      <c r="T50" s="51">
        <v>182.93363710409946</v>
      </c>
      <c r="U50" s="27">
        <f t="shared" si="1"/>
        <v>0</v>
      </c>
      <c r="V50" s="27">
        <f t="shared" si="1"/>
        <v>0.45785954919897237</v>
      </c>
      <c r="W50" s="27">
        <f t="shared" si="1"/>
        <v>-0.24701349222125413</v>
      </c>
      <c r="X50" s="27">
        <f t="shared" si="1"/>
        <v>-0.21963256341685367</v>
      </c>
      <c r="Y50" s="27">
        <f t="shared" si="5"/>
        <v>4.6614108356954906E-3</v>
      </c>
      <c r="Z50" s="27">
        <f t="shared" si="5"/>
        <v>0.71266723712194802</v>
      </c>
      <c r="AA50" s="38">
        <f t="shared" si="5"/>
        <v>1.9766269325274493</v>
      </c>
      <c r="AB50" s="27">
        <v>0.41076257496049501</v>
      </c>
      <c r="AC50" s="27">
        <v>-0.25204137180185099</v>
      </c>
      <c r="AD50" s="19" t="str">
        <f t="shared" si="2"/>
        <v>Error</v>
      </c>
      <c r="AE50" s="19" t="str">
        <f t="shared" si="3"/>
        <v/>
      </c>
      <c r="AF50" s="19"/>
      <c r="AG50" s="19"/>
      <c r="AH50" s="19"/>
      <c r="AI50" s="19"/>
      <c r="AJ50" s="19"/>
      <c r="AK50" s="21"/>
      <c r="AL50" s="21"/>
      <c r="AM50" s="21"/>
      <c r="AN50" s="21"/>
      <c r="AO50" s="21"/>
      <c r="AP50" s="21"/>
      <c r="AQ50" s="21"/>
    </row>
    <row r="51">
      <c r="K51" s="6">
        <v>49</v>
      </c>
      <c r="L51" s="6" t="s">
        <v>140</v>
      </c>
      <c r="M51" s="46">
        <v>0</v>
      </c>
      <c r="N51" s="46">
        <v>0.29966348027954171</v>
      </c>
      <c r="O51" s="46">
        <v>2.4465688457497983</v>
      </c>
      <c r="P51" s="46">
        <v>1.8485617651518211</v>
      </c>
      <c r="Q51" s="46">
        <v>0.82195643591312617</v>
      </c>
      <c r="R51" s="46">
        <v>2.0333789971083007</v>
      </c>
      <c r="S51" s="46">
        <v>7.1103752762650956</v>
      </c>
      <c r="T51" s="51">
        <v>15346.298008031577</v>
      </c>
      <c r="U51" s="27">
        <f t="shared" si="1"/>
        <v>0</v>
      </c>
      <c r="V51" s="27">
        <f t="shared" si="1"/>
        <v>0.43173125975536913</v>
      </c>
      <c r="W51" s="27">
        <f t="shared" si="1"/>
        <v>-0.22672362495446849</v>
      </c>
      <c r="X51" s="27">
        <f t="shared" si="1"/>
        <v>-4.2340703814063629E-2</v>
      </c>
      <c r="Y51" s="27">
        <f t="shared" si="5"/>
        <v>4.8696283973846697</v>
      </c>
      <c r="Z51" s="27">
        <f t="shared" si="5"/>
        <v>700.01498873597598</v>
      </c>
      <c r="AA51" s="38">
        <f t="shared" si="5"/>
        <v>-0.99141942966680385</v>
      </c>
      <c r="AB51" s="27">
        <v>0.391564574955578</v>
      </c>
      <c r="AC51" s="27">
        <v>-4.9088483770564698E-2</v>
      </c>
      <c r="AD51" s="19" t="str">
        <f t="shared" si="2"/>
        <v>Error</v>
      </c>
      <c r="AE51" s="19" t="str">
        <f t="shared" si="3"/>
        <v>Error</v>
      </c>
      <c r="AF51" s="19"/>
      <c r="AG51" s="19"/>
      <c r="AH51" s="19"/>
      <c r="AI51" s="19"/>
      <c r="AJ51" s="19"/>
      <c r="AK51" s="21"/>
      <c r="AL51" s="21"/>
      <c r="AM51" s="21"/>
      <c r="AN51" s="21"/>
      <c r="AO51" s="21"/>
      <c r="AP51" s="21"/>
      <c r="AQ51" s="21"/>
    </row>
    <row r="52">
      <c r="K52" s="6">
        <v>50</v>
      </c>
      <c r="L52" s="6" t="s">
        <v>141</v>
      </c>
      <c r="M52" s="46">
        <v>0</v>
      </c>
      <c r="N52" s="46">
        <v>0.2896589071483846</v>
      </c>
      <c r="O52" s="46">
        <v>2.1990386340102974</v>
      </c>
      <c r="P52" s="46">
        <v>1.6277882399721229</v>
      </c>
      <c r="Q52" s="46">
        <v>0.85958030228260185</v>
      </c>
      <c r="R52" s="46">
        <v>2.2245496223693992</v>
      </c>
      <c r="S52" s="46">
        <v>4.9828910422907118</v>
      </c>
      <c r="T52" s="51">
        <v>0.32266026048163149</v>
      </c>
      <c r="U52" s="27">
        <f t="shared" si="1"/>
        <v>0</v>
      </c>
      <c r="V52" s="27">
        <f t="shared" si="1"/>
        <v>0.39897386116901901</v>
      </c>
      <c r="W52" s="27">
        <f t="shared" si="1"/>
        <v>-0.37478878303810192</v>
      </c>
      <c r="X52" s="27">
        <f t="shared" si="1"/>
        <v>-0.24235629745168891</v>
      </c>
      <c r="Y52" s="27">
        <f t="shared" si="5"/>
        <v>-0.19297779867262319</v>
      </c>
      <c r="Z52" s="27">
        <f t="shared" si="5"/>
        <v>1.3643931242263141</v>
      </c>
      <c r="AA52" s="38">
        <f t="shared" si="5"/>
        <v>0.32397861538326772</v>
      </c>
      <c r="AB52" s="27">
        <v>0.40529415701760302</v>
      </c>
      <c r="AC52" s="27">
        <v>-1.7009239806108399E-3</v>
      </c>
      <c r="AD52" s="19" t="str">
        <f t="shared" si="2"/>
        <v>Error</v>
      </c>
      <c r="AE52" s="19" t="str">
        <f t="shared" si="3"/>
        <v>Error</v>
      </c>
      <c r="AF52" s="19"/>
      <c r="AG52" s="19"/>
      <c r="AH52" s="19"/>
      <c r="AI52" s="19"/>
      <c r="AJ52" s="19"/>
      <c r="AK52" s="21"/>
      <c r="AL52" s="21"/>
      <c r="AM52" s="21"/>
      <c r="AN52" s="21"/>
      <c r="AO52" s="21"/>
      <c r="AP52" s="21"/>
      <c r="AQ52" s="21"/>
    </row>
    <row r="53">
      <c r="K53" s="6">
        <v>51</v>
      </c>
      <c r="L53" s="6" t="s">
        <v>142</v>
      </c>
      <c r="M53" s="46">
        <v>0</v>
      </c>
      <c r="N53" s="46">
        <v>0.29262292001720924</v>
      </c>
      <c r="O53" s="46">
        <v>2.1561206500931993</v>
      </c>
      <c r="P53" s="46">
        <v>1.6289984604674004</v>
      </c>
      <c r="Q53" s="46">
        <v>0.87322092557902486</v>
      </c>
      <c r="R53" s="46">
        <v>2.0999350215208294</v>
      </c>
      <c r="S53" s="46">
        <v>3.8271495664351631</v>
      </c>
      <c r="T53" s="51">
        <v>0.17763319651972675</v>
      </c>
      <c r="U53" s="27">
        <f t="shared" si="1"/>
        <v>0</v>
      </c>
      <c r="V53" s="27">
        <f t="shared" si="1"/>
        <v>0.36858392289924374</v>
      </c>
      <c r="W53" s="27">
        <f t="shared" si="1"/>
        <v>-0.42077311080038249</v>
      </c>
      <c r="X53" s="27">
        <f t="shared" si="1"/>
        <v>-0.31654684351290069</v>
      </c>
      <c r="Y53" s="27">
        <f t="shared" si="5"/>
        <v>-6.4735136060166017E-3</v>
      </c>
      <c r="Z53" s="27">
        <f t="shared" si="5"/>
        <v>0.7468582797164971</v>
      </c>
      <c r="AA53" s="38">
        <f t="shared" si="5"/>
        <v>0.55527737262029886</v>
      </c>
      <c r="AB53" s="27">
        <v>1.62757378174331</v>
      </c>
      <c r="AC53" s="27">
        <v>-4.0160642570281103E-3</v>
      </c>
      <c r="AD53" s="19" t="str">
        <f t="shared" si="2"/>
        <v/>
      </c>
      <c r="AE53" s="19" t="str">
        <f t="shared" si="3"/>
        <v>Error</v>
      </c>
      <c r="AF53" s="19"/>
      <c r="AG53" s="19"/>
      <c r="AH53" s="19"/>
      <c r="AI53" s="19"/>
      <c r="AJ53" s="19"/>
      <c r="AK53" s="21"/>
      <c r="AL53" s="21"/>
      <c r="AM53" s="21"/>
      <c r="AN53" s="21"/>
      <c r="AO53" s="21"/>
      <c r="AP53" s="21"/>
      <c r="AQ53" s="21"/>
    </row>
    <row r="54">
      <c r="K54" s="6">
        <v>52</v>
      </c>
      <c r="L54" s="6" t="s">
        <v>143</v>
      </c>
      <c r="M54" s="46">
        <v>0</v>
      </c>
      <c r="N54" s="46">
        <v>0.27224790056740644</v>
      </c>
      <c r="O54" s="46">
        <v>2.0565160039407617</v>
      </c>
      <c r="P54" s="46">
        <v>1.5277982705669944</v>
      </c>
      <c r="Q54" s="46">
        <v>0.80642812300097777</v>
      </c>
      <c r="R54" s="46">
        <v>2.0885115649048913</v>
      </c>
      <c r="S54" s="46">
        <v>3.6521410808556571</v>
      </c>
      <c r="T54" s="51">
        <v>0.18231299874968235</v>
      </c>
      <c r="U54" s="27">
        <f t="shared" si="1"/>
        <v>0</v>
      </c>
      <c r="V54" s="27">
        <f t="shared" si="1"/>
        <v>0.35826751477482932</v>
      </c>
      <c r="W54" s="27">
        <f t="shared" si="1"/>
        <v>-0.30305186764050157</v>
      </c>
      <c r="X54" s="27">
        <f t="shared" si="1"/>
        <v>-0.30452345517799378</v>
      </c>
      <c r="Y54" s="27">
        <f t="shared" si="5"/>
        <v>-0.16817113652489729</v>
      </c>
      <c r="Z54" s="27">
        <f t="shared" si="5"/>
        <v>1.0319907300723843</v>
      </c>
      <c r="AA54" s="38">
        <f t="shared" si="5"/>
        <v>0.49661653773735004</v>
      </c>
      <c r="AB54" s="27">
        <v>10.25</v>
      </c>
      <c r="AC54" s="27">
        <v>0</v>
      </c>
      <c r="AD54" s="19" t="str">
        <f t="shared" si="2"/>
        <v/>
      </c>
      <c r="AE54" s="19" t="str">
        <f t="shared" si="3"/>
        <v>Error</v>
      </c>
      <c r="AF54" s="19"/>
      <c r="AG54" s="19"/>
      <c r="AH54" s="19"/>
      <c r="AI54" s="19"/>
      <c r="AJ54" s="19"/>
      <c r="AK54" s="21"/>
      <c r="AL54" s="21"/>
      <c r="AM54" s="21"/>
      <c r="AN54" s="21"/>
      <c r="AO54" s="21"/>
      <c r="AP54" s="21"/>
      <c r="AQ54" s="21"/>
    </row>
    <row r="55">
      <c r="K55" s="6">
        <v>53</v>
      </c>
      <c r="L55" s="6" t="s">
        <v>144</v>
      </c>
      <c r="M55" s="46">
        <v>0</v>
      </c>
      <c r="N55" s="46">
        <v>0.28666281754212442</v>
      </c>
      <c r="O55" s="46">
        <v>1.9909745409376178</v>
      </c>
      <c r="P55" s="46">
        <v>1.4640810378362918</v>
      </c>
      <c r="Q55" s="46">
        <v>0.71765699583432963</v>
      </c>
      <c r="R55" s="46">
        <v>1.4921609511548084</v>
      </c>
      <c r="S55" s="46">
        <v>2.8657926539938945</v>
      </c>
      <c r="T55" s="51">
        <v>0.38652715016321892</v>
      </c>
      <c r="U55" s="27">
        <f t="shared" si="1"/>
        <v>0</v>
      </c>
      <c r="V55" s="27">
        <f t="shared" si="1"/>
        <v>0.29103093393657586</v>
      </c>
      <c r="W55" s="27">
        <f t="shared" si="1"/>
        <v>-0.33478973015351299</v>
      </c>
      <c r="X55" s="27">
        <f t="shared" si="1"/>
        <v>-0.32051261154141275</v>
      </c>
      <c r="Y55" s="27">
        <f t="shared" si="5"/>
        <v>4.4553864061336698E-2</v>
      </c>
      <c r="Z55" s="27">
        <f t="shared" si="5"/>
        <v>1.1495077679539105</v>
      </c>
      <c r="AA55" s="38">
        <f t="shared" si="5"/>
        <v>0.34148347147881153</v>
      </c>
      <c r="AB55" s="27">
        <v>2.99673202614379</v>
      </c>
      <c r="AC55" s="27">
        <v>-0.49223221586263299</v>
      </c>
      <c r="AD55" s="19" t="str">
        <f t="shared" si="2"/>
        <v/>
      </c>
      <c r="AE55" s="19" t="str">
        <f t="shared" si="3"/>
        <v/>
      </c>
      <c r="AF55" s="19"/>
      <c r="AG55" s="19"/>
      <c r="AH55" s="19"/>
      <c r="AI55" s="19"/>
      <c r="AJ55" s="19"/>
      <c r="AK55" s="21"/>
      <c r="AL55" s="21"/>
      <c r="AM55" s="21"/>
      <c r="AN55" s="21"/>
      <c r="AO55" s="21"/>
      <c r="AP55" s="21"/>
      <c r="AQ55" s="21"/>
    </row>
    <row r="56">
      <c r="K56" s="6">
        <v>54</v>
      </c>
      <c r="L56" s="6" t="s">
        <v>145</v>
      </c>
      <c r="M56" s="46">
        <v>0</v>
      </c>
      <c r="N56" s="46">
        <v>0.28952044707590563</v>
      </c>
      <c r="O56" s="46">
        <v>2.1956872950749453</v>
      </c>
      <c r="P56" s="46">
        <v>1.6267266828653231</v>
      </c>
      <c r="Q56" s="46">
        <v>0.84641679202581521</v>
      </c>
      <c r="R56" s="46">
        <v>2.1539382123374722</v>
      </c>
      <c r="S56" s="46">
        <v>4.3620323112750139</v>
      </c>
      <c r="T56" s="51">
        <v>0.20065523258498827</v>
      </c>
      <c r="U56" s="27">
        <f t="shared" si="1"/>
        <v>0</v>
      </c>
      <c r="V56" s="27">
        <f t="shared" si="1"/>
        <v>0.40799073074827702</v>
      </c>
      <c r="W56" s="27">
        <f t="shared" si="1"/>
        <v>-0.37754054115102592</v>
      </c>
      <c r="X56" s="27">
        <f t="shared" si="1"/>
        <v>-0.2604492640309512</v>
      </c>
      <c r="Y56" s="27">
        <f t="shared" si="5"/>
        <v>-0.15858713231691787</v>
      </c>
      <c r="Z56" s="27">
        <f t="shared" si="5"/>
        <v>1.320592930882899</v>
      </c>
      <c r="AA56" s="38">
        <f t="shared" si="5"/>
        <v>0.29293063571406414</v>
      </c>
      <c r="AB56" s="27">
        <v>0.44343341680509801</v>
      </c>
      <c r="AC56" s="27">
        <v>0</v>
      </c>
      <c r="AD56" s="19" t="str">
        <f t="shared" si="2"/>
        <v>Error</v>
      </c>
      <c r="AE56" s="19" t="str">
        <f t="shared" si="3"/>
        <v>Error</v>
      </c>
      <c r="AF56" s="19"/>
      <c r="AG56" s="19"/>
      <c r="AH56" s="19"/>
      <c r="AI56" s="19"/>
      <c r="AJ56" s="19"/>
      <c r="AK56" s="21"/>
      <c r="AL56" s="21"/>
      <c r="AM56" s="21"/>
      <c r="AN56" s="21"/>
      <c r="AO56" s="21"/>
      <c r="AP56" s="21"/>
      <c r="AQ56" s="21"/>
    </row>
    <row r="57">
      <c r="K57" s="6">
        <v>55</v>
      </c>
      <c r="L57" s="6" t="s">
        <v>146</v>
      </c>
      <c r="M57" s="46">
        <v>0</v>
      </c>
      <c r="N57" s="46">
        <v>0.28865820987153157</v>
      </c>
      <c r="O57" s="46">
        <v>2.1742026767277798</v>
      </c>
      <c r="P57" s="46">
        <v>1.6096723772435446</v>
      </c>
      <c r="Q57" s="46">
        <v>0.84627889908374243</v>
      </c>
      <c r="R57" s="46">
        <v>2.1507729235599884</v>
      </c>
      <c r="S57" s="46">
        <v>4.1429553697036932</v>
      </c>
      <c r="T57" s="51">
        <v>0.1660409382600726</v>
      </c>
      <c r="U57" s="27">
        <f t="shared" si="1"/>
        <v>0</v>
      </c>
      <c r="V57" s="27">
        <f t="shared" si="1"/>
        <v>0.29510417219347429</v>
      </c>
      <c r="W57" s="27">
        <f t="shared" si="1"/>
        <v>-0.26526711900869132</v>
      </c>
      <c r="X57" s="27">
        <f t="shared" si="1"/>
        <v>-0.34110351332817568</v>
      </c>
      <c r="Y57" s="27">
        <f t="shared" si="5"/>
        <v>-0.13594761789110146</v>
      </c>
      <c r="Z57" s="27">
        <f t="shared" si="5"/>
        <v>0.95017490174182839</v>
      </c>
      <c r="AA57" s="38">
        <f t="shared" si="5"/>
        <v>0.24373546493114867</v>
      </c>
      <c r="AB57" s="27">
        <v>0.88662213973376403</v>
      </c>
      <c r="AC57" s="27">
        <v>0</v>
      </c>
      <c r="AD57" s="19" t="str">
        <f t="shared" si="2"/>
        <v>Error</v>
      </c>
      <c r="AE57" s="19" t="str">
        <f t="shared" si="3"/>
        <v>Error</v>
      </c>
      <c r="AF57" s="19"/>
      <c r="AG57" s="19"/>
      <c r="AH57" s="19"/>
      <c r="AI57" s="19"/>
      <c r="AJ57" s="19"/>
      <c r="AK57" s="21"/>
      <c r="AL57" s="21"/>
      <c r="AM57" s="21"/>
      <c r="AN57" s="21"/>
      <c r="AO57" s="21"/>
      <c r="AP57" s="21"/>
      <c r="AQ57" s="21"/>
    </row>
    <row r="58">
      <c r="K58" s="6">
        <v>56</v>
      </c>
      <c r="L58" s="6" t="s">
        <v>147</v>
      </c>
      <c r="M58" s="46">
        <v>0</v>
      </c>
      <c r="N58" s="46">
        <v>0.28778538345128668</v>
      </c>
      <c r="O58" s="46">
        <v>2.1556401650058836</v>
      </c>
      <c r="P58" s="46">
        <v>1.5855808495353392</v>
      </c>
      <c r="Q58" s="46">
        <v>0.83151833030405875</v>
      </c>
      <c r="R58" s="46">
        <v>2.0175501722608731</v>
      </c>
      <c r="S58" s="46">
        <v>3.278316576342041</v>
      </c>
      <c r="T58" s="51">
        <v>0.12555209844615609</v>
      </c>
      <c r="U58" s="27">
        <f t="shared" si="1"/>
        <v>0</v>
      </c>
      <c r="V58" s="27">
        <f t="shared" si="1"/>
        <v>0.4748459219016094</v>
      </c>
      <c r="W58" s="27">
        <f t="shared" si="1"/>
        <v>-0.39372989089618909</v>
      </c>
      <c r="X58" s="27">
        <f t="shared" si="1"/>
        <v>-0.34494575714078562</v>
      </c>
      <c r="Y58" s="27">
        <f t="shared" si="5"/>
        <v>-0.18418354903149387</v>
      </c>
      <c r="Z58" s="27">
        <f t="shared" si="5"/>
        <v>0.97662649648181243</v>
      </c>
      <c r="AA58" s="38">
        <f t="shared" si="5"/>
        <v>0.57033487059595178</v>
      </c>
      <c r="AB58" s="27">
        <v>1.67805090276267</v>
      </c>
      <c r="AC58" s="27">
        <v>-0.49748744217739799</v>
      </c>
      <c r="AD58" s="19" t="str">
        <f t="shared" si="2"/>
        <v/>
      </c>
      <c r="AE58" s="19" t="str">
        <f t="shared" si="3"/>
        <v/>
      </c>
      <c r="AF58" s="19"/>
      <c r="AG58" s="19"/>
      <c r="AH58" s="19"/>
      <c r="AI58" s="19"/>
      <c r="AJ58" s="19"/>
      <c r="AK58" s="21"/>
      <c r="AL58" s="21"/>
      <c r="AM58" s="21"/>
      <c r="AN58" s="21"/>
      <c r="AO58" s="21"/>
      <c r="AP58" s="21"/>
      <c r="AQ58" s="21"/>
    </row>
    <row r="59">
      <c r="K59" s="6">
        <v>57</v>
      </c>
      <c r="L59" s="6" t="s">
        <v>148</v>
      </c>
      <c r="M59" s="46">
        <v>0</v>
      </c>
      <c r="N59" s="46">
        <v>0.28791116909031933</v>
      </c>
      <c r="O59" s="46">
        <v>2.1585665542493295</v>
      </c>
      <c r="P59" s="46">
        <v>1.5787557004412029</v>
      </c>
      <c r="Q59" s="46">
        <v>0.82421884590011896</v>
      </c>
      <c r="R59" s="46">
        <v>2.0692354651172207</v>
      </c>
      <c r="S59" s="46">
        <v>3.3589003246136717</v>
      </c>
      <c r="T59" s="51">
        <v>0.13551679060968219</v>
      </c>
      <c r="U59" s="27">
        <f t="shared" si="1"/>
        <v>0</v>
      </c>
      <c r="V59" s="27">
        <f t="shared" si="1"/>
        <v>0.46194941620815333</v>
      </c>
      <c r="W59" s="27">
        <f t="shared" si="1"/>
        <v>-0.38391625971973975</v>
      </c>
      <c r="X59" s="27">
        <f t="shared" si="1"/>
        <v>-0.31626082858263088</v>
      </c>
      <c r="Y59" s="27">
        <f t="shared" si="5"/>
        <v>-0.21181825653167816</v>
      </c>
      <c r="Z59" s="27">
        <f t="shared" si="5"/>
        <v>1.183968158670099</v>
      </c>
      <c r="AA59" s="38">
        <f t="shared" si="5"/>
        <v>0.29363551127715537</v>
      </c>
      <c r="AB59" s="27">
        <v>3.4265274555297802</v>
      </c>
      <c r="AC59" s="27">
        <v>-0.47066485053464302</v>
      </c>
      <c r="AD59" s="19" t="str">
        <f t="shared" si="2"/>
        <v/>
      </c>
      <c r="AE59" s="19" t="str">
        <f t="shared" si="3"/>
        <v/>
      </c>
      <c r="AF59" s="19"/>
      <c r="AG59" s="19"/>
      <c r="AH59" s="19"/>
      <c r="AI59" s="19"/>
      <c r="AJ59" s="19"/>
      <c r="AK59" s="21"/>
      <c r="AL59" s="21"/>
      <c r="AM59" s="21"/>
      <c r="AN59" s="21"/>
      <c r="AO59" s="21"/>
      <c r="AP59" s="21"/>
      <c r="AQ59" s="21"/>
    </row>
    <row r="60">
      <c r="K60" s="6">
        <v>58</v>
      </c>
      <c r="L60" s="6" t="s">
        <v>149</v>
      </c>
      <c r="M60" s="46">
        <v>0</v>
      </c>
      <c r="N60" s="46">
        <v>0.28890786931427082</v>
      </c>
      <c r="O60" s="46">
        <v>2.1722253602030088</v>
      </c>
      <c r="P60" s="46">
        <v>1.6034895269617042</v>
      </c>
      <c r="Q60" s="46">
        <v>0.84024746574422338</v>
      </c>
      <c r="R60" s="46">
        <v>2.114984046178817</v>
      </c>
      <c r="S60" s="46">
        <v>3.919032600560187</v>
      </c>
      <c r="T60" s="51">
        <v>0.1457618626072342</v>
      </c>
      <c r="U60" s="27">
        <f t="shared" si="1"/>
        <v>0</v>
      </c>
      <c r="V60" s="27">
        <f t="shared" si="1"/>
        <v>0.51268664721299784</v>
      </c>
      <c r="W60" s="27">
        <f t="shared" si="1"/>
        <v>-0.39031900944516262</v>
      </c>
      <c r="X60" s="27">
        <f t="shared" si="1"/>
        <v>-0.27637173222061923</v>
      </c>
      <c r="Y60" s="27">
        <f t="shared" si="5"/>
        <v>-9.6651093417535736E-2</v>
      </c>
      <c r="Z60" s="27">
        <f t="shared" si="5"/>
        <v>0.85084337470685489</v>
      </c>
      <c r="AA60" s="38">
        <f t="shared" si="5"/>
        <v>0.13290068924816806</v>
      </c>
      <c r="AB60" s="27">
        <v>0.86817713697219401</v>
      </c>
      <c r="AC60" s="27">
        <v>0</v>
      </c>
      <c r="AD60" s="19" t="str">
        <f t="shared" si="2"/>
        <v/>
      </c>
      <c r="AE60" s="19" t="str">
        <f t="shared" si="3"/>
        <v>Error</v>
      </c>
      <c r="AF60" s="19"/>
      <c r="AG60" s="19"/>
      <c r="AH60" s="19"/>
      <c r="AI60" s="19"/>
      <c r="AJ60" s="19"/>
      <c r="AK60" s="21"/>
      <c r="AL60" s="21"/>
      <c r="AM60" s="21"/>
      <c r="AN60" s="21"/>
      <c r="AO60" s="21"/>
      <c r="AP60" s="21"/>
      <c r="AQ60" s="21"/>
    </row>
    <row r="61">
      <c r="K61" s="6">
        <v>59</v>
      </c>
      <c r="L61" s="6" t="s">
        <v>150</v>
      </c>
      <c r="M61" s="46">
        <v>0</v>
      </c>
      <c r="N61" s="46">
        <v>0.28833099785338279</v>
      </c>
      <c r="O61" s="46">
        <v>2.1687341582937085</v>
      </c>
      <c r="P61" s="46">
        <v>1.603649817390421</v>
      </c>
      <c r="Q61" s="46">
        <v>0.84047557398339556</v>
      </c>
      <c r="R61" s="46">
        <v>2.121488518549036</v>
      </c>
      <c r="S61" s="46">
        <v>3.9225053101678253</v>
      </c>
      <c r="T61" s="51">
        <v>0.14438352936001012</v>
      </c>
      <c r="U61" s="27">
        <f t="shared" si="1"/>
        <v>0</v>
      </c>
      <c r="V61" s="27">
        <f t="shared" si="1"/>
        <v>0.28710397218947653</v>
      </c>
      <c r="W61" s="27">
        <f t="shared" si="1"/>
        <v>-0.29941921873003335</v>
      </c>
      <c r="X61" s="27">
        <f t="shared" si="1"/>
        <v>-0.30571927868906434</v>
      </c>
      <c r="Y61" s="27">
        <f t="shared" si="5"/>
        <v>-0.23067176596206115</v>
      </c>
      <c r="Z61" s="27">
        <f t="shared" si="5"/>
        <v>1.2082823187172513</v>
      </c>
      <c r="AA61" s="38">
        <f t="shared" si="5"/>
        <v>0.20206476493947678</v>
      </c>
      <c r="AB61" s="27">
        <v>0.96866032173078598</v>
      </c>
      <c r="AC61" s="27">
        <v>0</v>
      </c>
      <c r="AD61" s="19" t="str">
        <f t="shared" si="2"/>
        <v>Error</v>
      </c>
      <c r="AE61" s="19" t="str">
        <f t="shared" si="3"/>
        <v>Error</v>
      </c>
      <c r="AF61" s="19"/>
      <c r="AG61" s="19"/>
      <c r="AH61" s="19"/>
      <c r="AI61" s="19"/>
      <c r="AJ61" s="19"/>
      <c r="AK61" s="21"/>
      <c r="AL61" s="21"/>
      <c r="AM61" s="21"/>
      <c r="AN61" s="21"/>
      <c r="AO61" s="21"/>
      <c r="AP61" s="21"/>
      <c r="AQ61" s="21"/>
    </row>
    <row r="62">
      <c r="K62" s="6">
        <v>60</v>
      </c>
      <c r="L62" s="6" t="s">
        <v>151</v>
      </c>
      <c r="M62" s="46">
        <v>0</v>
      </c>
      <c r="N62" s="46">
        <v>0.28874712541945602</v>
      </c>
      <c r="O62" s="46">
        <v>2.179916394467206</v>
      </c>
      <c r="P62" s="46">
        <v>1.6119666584191705</v>
      </c>
      <c r="Q62" s="46">
        <v>0.85038407203806088</v>
      </c>
      <c r="R62" s="46">
        <v>2.1749442426335532</v>
      </c>
      <c r="S62" s="46">
        <v>4.3688969085440545</v>
      </c>
      <c r="T62" s="51">
        <v>0.1943658266936491</v>
      </c>
      <c r="U62" s="27">
        <f t="shared" si="1"/>
        <v>0</v>
      </c>
      <c r="V62" s="27">
        <f t="shared" si="1"/>
        <v>0.34380820490300268</v>
      </c>
      <c r="W62" s="27">
        <f t="shared" si="1"/>
        <v>-0.32010771461219389</v>
      </c>
      <c r="X62" s="27">
        <f t="shared" si="1"/>
        <v>-0.29226198679659865</v>
      </c>
      <c r="Y62" s="27">
        <f t="shared" si="5"/>
        <v>-0.2066391242254042</v>
      </c>
      <c r="Z62" s="27">
        <f t="shared" si="5"/>
        <v>1.2504345297577122</v>
      </c>
      <c r="AA62" s="38">
        <f t="shared" si="5"/>
        <v>0.2437442297596735</v>
      </c>
      <c r="AB62" s="27">
        <v>1.2751426884471599</v>
      </c>
      <c r="AC62" s="27">
        <v>0</v>
      </c>
      <c r="AD62" s="19" t="str">
        <f t="shared" si="2"/>
        <v/>
      </c>
      <c r="AE62" s="19" t="str">
        <f t="shared" si="3"/>
        <v>Error</v>
      </c>
      <c r="AF62" s="19"/>
      <c r="AG62" s="19"/>
      <c r="AH62" s="19"/>
      <c r="AI62" s="19"/>
      <c r="AJ62" s="19"/>
      <c r="AK62" s="21"/>
      <c r="AL62" s="21"/>
      <c r="AM62" s="21"/>
      <c r="AN62" s="21"/>
      <c r="AO62" s="21"/>
      <c r="AP62" s="21"/>
      <c r="AQ62" s="21"/>
    </row>
    <row r="63">
      <c r="K63" s="6">
        <v>61</v>
      </c>
      <c r="L63" s="6" t="s">
        <v>152</v>
      </c>
      <c r="M63" s="46">
        <v>0</v>
      </c>
      <c r="N63" s="46">
        <v>0.25311782207953321</v>
      </c>
      <c r="O63" s="46">
        <v>1.7763990453350331</v>
      </c>
      <c r="P63" s="46">
        <v>1.499628970983935</v>
      </c>
      <c r="Q63" s="46">
        <v>0.81052661934804227</v>
      </c>
      <c r="R63" s="46">
        <v>2.0599778861179416</v>
      </c>
      <c r="S63" s="46">
        <v>3.5230283466806505</v>
      </c>
      <c r="T63" s="51">
        <v>0.16221882123162845</v>
      </c>
      <c r="U63" s="27">
        <f t="shared" si="1"/>
        <v>0</v>
      </c>
      <c r="V63" s="27">
        <f t="shared" si="1"/>
        <v>3.9948107989309021</v>
      </c>
      <c r="W63" s="27">
        <f t="shared" si="1"/>
        <v>-0.50432968786102939</v>
      </c>
      <c r="X63" s="27">
        <f t="shared" si="1"/>
        <v>-0.19847022877093298</v>
      </c>
      <c r="Y63" s="27">
        <f t="shared" si="5"/>
        <v>-0.24687347021481318</v>
      </c>
      <c r="Z63" s="27">
        <f t="shared" si="5"/>
        <v>1.1630737983995398</v>
      </c>
      <c r="AA63" s="38">
        <f t="shared" si="5"/>
        <v>0.47166253461421137</v>
      </c>
      <c r="AB63" s="27">
        <v>2.5882352941176499</v>
      </c>
      <c r="AC63" s="27">
        <v>-0.22727272727272699</v>
      </c>
      <c r="AD63" s="19" t="str">
        <f t="shared" si="2"/>
        <v>Error</v>
      </c>
      <c r="AE63" s="19" t="str">
        <f t="shared" si="3"/>
        <v>Error</v>
      </c>
      <c r="AF63" s="19"/>
      <c r="AG63" s="19"/>
      <c r="AH63" s="19"/>
      <c r="AI63" s="19"/>
      <c r="AJ63" s="19"/>
      <c r="AK63" s="21"/>
      <c r="AL63" s="21"/>
      <c r="AM63" s="21"/>
      <c r="AN63" s="21"/>
      <c r="AO63" s="21"/>
      <c r="AP63" s="21"/>
      <c r="AQ63" s="21"/>
    </row>
    <row r="64">
      <c r="K64" s="6">
        <v>62</v>
      </c>
      <c r="L64" s="6" t="s">
        <v>153</v>
      </c>
      <c r="M64" s="46">
        <v>0</v>
      </c>
      <c r="N64" s="46">
        <v>0.29398136266341224</v>
      </c>
      <c r="O64" s="46">
        <v>2.2822321509196968</v>
      </c>
      <c r="P64" s="46">
        <v>1.7016380625925844</v>
      </c>
      <c r="Q64" s="46">
        <v>0.83180734710061266</v>
      </c>
      <c r="R64" s="46">
        <v>2.0304352660387375</v>
      </c>
      <c r="S64" s="46">
        <v>4.0170945026714637</v>
      </c>
      <c r="T64" s="51">
        <v>0.22602240255020825</v>
      </c>
      <c r="U64" s="27">
        <f t="shared" si="1"/>
        <v>0</v>
      </c>
      <c r="V64" s="27">
        <f t="shared" si="1"/>
        <v>0.41690952406188259</v>
      </c>
      <c r="W64" s="27">
        <f t="shared" si="1"/>
        <v>-0.39018403738355695</v>
      </c>
      <c r="X64" s="27">
        <f t="shared" si="1"/>
        <v>-0.22786708034108591</v>
      </c>
      <c r="Y64" s="27">
        <f t="shared" si="5"/>
        <v>0.51396667047191313</v>
      </c>
      <c r="Z64" s="27">
        <f t="shared" si="5"/>
        <v>1.4104859259073879</v>
      </c>
      <c r="AA64" s="38">
        <f t="shared" si="5"/>
        <v>6.5866154591615977</v>
      </c>
      <c r="AB64" s="27">
        <v>0.32037981360998802</v>
      </c>
      <c r="AC64" s="27">
        <v>-0.43149045752606002</v>
      </c>
      <c r="AD64" s="19" t="str">
        <f t="shared" si="2"/>
        <v>Error</v>
      </c>
      <c r="AE64" s="19" t="str">
        <f t="shared" si="3"/>
        <v/>
      </c>
      <c r="AF64" s="19"/>
      <c r="AG64" s="19"/>
      <c r="AH64" s="19"/>
      <c r="AI64" s="19"/>
      <c r="AJ64" s="19"/>
      <c r="AK64" s="21"/>
      <c r="AL64" s="21"/>
      <c r="AM64" s="21"/>
      <c r="AN64" s="21"/>
      <c r="AO64" s="21"/>
      <c r="AP64" s="21"/>
      <c r="AQ64" s="21"/>
    </row>
    <row r="65">
      <c r="K65" s="6">
        <v>63</v>
      </c>
      <c r="L65" s="6" t="s">
        <v>154</v>
      </c>
      <c r="M65" s="46">
        <v>0</v>
      </c>
      <c r="N65" s="46">
        <v>0.33969857198790754</v>
      </c>
      <c r="O65" s="46">
        <v>3.677865099002652</v>
      </c>
      <c r="P65" s="46">
        <v>3.1975362145282062</v>
      </c>
      <c r="Q65" s="46">
        <v>428.1926002380107</v>
      </c>
      <c r="R65" s="46">
        <v>0.32142005083229847</v>
      </c>
      <c r="S65" s="46">
        <v>0.260915958502695</v>
      </c>
      <c r="T65" s="51">
        <v>0.33955787539571247</v>
      </c>
      <c r="U65" s="27">
        <f t="shared" si="1"/>
        <v>0</v>
      </c>
      <c r="V65" s="27">
        <f t="shared" si="1"/>
        <v>110.84985391381372</v>
      </c>
      <c r="W65" s="27">
        <f t="shared" si="1"/>
        <v>-0.9537716632783183</v>
      </c>
      <c r="X65" s="27">
        <f t="shared" si="1"/>
        <v>-0.81799677852861929</v>
      </c>
      <c r="Y65" s="27">
        <f t="shared" si="5"/>
        <v>-0.70000310030168056</v>
      </c>
      <c r="Z65" s="27">
        <f t="shared" si="5"/>
        <v>-0.74903676907904748</v>
      </c>
      <c r="AA65" s="38">
        <f t="shared" si="5"/>
        <v>0.55125075636298071</v>
      </c>
      <c r="AB65" s="27">
        <v>1.46608417261389</v>
      </c>
      <c r="AC65" s="27">
        <v>0</v>
      </c>
      <c r="AD65" s="19" t="str">
        <f t="shared" si="2"/>
        <v>Error</v>
      </c>
      <c r="AE65" s="19" t="str">
        <f t="shared" si="3"/>
        <v>Error</v>
      </c>
      <c r="AF65" s="19"/>
      <c r="AG65" s="19"/>
      <c r="AH65" s="19"/>
      <c r="AI65" s="19"/>
      <c r="AJ65" s="19"/>
      <c r="AK65" s="21"/>
      <c r="AL65" s="21"/>
      <c r="AM65" s="21"/>
      <c r="AN65" s="21"/>
      <c r="AO65" s="21"/>
      <c r="AP65" s="21"/>
      <c r="AQ65" s="21"/>
    </row>
    <row r="66">
      <c r="K66" s="6">
        <v>64</v>
      </c>
      <c r="L66" s="6" t="s">
        <v>155</v>
      </c>
      <c r="M66" s="46">
        <v>0</v>
      </c>
      <c r="N66" s="46">
        <v>0.28774975419404392</v>
      </c>
      <c r="O66" s="46">
        <v>2.1569407790675577</v>
      </c>
      <c r="P66" s="46">
        <v>1.5886681311813273</v>
      </c>
      <c r="Q66" s="46">
        <v>0.82424361465563933</v>
      </c>
      <c r="R66" s="46">
        <v>2.0373487678815723</v>
      </c>
      <c r="S66" s="46">
        <v>3.3780572497958667</v>
      </c>
      <c r="T66" s="51">
        <v>0.10360408051337437</v>
      </c>
      <c r="U66" s="27">
        <f t="shared" si="1"/>
        <v>0</v>
      </c>
      <c r="V66" s="27">
        <f t="shared" si="1"/>
        <v>0.33793155838835559</v>
      </c>
      <c r="W66" s="27">
        <f t="shared" si="1"/>
        <v>-0.34634935858459054</v>
      </c>
      <c r="X66" s="27">
        <f t="shared" si="1"/>
        <v>-0.31875840042169878</v>
      </c>
      <c r="Y66" s="27">
        <f t="shared" si="5"/>
        <v>-0.207879929791429</v>
      </c>
      <c r="Z66" s="27">
        <f t="shared" si="5"/>
        <v>1.2359106306793726</v>
      </c>
      <c r="AA66" s="38">
        <f t="shared" si="5"/>
        <v>0.1202211556415653</v>
      </c>
      <c r="AB66" s="27">
        <v>0.97331673926571305</v>
      </c>
      <c r="AC66" s="27">
        <v>0</v>
      </c>
      <c r="AD66" s="19" t="str">
        <f t="shared" si="2"/>
        <v>Error</v>
      </c>
      <c r="AE66" s="19" t="str">
        <f t="shared" si="3"/>
        <v>Error</v>
      </c>
      <c r="AF66" s="19"/>
      <c r="AG66" s="19"/>
      <c r="AH66" s="19"/>
      <c r="AI66" s="19"/>
      <c r="AJ66" s="19"/>
      <c r="AK66" s="21"/>
      <c r="AL66" s="21"/>
      <c r="AM66" s="21"/>
      <c r="AN66" s="21"/>
      <c r="AO66" s="21"/>
      <c r="AP66" s="21"/>
      <c r="AQ66" s="21"/>
    </row>
    <row r="67">
      <c r="K67" s="6">
        <v>65</v>
      </c>
      <c r="L67" s="6" t="s">
        <v>156</v>
      </c>
      <c r="M67" s="46">
        <v>0</v>
      </c>
      <c r="N67" s="46">
        <v>0.28930397667942431</v>
      </c>
      <c r="O67" s="46">
        <v>2.1910072301562726</v>
      </c>
      <c r="P67" s="46">
        <v>1.6317429841366007</v>
      </c>
      <c r="Q67" s="46">
        <v>0.86433958096694141</v>
      </c>
      <c r="R67" s="46">
        <v>2.2019665933838786</v>
      </c>
      <c r="S67" s="46">
        <v>4.2998275906736794</v>
      </c>
      <c r="T67" s="51">
        <v>0.19371439920889036</v>
      </c>
      <c r="U67" s="27">
        <f t="shared" si="1"/>
        <v>0</v>
      </c>
      <c r="V67" s="27">
        <f t="shared" si="1"/>
        <v>0.61242146650370655</v>
      </c>
      <c r="W67" s="27">
        <f t="shared" si="1"/>
        <v>-0.4661197371933764</v>
      </c>
      <c r="X67" s="27">
        <f t="shared" si="1"/>
        <v>-0.20446714638087377</v>
      </c>
      <c r="Y67" s="27">
        <f t="shared" si="5"/>
        <v>-0.23923721849559088</v>
      </c>
      <c r="Z67" s="27">
        <f t="shared" si="5"/>
        <v>0.79647647495767615</v>
      </c>
      <c r="AA67" s="38">
        <f t="shared" si="5"/>
        <v>0.31493687684710753</v>
      </c>
      <c r="AB67" s="27">
        <v>0</v>
      </c>
      <c r="AC67" s="27">
        <v>-0.32555706663876999</v>
      </c>
      <c r="AD67" s="19" t="str">
        <f t="shared" si="2"/>
        <v>Error</v>
      </c>
      <c r="AE67" s="19" t="str">
        <f t="shared" si="3"/>
        <v>Error</v>
      </c>
      <c r="AF67" s="19"/>
      <c r="AG67" s="19"/>
      <c r="AH67" s="19"/>
      <c r="AI67" s="19"/>
      <c r="AJ67" s="19"/>
      <c r="AK67" s="21"/>
      <c r="AL67" s="21"/>
      <c r="AM67" s="21"/>
      <c r="AN67" s="21"/>
      <c r="AO67" s="21"/>
      <c r="AP67" s="21"/>
      <c r="AQ67" s="21"/>
    </row>
    <row r="68">
      <c r="K68" s="6">
        <v>66</v>
      </c>
      <c r="L68" s="6" t="s">
        <v>157</v>
      </c>
      <c r="M68" s="46">
        <v>0</v>
      </c>
      <c r="N68" s="46">
        <v>0.28932147543641396</v>
      </c>
      <c r="O68" s="46">
        <v>2.1894268541476567</v>
      </c>
      <c r="P68" s="46">
        <v>1.6293296031623168</v>
      </c>
      <c r="Q68" s="46">
        <v>0.87372827096357497</v>
      </c>
      <c r="R68" s="46">
        <v>2.2945109105706711</v>
      </c>
      <c r="S68" s="46">
        <v>5.2407704380250753</v>
      </c>
      <c r="T68" s="51">
        <v>0.33129576693449148</v>
      </c>
      <c r="U68" s="27">
        <f t="shared" ref="U68:AA121" si="6">IF(M68=0,0,(N68-M68)/M68)</f>
        <v>0</v>
      </c>
      <c r="V68" s="27">
        <f t="shared" si="6"/>
        <v>0.41816848024976927</v>
      </c>
      <c r="W68" s="27">
        <f t="shared" si="6"/>
        <v>-0.33029032535564912</v>
      </c>
      <c r="X68" s="27">
        <f t="shared" si="6"/>
        <v>-0.32131350305176903</v>
      </c>
      <c r="Y68" s="27">
        <f t="shared" si="5"/>
        <v>-7.9160807526236734E-2</v>
      </c>
      <c r="Z68" s="27">
        <f t="shared" si="5"/>
        <v>1.4386598840942324</v>
      </c>
      <c r="AA68" s="38">
        <f t="shared" si="5"/>
        <v>7.4994038924904541E-2</v>
      </c>
      <c r="AB68" s="27">
        <v>0</v>
      </c>
      <c r="AC68" s="27">
        <v>-0.40847114851420602</v>
      </c>
      <c r="AD68" s="19" t="str">
        <f t="shared" ref="AD68:AD131" si="7">IF(MAX($U68:$AA68)&gt;AB68,"Error","")</f>
        <v>Error</v>
      </c>
      <c r="AE68" s="19" t="str">
        <f t="shared" ref="AE68:AE131" si="8">IF(MIN($U68:$AA68)&lt;AC68,"Error","")</f>
        <v/>
      </c>
      <c r="AF68" s="19"/>
      <c r="AG68" s="19"/>
      <c r="AH68" s="19"/>
      <c r="AI68" s="19"/>
      <c r="AJ68" s="19"/>
      <c r="AK68" s="21"/>
      <c r="AL68" s="21"/>
      <c r="AM68" s="21"/>
      <c r="AN68" s="21"/>
      <c r="AO68" s="21"/>
      <c r="AP68" s="21"/>
      <c r="AQ68" s="21"/>
    </row>
    <row r="69">
      <c r="K69" s="6">
        <v>67</v>
      </c>
      <c r="L69" s="6" t="s">
        <v>158</v>
      </c>
      <c r="M69" s="46">
        <v>0</v>
      </c>
      <c r="N69" s="46">
        <v>0.2887140831232009</v>
      </c>
      <c r="O69" s="46">
        <v>2.1776301116793571</v>
      </c>
      <c r="P69" s="46">
        <v>1.6178407838844198</v>
      </c>
      <c r="Q69" s="46">
        <v>0.87109805062191725</v>
      </c>
      <c r="R69" s="46">
        <v>2.2772916333695497</v>
      </c>
      <c r="S69" s="46">
        <v>5.0311023851317422</v>
      </c>
      <c r="T69" s="51">
        <v>0.27627758550051457</v>
      </c>
      <c r="U69" s="27">
        <f t="shared" si="6"/>
        <v>0</v>
      </c>
      <c r="V69" s="27">
        <f t="shared" si="6"/>
        <v>0.36252056795699911</v>
      </c>
      <c r="W69" s="27">
        <f t="shared" si="6"/>
        <v>-0.36952942206988687</v>
      </c>
      <c r="X69" s="27">
        <f t="shared" si="6"/>
        <v>-0.24180043357708533</v>
      </c>
      <c r="Y69" s="27">
        <f t="shared" si="5"/>
        <v>-0.23838630177123871</v>
      </c>
      <c r="Z69" s="27">
        <f t="shared" si="5"/>
        <v>1.1732159241871722</v>
      </c>
      <c r="AA69" s="38">
        <f t="shared" si="5"/>
        <v>0.15291407560680692</v>
      </c>
      <c r="AB69" s="27">
        <v>0</v>
      </c>
      <c r="AC69" s="27">
        <v>-0.27435556217791002</v>
      </c>
      <c r="AD69" s="19" t="str">
        <f t="shared" si="7"/>
        <v>Error</v>
      </c>
      <c r="AE69" s="19" t="str">
        <f t="shared" si="8"/>
        <v>Error</v>
      </c>
      <c r="AF69" s="19"/>
      <c r="AG69" s="19"/>
      <c r="AH69" s="19"/>
      <c r="AI69" s="19"/>
      <c r="AJ69" s="19"/>
      <c r="AK69" s="21"/>
      <c r="AL69" s="21"/>
      <c r="AM69" s="21"/>
      <c r="AN69" s="21"/>
      <c r="AO69" s="21"/>
      <c r="AP69" s="21"/>
      <c r="AQ69" s="21"/>
    </row>
    <row r="70">
      <c r="K70" s="6">
        <v>68</v>
      </c>
      <c r="L70" s="6" t="s">
        <v>159</v>
      </c>
      <c r="M70" s="46">
        <v>0</v>
      </c>
      <c r="N70" s="46">
        <v>0.28876676809217017</v>
      </c>
      <c r="O70" s="46">
        <v>2.1756925152985902</v>
      </c>
      <c r="P70" s="46">
        <v>1.6135027683241923</v>
      </c>
      <c r="Q70" s="46">
        <v>0.8603689286045153</v>
      </c>
      <c r="R70" s="46">
        <v>2.2060846996084837</v>
      </c>
      <c r="S70" s="46">
        <v>4.0017971454214152</v>
      </c>
      <c r="T70" s="51">
        <v>0.22307256528953875</v>
      </c>
      <c r="U70" s="27">
        <f t="shared" si="6"/>
        <v>0</v>
      </c>
      <c r="V70" s="27">
        <f t="shared" si="6"/>
        <v>0.30856117922529108</v>
      </c>
      <c r="W70" s="27">
        <f t="shared" si="6"/>
        <v>-0.38306216805925836</v>
      </c>
      <c r="X70" s="27">
        <f t="shared" si="6"/>
        <v>-0.21998238755968844</v>
      </c>
      <c r="Y70" s="27">
        <f t="shared" si="5"/>
        <v>-0.3088749207126435</v>
      </c>
      <c r="Z70" s="27">
        <f t="shared" si="5"/>
        <v>1.5443347152745099</v>
      </c>
      <c r="AA70" s="38">
        <f t="shared" si="5"/>
        <v>-0.20665521458113678</v>
      </c>
      <c r="AB70" s="27">
        <v>0</v>
      </c>
      <c r="AC70" s="27">
        <v>-0.49268292495194799</v>
      </c>
      <c r="AD70" s="19" t="str">
        <f t="shared" si="7"/>
        <v>Error</v>
      </c>
      <c r="AE70" s="19" t="str">
        <f t="shared" si="8"/>
        <v/>
      </c>
      <c r="AF70" s="19"/>
      <c r="AG70" s="19"/>
      <c r="AH70" s="19"/>
      <c r="AI70" s="19"/>
      <c r="AJ70" s="19"/>
      <c r="AK70" s="21"/>
      <c r="AL70" s="21"/>
      <c r="AM70" s="21"/>
      <c r="AN70" s="21"/>
      <c r="AO70" s="21"/>
      <c r="AP70" s="21"/>
      <c r="AQ70" s="21"/>
    </row>
    <row r="71">
      <c r="K71" s="6">
        <v>69</v>
      </c>
      <c r="L71" s="6" t="s">
        <v>160</v>
      </c>
      <c r="M71" s="46">
        <v>0</v>
      </c>
      <c r="N71" s="46">
        <v>0.29347272719798845</v>
      </c>
      <c r="O71" s="46">
        <v>2.2155051098704668</v>
      </c>
      <c r="P71" s="46">
        <v>1.6209811643406606</v>
      </c>
      <c r="Q71" s="46">
        <v>0.86118748283372248</v>
      </c>
      <c r="R71" s="46">
        <v>2.198991514758883</v>
      </c>
      <c r="S71" s="46">
        <v>4.4260147477403109</v>
      </c>
      <c r="T71" s="51">
        <v>0.18636681150914944</v>
      </c>
      <c r="U71" s="27">
        <f t="shared" si="6"/>
        <v>0</v>
      </c>
      <c r="V71" s="27">
        <f t="shared" si="6"/>
        <v>0.24587733248280144</v>
      </c>
      <c r="W71" s="27">
        <f t="shared" si="6"/>
        <v>-0.34684648169257182</v>
      </c>
      <c r="X71" s="27">
        <f t="shared" si="6"/>
        <v>-0.25127210382048787</v>
      </c>
      <c r="Y71" s="27">
        <f t="shared" si="5"/>
        <v>-0.24128905843633089</v>
      </c>
      <c r="Z71" s="27">
        <f t="shared" si="5"/>
        <v>1.3893719680999281</v>
      </c>
      <c r="AA71" s="38">
        <f t="shared" si="5"/>
        <v>0.25637878835090405</v>
      </c>
      <c r="AB71" s="27">
        <v>0.150217352732434</v>
      </c>
      <c r="AC71" s="27">
        <v>0</v>
      </c>
      <c r="AD71" s="19" t="str">
        <f t="shared" si="7"/>
        <v>Error</v>
      </c>
      <c r="AE71" s="19" t="str">
        <f t="shared" si="8"/>
        <v>Error</v>
      </c>
      <c r="AF71" s="19"/>
      <c r="AG71" s="19"/>
      <c r="AH71" s="19"/>
      <c r="AI71" s="19"/>
      <c r="AJ71" s="19"/>
      <c r="AK71" s="21"/>
      <c r="AL71" s="21"/>
      <c r="AM71" s="21"/>
      <c r="AN71" s="21"/>
      <c r="AO71" s="21"/>
      <c r="AP71" s="21"/>
      <c r="AQ71" s="21"/>
    </row>
    <row r="72">
      <c r="K72" s="6">
        <v>70</v>
      </c>
      <c r="L72" s="6" t="s">
        <v>161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51">
        <v>0</v>
      </c>
      <c r="U72" s="27">
        <f t="shared" si="6"/>
        <v>0</v>
      </c>
      <c r="V72" s="27">
        <f t="shared" si="6"/>
        <v>0</v>
      </c>
      <c r="W72" s="27">
        <f t="shared" si="6"/>
        <v>0</v>
      </c>
      <c r="X72" s="27">
        <f t="shared" si="6"/>
        <v>0</v>
      </c>
      <c r="Y72" s="27">
        <f t="shared" si="5"/>
        <v>0</v>
      </c>
      <c r="Z72" s="27">
        <f t="shared" si="5"/>
        <v>0</v>
      </c>
      <c r="AA72" s="38">
        <f t="shared" si="5"/>
        <v>0</v>
      </c>
      <c r="AB72" s="27">
        <v>0</v>
      </c>
      <c r="AC72" s="27">
        <v>0</v>
      </c>
      <c r="AD72" s="19" t="str">
        <f t="shared" si="7"/>
        <v/>
      </c>
      <c r="AE72" s="19" t="str">
        <f t="shared" si="8"/>
        <v/>
      </c>
      <c r="AF72" s="19"/>
      <c r="AG72" s="19"/>
      <c r="AH72" s="19"/>
      <c r="AI72" s="19"/>
      <c r="AJ72" s="19"/>
      <c r="AK72" s="21"/>
      <c r="AL72" s="21"/>
      <c r="AM72" s="21"/>
      <c r="AN72" s="21"/>
      <c r="AO72" s="21"/>
      <c r="AP72" s="21"/>
      <c r="AQ72" s="21"/>
    </row>
    <row r="73">
      <c r="K73" s="6">
        <v>71</v>
      </c>
      <c r="L73" s="6" t="s">
        <v>162</v>
      </c>
      <c r="M73" s="46">
        <v>0</v>
      </c>
      <c r="N73" s="46">
        <v>0.28895037042948912</v>
      </c>
      <c r="O73" s="46">
        <v>2.1820729444853528</v>
      </c>
      <c r="P73" s="46">
        <v>1.6171097971081156</v>
      </c>
      <c r="Q73" s="46">
        <v>0.86666831525264421</v>
      </c>
      <c r="R73" s="46">
        <v>2.2531220132362106</v>
      </c>
      <c r="S73" s="46">
        <v>4.8853299895760989</v>
      </c>
      <c r="T73" s="51">
        <v>0.25824419097163065</v>
      </c>
      <c r="U73" s="27">
        <f t="shared" si="6"/>
        <v>0</v>
      </c>
      <c r="V73" s="27">
        <f t="shared" si="6"/>
        <v>0.36929037951295057</v>
      </c>
      <c r="W73" s="27">
        <f t="shared" si="6"/>
        <v>-0.35615508170178423</v>
      </c>
      <c r="X73" s="27">
        <f t="shared" si="6"/>
        <v>-0.28315938774602356</v>
      </c>
      <c r="Y73" s="27">
        <f t="shared" si="5"/>
        <v>-0.16405030599374168</v>
      </c>
      <c r="Z73" s="27">
        <f t="shared" si="5"/>
        <v>1.2701119739332332</v>
      </c>
      <c r="AA73" s="38">
        <f t="shared" si="5"/>
        <v>0.19594991716002616</v>
      </c>
      <c r="AB73" s="27">
        <v>0.41829791012487599</v>
      </c>
      <c r="AC73" s="27">
        <v>0</v>
      </c>
      <c r="AD73" s="19" t="str">
        <f t="shared" si="7"/>
        <v>Error</v>
      </c>
      <c r="AE73" s="19" t="str">
        <f t="shared" si="8"/>
        <v>Error</v>
      </c>
      <c r="AF73" s="19"/>
      <c r="AG73" s="19"/>
      <c r="AH73" s="19"/>
      <c r="AI73" s="19"/>
      <c r="AJ73" s="19"/>
      <c r="AK73" s="21"/>
      <c r="AL73" s="21"/>
      <c r="AM73" s="21"/>
      <c r="AN73" s="21"/>
      <c r="AO73" s="21"/>
      <c r="AP73" s="21"/>
      <c r="AQ73" s="21"/>
    </row>
    <row r="74">
      <c r="K74" s="6">
        <v>72</v>
      </c>
      <c r="L74" s="6" t="s">
        <v>163</v>
      </c>
      <c r="M74" s="46">
        <v>0</v>
      </c>
      <c r="N74" s="46">
        <v>0.28832456462674827</v>
      </c>
      <c r="O74" s="46">
        <v>2.1687427671977648</v>
      </c>
      <c r="P74" s="46">
        <v>1.6039721633693631</v>
      </c>
      <c r="Q74" s="46">
        <v>0.84663445052127351</v>
      </c>
      <c r="R74" s="46">
        <v>2.1507158086730138</v>
      </c>
      <c r="S74" s="46">
        <v>4.0650201392333747</v>
      </c>
      <c r="T74" s="51">
        <v>0.15392735863227594</v>
      </c>
      <c r="U74" s="27">
        <f t="shared" si="6"/>
        <v>0</v>
      </c>
      <c r="V74" s="27">
        <f t="shared" si="6"/>
        <v>0.34733743615129709</v>
      </c>
      <c r="W74" s="27">
        <f t="shared" si="6"/>
        <v>-0.33870463292690406</v>
      </c>
      <c r="X74" s="27">
        <f t="shared" si="6"/>
        <v>-0.31138919069018045</v>
      </c>
      <c r="Y74" s="27">
        <f t="shared" si="5"/>
        <v>-0.17508088415813194</v>
      </c>
      <c r="Z74" s="27">
        <f t="shared" si="5"/>
        <v>1.2413959804799435</v>
      </c>
      <c r="AA74" s="38">
        <f t="shared" si="5"/>
        <v>0.17506394078314186</v>
      </c>
      <c r="AB74" s="27">
        <v>1.00236158488586</v>
      </c>
      <c r="AC74" s="27">
        <v>0</v>
      </c>
      <c r="AD74" s="19" t="str">
        <f t="shared" si="7"/>
        <v>Error</v>
      </c>
      <c r="AE74" s="19" t="str">
        <f t="shared" si="8"/>
        <v>Error</v>
      </c>
      <c r="AF74" s="19"/>
      <c r="AG74" s="19"/>
      <c r="AH74" s="19"/>
      <c r="AI74" s="19"/>
      <c r="AJ74" s="19"/>
      <c r="AK74" s="21"/>
      <c r="AL74" s="21"/>
      <c r="AM74" s="21"/>
      <c r="AN74" s="21"/>
      <c r="AO74" s="21"/>
      <c r="AP74" s="21"/>
      <c r="AQ74" s="21"/>
    </row>
    <row r="75">
      <c r="K75" s="6">
        <v>73</v>
      </c>
      <c r="L75" s="6" t="s">
        <v>164</v>
      </c>
      <c r="M75" s="46">
        <v>0</v>
      </c>
      <c r="N75" s="46">
        <v>0.28855890741426071</v>
      </c>
      <c r="O75" s="46">
        <v>2.1682401483638545</v>
      </c>
      <c r="P75" s="46">
        <v>1.6010952539593131</v>
      </c>
      <c r="Q75" s="46">
        <v>0.84902565965448495</v>
      </c>
      <c r="R75" s="46">
        <v>2.1631565021735968</v>
      </c>
      <c r="S75" s="46">
        <v>4.1363334929272026</v>
      </c>
      <c r="T75" s="51">
        <v>0.16316639438144925</v>
      </c>
      <c r="U75" s="27">
        <f t="shared" si="6"/>
        <v>0</v>
      </c>
      <c r="V75" s="27">
        <f t="shared" si="6"/>
        <v>0.2636918587138008</v>
      </c>
      <c r="W75" s="27">
        <f t="shared" si="6"/>
        <v>-0.29912411353332768</v>
      </c>
      <c r="X75" s="27">
        <f t="shared" si="6"/>
        <v>-0.32200886836916381</v>
      </c>
      <c r="Y75" s="27">
        <f t="shared" si="5"/>
        <v>-0.15197190604554764</v>
      </c>
      <c r="Z75" s="27">
        <f t="shared" si="5"/>
        <v>1.4194561577033673</v>
      </c>
      <c r="AA75" s="38">
        <f t="shared" si="5"/>
        <v>0.21047282052131497</v>
      </c>
      <c r="AB75" s="27">
        <v>0.57179399727148705</v>
      </c>
      <c r="AC75" s="27">
        <v>-0.22908039177019701</v>
      </c>
      <c r="AD75" s="19" t="str">
        <f t="shared" si="7"/>
        <v>Error</v>
      </c>
      <c r="AE75" s="19" t="str">
        <f t="shared" si="8"/>
        <v>Error</v>
      </c>
      <c r="AF75" s="19"/>
      <c r="AG75" s="19"/>
      <c r="AH75" s="19"/>
      <c r="AI75" s="19"/>
      <c r="AJ75" s="19"/>
      <c r="AK75" s="21"/>
      <c r="AL75" s="21"/>
      <c r="AM75" s="21"/>
      <c r="AN75" s="21"/>
      <c r="AO75" s="21"/>
      <c r="AP75" s="21"/>
      <c r="AQ75" s="21"/>
    </row>
    <row r="76">
      <c r="K76" s="6">
        <v>74</v>
      </c>
      <c r="L76" s="6" t="s">
        <v>165</v>
      </c>
      <c r="M76" s="46">
        <v>0</v>
      </c>
      <c r="N76" s="46">
        <v>0.28955664854877616</v>
      </c>
      <c r="O76" s="46">
        <v>2.1801075228366162</v>
      </c>
      <c r="P76" s="46">
        <v>1.626457388474229</v>
      </c>
      <c r="Q76" s="46">
        <v>0.92023300021602505</v>
      </c>
      <c r="R76" s="46">
        <v>2.2513397169047487</v>
      </c>
      <c r="S76" s="46">
        <v>4.0734893095081448</v>
      </c>
      <c r="T76" s="51">
        <v>0.12621283864686442</v>
      </c>
      <c r="U76" s="27">
        <f t="shared" si="6"/>
        <v>0</v>
      </c>
      <c r="V76" s="27">
        <f t="shared" si="6"/>
        <v>0.17383060148746665</v>
      </c>
      <c r="W76" s="27">
        <f t="shared" si="6"/>
        <v>-0.39609585743609471</v>
      </c>
      <c r="X76" s="27">
        <f t="shared" si="6"/>
        <v>-0.2908443533315403</v>
      </c>
      <c r="Y76" s="27">
        <f t="shared" si="5"/>
        <v>9.2748610619435637E-2</v>
      </c>
      <c r="Z76" s="27">
        <f t="shared" si="5"/>
        <v>0.87697117292995219</v>
      </c>
      <c r="AA76" s="38">
        <f t="shared" si="5"/>
        <v>0.15763203740440226</v>
      </c>
      <c r="AB76" s="27">
        <v>0</v>
      </c>
      <c r="AC76" s="27">
        <v>-0.51194008465396101</v>
      </c>
      <c r="AD76" s="19" t="str">
        <f t="shared" si="7"/>
        <v>Error</v>
      </c>
      <c r="AE76" s="19" t="str">
        <f t="shared" si="8"/>
        <v/>
      </c>
      <c r="AF76" s="19"/>
      <c r="AG76" s="19"/>
      <c r="AH76" s="19"/>
      <c r="AI76" s="19"/>
      <c r="AJ76" s="19"/>
      <c r="AK76" s="21"/>
      <c r="AL76" s="21"/>
      <c r="AM76" s="21"/>
      <c r="AN76" s="21"/>
      <c r="AO76" s="21"/>
      <c r="AP76" s="21"/>
      <c r="AQ76" s="21"/>
    </row>
    <row r="77">
      <c r="K77" s="6">
        <v>75</v>
      </c>
      <c r="L77" s="6" t="s">
        <v>166</v>
      </c>
      <c r="M77" s="46">
        <v>0</v>
      </c>
      <c r="N77" s="46">
        <v>0.2890674181504127</v>
      </c>
      <c r="O77" s="46">
        <v>2.0739145997108852</v>
      </c>
      <c r="P77" s="46">
        <v>1.5266778704055821</v>
      </c>
      <c r="Q77" s="46">
        <v>0.80563387737876435</v>
      </c>
      <c r="R77" s="46">
        <v>1.939196072852603</v>
      </c>
      <c r="S77" s="46">
        <v>0.34003960424441437</v>
      </c>
      <c r="T77" s="51">
        <v>0.16771824394666607</v>
      </c>
      <c r="U77" s="27">
        <f t="shared" si="6"/>
        <v>0</v>
      </c>
      <c r="V77" s="27">
        <f t="shared" si="6"/>
        <v>0.41237807279399474</v>
      </c>
      <c r="W77" s="27">
        <f t="shared" si="6"/>
        <v>-0.28350971139517644</v>
      </c>
      <c r="X77" s="27">
        <f t="shared" si="6"/>
        <v>-0.42270807859919818</v>
      </c>
      <c r="Y77" s="27">
        <f t="shared" si="5"/>
        <v>-0.45516526100295385</v>
      </c>
      <c r="Z77" s="27">
        <f t="shared" si="5"/>
        <v>1.6145758795165901</v>
      </c>
      <c r="AA77" s="38">
        <f t="shared" si="5"/>
        <v>0.30676979628803014</v>
      </c>
      <c r="AB77" s="27">
        <v>0.424712356178089</v>
      </c>
      <c r="AC77" s="27">
        <v>-0.59823209012868495</v>
      </c>
      <c r="AD77" s="19" t="str">
        <f t="shared" si="7"/>
        <v>Error</v>
      </c>
      <c r="AE77" s="19" t="str">
        <f t="shared" si="8"/>
        <v/>
      </c>
      <c r="AF77" s="19"/>
      <c r="AG77" s="19"/>
      <c r="AH77" s="19"/>
      <c r="AI77" s="19"/>
      <c r="AJ77" s="19"/>
      <c r="AK77" s="21"/>
      <c r="AL77" s="21"/>
      <c r="AM77" s="21"/>
      <c r="AN77" s="21"/>
      <c r="AO77" s="21"/>
      <c r="AP77" s="21"/>
      <c r="AQ77" s="21"/>
    </row>
    <row r="78">
      <c r="K78" s="6">
        <v>76</v>
      </c>
      <c r="L78" s="6" t="s">
        <v>167</v>
      </c>
      <c r="M78" s="46">
        <v>0</v>
      </c>
      <c r="N78" s="46">
        <v>0.28927039687277967</v>
      </c>
      <c r="O78" s="46">
        <v>2.1774862293669068</v>
      </c>
      <c r="P78" s="46">
        <v>1.6095258047114864</v>
      </c>
      <c r="Q78" s="46">
        <v>0.86098231650820622</v>
      </c>
      <c r="R78" s="46">
        <v>2.2302466236175151</v>
      </c>
      <c r="S78" s="46">
        <v>4.7293940823447951</v>
      </c>
      <c r="T78" s="51">
        <v>0.27440230853781838</v>
      </c>
      <c r="U78" s="27">
        <f t="shared" si="6"/>
        <v>0</v>
      </c>
      <c r="V78" s="27">
        <f t="shared" si="6"/>
        <v>0.41865792212498593</v>
      </c>
      <c r="W78" s="27">
        <f t="shared" si="6"/>
        <v>-0.37353977350639272</v>
      </c>
      <c r="X78" s="27">
        <f t="shared" si="6"/>
        <v>-0.27714398075241525</v>
      </c>
      <c r="Y78" s="27">
        <f t="shared" si="5"/>
        <v>-0.24442040089674399</v>
      </c>
      <c r="Z78" s="27">
        <f t="shared" si="5"/>
        <v>1.3362441392683924</v>
      </c>
      <c r="AA78" s="38">
        <f t="shared" si="5"/>
        <v>0.17851074761277741</v>
      </c>
      <c r="AB78" s="27">
        <v>1.2848764272836499</v>
      </c>
      <c r="AC78" s="27">
        <v>-0.14074948362348799</v>
      </c>
      <c r="AD78" s="19" t="str">
        <f t="shared" si="7"/>
        <v>Error</v>
      </c>
      <c r="AE78" s="19" t="str">
        <f t="shared" si="8"/>
        <v>Error</v>
      </c>
      <c r="AF78" s="19"/>
      <c r="AG78" s="19"/>
      <c r="AH78" s="19"/>
      <c r="AI78" s="19"/>
      <c r="AJ78" s="19"/>
      <c r="AK78" s="21"/>
      <c r="AL78" s="21"/>
      <c r="AM78" s="21"/>
      <c r="AN78" s="21"/>
      <c r="AO78" s="21"/>
      <c r="AP78" s="21"/>
      <c r="AQ78" s="21"/>
    </row>
    <row r="79">
      <c r="K79" s="6">
        <v>77</v>
      </c>
      <c r="L79" s="6" t="s">
        <v>168</v>
      </c>
      <c r="M79" s="46">
        <v>0</v>
      </c>
      <c r="N79" s="46">
        <v>0.28823388546353268</v>
      </c>
      <c r="O79" s="46">
        <v>2.1654920892177669</v>
      </c>
      <c r="P79" s="46">
        <v>1.5998888568233216</v>
      </c>
      <c r="Q79" s="46">
        <v>0.8467071897177334</v>
      </c>
      <c r="R79" s="46">
        <v>2.1535641906880896</v>
      </c>
      <c r="S79" s="46">
        <v>4.0845268379638169</v>
      </c>
      <c r="T79" s="51">
        <v>0.15795179856581612</v>
      </c>
      <c r="U79" s="27">
        <f t="shared" si="6"/>
        <v>0</v>
      </c>
      <c r="V79" s="27">
        <f t="shared" si="6"/>
        <v>0.39256903801977122</v>
      </c>
      <c r="W79" s="27">
        <f t="shared" si="6"/>
        <v>-0.34188685056105866</v>
      </c>
      <c r="X79" s="27">
        <f t="shared" si="6"/>
        <v>-0.30085730431044722</v>
      </c>
      <c r="Y79" s="27">
        <f t="shared" si="5"/>
        <v>-0.19585974895344152</v>
      </c>
      <c r="Z79" s="27">
        <f t="shared" si="5"/>
        <v>1.0984040170339591</v>
      </c>
      <c r="AA79" s="38">
        <f t="shared" si="5"/>
        <v>0.183659796475313</v>
      </c>
      <c r="AB79" s="27">
        <v>1.2527084133691899</v>
      </c>
      <c r="AC79" s="27">
        <v>-0.15210059877700899</v>
      </c>
      <c r="AD79" s="19" t="str">
        <f t="shared" si="7"/>
        <v/>
      </c>
      <c r="AE79" s="19" t="str">
        <f t="shared" si="8"/>
        <v>Error</v>
      </c>
      <c r="AF79" s="19"/>
      <c r="AG79" s="19"/>
      <c r="AH79" s="19"/>
      <c r="AI79" s="19"/>
      <c r="AJ79" s="19"/>
      <c r="AK79" s="21"/>
      <c r="AL79" s="21"/>
      <c r="AM79" s="21"/>
      <c r="AN79" s="21"/>
      <c r="AO79" s="21"/>
      <c r="AP79" s="21"/>
      <c r="AQ79" s="21"/>
    </row>
    <row r="80">
      <c r="K80" s="6">
        <v>78</v>
      </c>
      <c r="L80" s="6" t="s">
        <v>169</v>
      </c>
      <c r="M80" s="46">
        <v>0</v>
      </c>
      <c r="N80" s="46">
        <v>0.29868262249573174</v>
      </c>
      <c r="O80" s="46">
        <v>2.4136437675068105</v>
      </c>
      <c r="P80" s="46">
        <v>1.8153372466512625</v>
      </c>
      <c r="Q80" s="46">
        <v>4744.8424882965246</v>
      </c>
      <c r="R80" s="46">
        <v>5.8567147019084675</v>
      </c>
      <c r="S80" s="46">
        <v>0.96169411122744874</v>
      </c>
      <c r="T80" s="51">
        <v>1.4225652700300828</v>
      </c>
      <c r="U80" s="27">
        <f t="shared" si="6"/>
        <v>0</v>
      </c>
      <c r="V80" s="27">
        <f t="shared" si="6"/>
        <v>0.6247478767462491</v>
      </c>
      <c r="W80" s="27">
        <f t="shared" si="6"/>
        <v>-0.34956082177469683</v>
      </c>
      <c r="X80" s="27">
        <f t="shared" si="6"/>
        <v>6.9247381235903183E-2</v>
      </c>
      <c r="Y80" s="27">
        <f t="shared" si="5"/>
        <v>1508.3872080882231</v>
      </c>
      <c r="Z80" s="27">
        <f t="shared" si="5"/>
        <v>-0.95174984185125922</v>
      </c>
      <c r="AA80" s="38">
        <f t="shared" si="5"/>
        <v>-0.80879035934152277</v>
      </c>
      <c r="AB80" s="27">
        <v>0.95480891952577895</v>
      </c>
      <c r="AC80" s="27">
        <v>0</v>
      </c>
      <c r="AD80" s="19" t="str">
        <f t="shared" si="7"/>
        <v>Error</v>
      </c>
      <c r="AE80" s="19" t="str">
        <f t="shared" si="8"/>
        <v>Error</v>
      </c>
      <c r="AF80" s="19"/>
      <c r="AG80" s="19"/>
      <c r="AH80" s="19"/>
      <c r="AI80" s="19"/>
      <c r="AJ80" s="19"/>
      <c r="AK80" s="21"/>
      <c r="AL80" s="21"/>
      <c r="AM80" s="21"/>
      <c r="AN80" s="21"/>
      <c r="AO80" s="21"/>
      <c r="AP80" s="21"/>
      <c r="AQ80" s="21"/>
    </row>
    <row r="81">
      <c r="K81" s="6">
        <v>79</v>
      </c>
      <c r="L81" s="6" t="s">
        <v>170</v>
      </c>
      <c r="M81" s="46">
        <v>0</v>
      </c>
      <c r="N81" s="46">
        <v>0.29051679654059148</v>
      </c>
      <c r="O81" s="46">
        <v>2.1923189957061293</v>
      </c>
      <c r="P81" s="46">
        <v>1.5930196752439816</v>
      </c>
      <c r="Q81" s="46">
        <v>1.5846479866970462</v>
      </c>
      <c r="R81" s="46">
        <v>32.288955376714121</v>
      </c>
      <c r="S81" s="46">
        <v>33.972533309642245</v>
      </c>
      <c r="T81" s="51">
        <v>1.3861221254005194</v>
      </c>
      <c r="U81" s="27">
        <f t="shared" si="6"/>
        <v>0</v>
      </c>
      <c r="V81" s="27">
        <f t="shared" si="6"/>
        <v>0.30025180306923099</v>
      </c>
      <c r="W81" s="27">
        <f t="shared" si="6"/>
        <v>-0.22384934453337957</v>
      </c>
      <c r="X81" s="27">
        <f t="shared" si="6"/>
        <v>-0.21472778154222574</v>
      </c>
      <c r="Y81" s="27">
        <f t="shared" si="5"/>
        <v>-5.2089272148968496E-2</v>
      </c>
      <c r="Z81" s="27">
        <f t="shared" si="5"/>
        <v>1.6002189202749775</v>
      </c>
      <c r="AA81" s="38">
        <f t="shared" si="5"/>
        <v>0.22768627803871969</v>
      </c>
      <c r="AB81" s="27">
        <v>2.1707014276846701</v>
      </c>
      <c r="AC81" s="27">
        <v>-0.54974846282839596</v>
      </c>
      <c r="AD81" s="19" t="str">
        <f t="shared" si="7"/>
        <v/>
      </c>
      <c r="AE81" s="19" t="str">
        <f t="shared" si="8"/>
        <v/>
      </c>
      <c r="AF81" s="19"/>
      <c r="AG81" s="19"/>
      <c r="AH81" s="19"/>
      <c r="AI81" s="19"/>
      <c r="AJ81" s="19"/>
      <c r="AK81" s="21"/>
      <c r="AL81" s="21"/>
      <c r="AM81" s="21"/>
      <c r="AN81" s="21"/>
      <c r="AO81" s="21"/>
      <c r="AP81" s="21"/>
      <c r="AQ81" s="21"/>
    </row>
    <row r="82">
      <c r="K82" s="6">
        <v>80</v>
      </c>
      <c r="L82" s="6" t="s">
        <v>171</v>
      </c>
      <c r="M82" s="46">
        <v>0</v>
      </c>
      <c r="N82" s="46">
        <v>0.60395251725968646</v>
      </c>
      <c r="O82" s="46">
        <v>1.1540462303905543</v>
      </c>
      <c r="P82" s="46">
        <v>1.5619208827392419</v>
      </c>
      <c r="Q82" s="46">
        <v>2.3051323232023053</v>
      </c>
      <c r="R82" s="46">
        <v>0.27700742479491564</v>
      </c>
      <c r="S82" s="46">
        <v>0.098724246869420176</v>
      </c>
      <c r="T82" s="51">
        <v>0.17109834353649647</v>
      </c>
      <c r="U82" s="27">
        <f t="shared" si="6"/>
        <v>0</v>
      </c>
      <c r="V82" s="27">
        <f t="shared" si="6"/>
        <v>0.54481764463965698</v>
      </c>
      <c r="W82" s="27">
        <f t="shared" si="6"/>
        <v>0.3339790592388881</v>
      </c>
      <c r="X82" s="27">
        <f t="shared" si="6"/>
        <v>-0.11245764658706225</v>
      </c>
      <c r="Y82" s="27">
        <f t="shared" si="5"/>
        <v>-0.5572023520727043</v>
      </c>
      <c r="Z82" s="27">
        <f t="shared" si="5"/>
        <v>-0.64730443459245446</v>
      </c>
      <c r="AA82" s="38">
        <f t="shared" si="5"/>
        <v>0.46612289080836999</v>
      </c>
      <c r="AB82" s="27">
        <v>1.5</v>
      </c>
      <c r="AC82" s="27">
        <v>-0.83333333333333304</v>
      </c>
      <c r="AD82" s="19" t="str">
        <f t="shared" si="7"/>
        <v/>
      </c>
      <c r="AE82" s="19" t="str">
        <f t="shared" si="8"/>
        <v/>
      </c>
      <c r="AF82" s="19"/>
      <c r="AG82" s="19"/>
      <c r="AH82" s="19"/>
      <c r="AI82" s="19"/>
      <c r="AJ82" s="19"/>
      <c r="AK82" s="21"/>
      <c r="AL82" s="21"/>
      <c r="AM82" s="21"/>
      <c r="AN82" s="21"/>
      <c r="AO82" s="21"/>
      <c r="AP82" s="21"/>
      <c r="AQ82" s="21"/>
    </row>
    <row r="83">
      <c r="K83" s="28">
        <v>81</v>
      </c>
      <c r="L83" s="28" t="s">
        <v>172</v>
      </c>
      <c r="M83" s="52">
        <v>0</v>
      </c>
      <c r="N83" s="52">
        <v>0.29018562027135708</v>
      </c>
      <c r="O83" s="52">
        <v>2.2097838885569914</v>
      </c>
      <c r="P83" s="52">
        <v>1.6387114578344857</v>
      </c>
      <c r="Q83" s="52">
        <v>1.087315136497125</v>
      </c>
      <c r="R83" s="52">
        <v>3.9941467910415724</v>
      </c>
      <c r="S83" s="52">
        <v>26045.310780620654</v>
      </c>
      <c r="T83" s="53">
        <v>13.452980611421516</v>
      </c>
      <c r="U83" s="35">
        <f t="shared" si="6"/>
        <v>0</v>
      </c>
      <c r="V83" s="35">
        <f t="shared" si="6"/>
        <v>0.2761688287743822</v>
      </c>
      <c r="W83" s="35">
        <f t="shared" si="6"/>
        <v>-0.30094008360963093</v>
      </c>
      <c r="X83" s="35">
        <f t="shared" si="6"/>
        <v>-0.26201064938954555</v>
      </c>
      <c r="Y83" s="35">
        <f t="shared" si="5"/>
        <v>-0.21573567665750487</v>
      </c>
      <c r="Z83" s="35">
        <f t="shared" si="5"/>
        <v>1.3432182131474062</v>
      </c>
      <c r="AA83" s="39">
        <f t="shared" si="5"/>
        <v>0.31202160724616784</v>
      </c>
      <c r="AB83" s="27">
        <v>1.0918486451379401</v>
      </c>
      <c r="AC83" s="27">
        <v>0</v>
      </c>
      <c r="AD83" s="19" t="str">
        <f t="shared" si="7"/>
        <v>Error</v>
      </c>
      <c r="AE83" s="19" t="str">
        <f t="shared" si="8"/>
        <v>Error</v>
      </c>
      <c r="AF83" s="19"/>
      <c r="AG83" s="19"/>
      <c r="AH83" s="19"/>
      <c r="AI83" s="19"/>
      <c r="AJ83" s="19"/>
      <c r="AK83" s="21"/>
      <c r="AL83" s="21"/>
      <c r="AM83" s="21"/>
      <c r="AN83" s="21"/>
      <c r="AO83" s="21"/>
      <c r="AP83" s="21"/>
      <c r="AQ83" s="21"/>
    </row>
    <row r="84">
      <c r="K84" s="6">
        <v>82</v>
      </c>
      <c r="L84" s="6" t="s">
        <v>173</v>
      </c>
      <c r="M84" s="46">
        <v>0</v>
      </c>
      <c r="N84" s="46">
        <v>0.28889557163464374</v>
      </c>
      <c r="O84" s="46">
        <v>2.1816698670026424</v>
      </c>
      <c r="P84" s="46">
        <v>1.6129392762528187</v>
      </c>
      <c r="Q84" s="46">
        <v>0.91790677900967488</v>
      </c>
      <c r="R84" s="46">
        <v>2.5670608738607408</v>
      </c>
      <c r="S84" s="46">
        <v>9.8006217120099581</v>
      </c>
      <c r="T84" s="51">
        <v>8363.8974003859676</v>
      </c>
      <c r="U84" s="27">
        <f t="shared" si="6"/>
        <v>0</v>
      </c>
      <c r="V84" s="27">
        <f t="shared" si="6"/>
        <v>0.42265021675716813</v>
      </c>
      <c r="W84" s="27">
        <f t="shared" si="6"/>
        <v>-0.36835121760061862</v>
      </c>
      <c r="X84" s="27">
        <f t="shared" si="6"/>
        <v>-0.25751365722444408</v>
      </c>
      <c r="Y84" s="27">
        <f t="shared" si="5"/>
        <v>-0.17025170971979367</v>
      </c>
      <c r="Z84" s="27">
        <f t="shared" si="5"/>
        <v>0.96808352993238445</v>
      </c>
      <c r="AA84" s="38">
        <f t="shared" si="5"/>
        <v>0.17323002266111195</v>
      </c>
      <c r="AB84" s="27">
        <v>0.296708001406706</v>
      </c>
      <c r="AC84" s="27">
        <v>-0.25225809494611201</v>
      </c>
      <c r="AD84" s="19" t="str">
        <f t="shared" si="7"/>
        <v>Error</v>
      </c>
      <c r="AE84" s="19" t="str">
        <f t="shared" si="8"/>
        <v>Error</v>
      </c>
      <c r="AF84" s="19"/>
      <c r="AG84" s="19"/>
      <c r="AH84" s="19"/>
      <c r="AI84" s="19"/>
      <c r="AJ84" s="19"/>
      <c r="AK84" s="21"/>
      <c r="AL84" s="21"/>
      <c r="AM84" s="21"/>
      <c r="AN84" s="21"/>
      <c r="AO84" s="21"/>
      <c r="AP84" s="21"/>
      <c r="AQ84" s="21"/>
    </row>
    <row r="85">
      <c r="K85" s="6">
        <v>83</v>
      </c>
      <c r="L85" s="6" t="s">
        <v>174</v>
      </c>
      <c r="M85" s="46">
        <v>0</v>
      </c>
      <c r="N85" s="46">
        <v>0.28955253394927283</v>
      </c>
      <c r="O85" s="46">
        <v>2.1951140116288812</v>
      </c>
      <c r="P85" s="46">
        <v>1.6694830068217037</v>
      </c>
      <c r="Q85" s="46">
        <v>0.90318722494175496</v>
      </c>
      <c r="R85" s="46">
        <v>2.2226082099907631</v>
      </c>
      <c r="S85" s="46">
        <v>5.9808079009726143</v>
      </c>
      <c r="T85" s="51">
        <v>29.803190673182847</v>
      </c>
      <c r="U85" s="27">
        <f t="shared" si="6"/>
        <v>0</v>
      </c>
      <c r="V85" s="27">
        <f t="shared" si="6"/>
        <v>0.25245610260421852</v>
      </c>
      <c r="W85" s="27">
        <f t="shared" si="6"/>
        <v>-0.40383308543768692</v>
      </c>
      <c r="X85" s="27">
        <f t="shared" si="6"/>
        <v>-0.37829119342253698</v>
      </c>
      <c r="Y85" s="27">
        <f t="shared" si="5"/>
        <v>0.13055186012252545</v>
      </c>
      <c r="Z85" s="27">
        <f t="shared" si="5"/>
        <v>0.50312423385147653</v>
      </c>
      <c r="AA85" s="38">
        <f t="shared" si="5"/>
        <v>1.2634475366441498</v>
      </c>
      <c r="AB85" s="27">
        <v>0.12869072472412799</v>
      </c>
      <c r="AC85" s="27">
        <v>-0.43754099382734302</v>
      </c>
      <c r="AD85" s="19" t="str">
        <f t="shared" si="7"/>
        <v>Error</v>
      </c>
      <c r="AE85" s="19" t="str">
        <f t="shared" si="8"/>
        <v/>
      </c>
      <c r="AF85" s="19"/>
      <c r="AG85" s="19"/>
      <c r="AH85" s="19"/>
      <c r="AI85" s="19"/>
      <c r="AJ85" s="19"/>
      <c r="AK85" s="21"/>
      <c r="AL85" s="21"/>
      <c r="AM85" s="21"/>
      <c r="AN85" s="21"/>
      <c r="AO85" s="21"/>
      <c r="AP85" s="21"/>
      <c r="AQ85" s="21"/>
    </row>
    <row r="86">
      <c r="K86" s="6">
        <v>84</v>
      </c>
      <c r="L86" s="6" t="s">
        <v>175</v>
      </c>
      <c r="M86" s="46">
        <v>0</v>
      </c>
      <c r="N86" s="46">
        <v>0.29286239853601748</v>
      </c>
      <c r="O86" s="46">
        <v>2.2286576951070591</v>
      </c>
      <c r="P86" s="46">
        <v>1.7310206550107559</v>
      </c>
      <c r="Q86" s="46">
        <v>0.94715590498063662</v>
      </c>
      <c r="R86" s="46">
        <v>2.4874757248181614</v>
      </c>
      <c r="S86" s="46">
        <v>7.2261443925600597</v>
      </c>
      <c r="T86" s="51">
        <v>481.068807123402</v>
      </c>
      <c r="U86" s="27">
        <f t="shared" si="6"/>
        <v>0</v>
      </c>
      <c r="V86" s="27">
        <f t="shared" si="6"/>
        <v>0.37416299699738403</v>
      </c>
      <c r="W86" s="27">
        <f t="shared" si="6"/>
        <v>-0.35652602467687289</v>
      </c>
      <c r="X86" s="27">
        <f t="shared" si="6"/>
        <v>-0.36310863284375122</v>
      </c>
      <c r="Y86" s="27">
        <f t="shared" si="5"/>
        <v>-0.1681200300757465</v>
      </c>
      <c r="Z86" s="27">
        <f t="shared" si="5"/>
        <v>1.7240441784310589</v>
      </c>
      <c r="AA86" s="38">
        <f t="shared" si="5"/>
        <v>-5.7592922224835023E-2</v>
      </c>
      <c r="AB86" s="27">
        <v>0.115257958287596</v>
      </c>
      <c r="AC86" s="27">
        <v>-0.25641026540428002</v>
      </c>
      <c r="AD86" s="19" t="str">
        <f t="shared" si="7"/>
        <v>Error</v>
      </c>
      <c r="AE86" s="19" t="str">
        <f t="shared" si="8"/>
        <v>Error</v>
      </c>
      <c r="AF86" s="19"/>
      <c r="AG86" s="19"/>
      <c r="AH86" s="19"/>
      <c r="AI86" s="19"/>
      <c r="AJ86" s="19"/>
      <c r="AK86" s="21"/>
      <c r="AL86" s="21"/>
      <c r="AM86" s="21"/>
      <c r="AN86" s="21"/>
      <c r="AO86" s="21"/>
      <c r="AP86" s="21"/>
      <c r="AQ86" s="21"/>
    </row>
    <row r="87">
      <c r="K87" s="6">
        <v>85</v>
      </c>
      <c r="L87" s="6" t="s">
        <v>176</v>
      </c>
      <c r="M87" s="46">
        <v>0</v>
      </c>
      <c r="N87" s="46">
        <v>0.29067140018248638</v>
      </c>
      <c r="O87" s="46">
        <v>2.2044021765031543</v>
      </c>
      <c r="P87" s="46">
        <v>1.6621807291643407</v>
      </c>
      <c r="Q87" s="46">
        <v>0.89140366620358336</v>
      </c>
      <c r="R87" s="46">
        <v>2.3153745645319397</v>
      </c>
      <c r="S87" s="46">
        <v>5.6361835132113036</v>
      </c>
      <c r="T87" s="51">
        <v>3.964166922964024</v>
      </c>
      <c r="U87" s="27">
        <f t="shared" si="6"/>
        <v>0</v>
      </c>
      <c r="V87" s="27">
        <f t="shared" si="6"/>
        <v>0.24615959911281812</v>
      </c>
      <c r="W87" s="27">
        <f t="shared" si="6"/>
        <v>-0.36873603635997015</v>
      </c>
      <c r="X87" s="27">
        <f t="shared" si="6"/>
        <v>-0.35013003092666423</v>
      </c>
      <c r="Y87" s="27">
        <f t="shared" si="5"/>
        <v>-0.13967859759352491</v>
      </c>
      <c r="Z87" s="27">
        <f t="shared" si="5"/>
        <v>1.7860147139181974</v>
      </c>
      <c r="AA87" s="38">
        <f t="shared" si="5"/>
        <v>-0.11293829641432464</v>
      </c>
      <c r="AB87" s="27">
        <v>0.43848425196850399</v>
      </c>
      <c r="AC87" s="27">
        <v>-0.29644471328236599</v>
      </c>
      <c r="AD87" s="19" t="str">
        <f t="shared" si="7"/>
        <v>Error</v>
      </c>
      <c r="AE87" s="19" t="str">
        <f t="shared" si="8"/>
        <v>Error</v>
      </c>
      <c r="AF87" s="19"/>
      <c r="AG87" s="19"/>
      <c r="AH87" s="19"/>
      <c r="AI87" s="19"/>
      <c r="AJ87" s="19"/>
      <c r="AK87" s="21"/>
      <c r="AL87" s="21"/>
      <c r="AM87" s="21"/>
      <c r="AN87" s="21"/>
      <c r="AO87" s="21"/>
      <c r="AP87" s="21"/>
      <c r="AQ87" s="21"/>
    </row>
    <row r="88">
      <c r="K88" s="6">
        <v>86</v>
      </c>
      <c r="L88" s="6" t="s">
        <v>177</v>
      </c>
      <c r="M88" s="46">
        <v>0</v>
      </c>
      <c r="N88" s="46">
        <v>0.30030981679955859</v>
      </c>
      <c r="O88" s="46">
        <v>2.4548278625968312</v>
      </c>
      <c r="P88" s="46">
        <v>1.8583819481286064</v>
      </c>
      <c r="Q88" s="46">
        <v>122298.74323910309</v>
      </c>
      <c r="R88" s="46">
        <v>3.4905725250146382</v>
      </c>
      <c r="S88" s="46">
        <v>1.2848470450657556</v>
      </c>
      <c r="T88" s="51">
        <v>0.76379526425990318</v>
      </c>
      <c r="U88" s="27">
        <f t="shared" si="6"/>
        <v>0</v>
      </c>
      <c r="V88" s="27">
        <f t="shared" si="6"/>
        <v>0.13360257795735</v>
      </c>
      <c r="W88" s="27">
        <f t="shared" si="6"/>
        <v>-0.3499923434834929</v>
      </c>
      <c r="X88" s="27">
        <f t="shared" si="6"/>
        <v>-0.31318350868042127</v>
      </c>
      <c r="Y88" s="27">
        <f t="shared" si="5"/>
        <v>-0.22574207737741742</v>
      </c>
      <c r="Z88" s="27">
        <f t="shared" si="5"/>
        <v>1.2084867502945764</v>
      </c>
      <c r="AA88" s="38">
        <f t="shared" si="5"/>
        <v>0.13798535494521255</v>
      </c>
      <c r="AB88" s="27">
        <v>6.1200394786900798</v>
      </c>
      <c r="AC88" s="27">
        <v>0</v>
      </c>
      <c r="AD88" s="19" t="str">
        <f t="shared" si="7"/>
        <v/>
      </c>
      <c r="AE88" s="19" t="str">
        <f t="shared" si="8"/>
        <v>Error</v>
      </c>
      <c r="AF88" s="19"/>
      <c r="AG88" s="19"/>
      <c r="AH88" s="19"/>
      <c r="AI88" s="19"/>
      <c r="AJ88" s="19"/>
      <c r="AK88" s="21"/>
      <c r="AL88" s="21"/>
      <c r="AM88" s="21"/>
      <c r="AN88" s="21"/>
      <c r="AO88" s="21"/>
      <c r="AP88" s="21"/>
      <c r="AQ88" s="21"/>
    </row>
    <row r="89">
      <c r="K89" s="6">
        <v>87</v>
      </c>
      <c r="L89" s="6" t="s">
        <v>178</v>
      </c>
      <c r="M89" s="46">
        <v>0</v>
      </c>
      <c r="N89" s="46">
        <v>0.29263468201417231</v>
      </c>
      <c r="O89" s="46">
        <v>2.266884546535139</v>
      </c>
      <c r="P89" s="46">
        <v>1.6924708535844033</v>
      </c>
      <c r="Q89" s="46">
        <v>1.4856035650505532</v>
      </c>
      <c r="R89" s="46">
        <v>18.884686000304299</v>
      </c>
      <c r="S89" s="46">
        <v>15763.777192837826</v>
      </c>
      <c r="T89" s="51">
        <v>3.3836780227841241</v>
      </c>
      <c r="U89" s="27">
        <f t="shared" si="6"/>
        <v>0</v>
      </c>
      <c r="V89" s="27">
        <f t="shared" si="6"/>
        <v>0.35613363701922707</v>
      </c>
      <c r="W89" s="27">
        <f t="shared" si="6"/>
        <v>-0.38783441607485869</v>
      </c>
      <c r="X89" s="27">
        <f t="shared" si="6"/>
        <v>-0.22892442909527658</v>
      </c>
      <c r="Y89" s="27">
        <f t="shared" si="5"/>
        <v>-0.22200899759068957</v>
      </c>
      <c r="Z89" s="27">
        <f t="shared" si="5"/>
        <v>1.1281673041476594</v>
      </c>
      <c r="AA89" s="38">
        <f t="shared" si="5"/>
        <v>0.17434218209417715</v>
      </c>
      <c r="AB89" s="27">
        <v>0.10943796133134499</v>
      </c>
      <c r="AC89" s="27">
        <v>-0.25212655171460402</v>
      </c>
      <c r="AD89" s="19" t="str">
        <f t="shared" si="7"/>
        <v>Error</v>
      </c>
      <c r="AE89" s="19" t="str">
        <f t="shared" si="8"/>
        <v>Error</v>
      </c>
      <c r="AF89" s="19"/>
      <c r="AG89" s="19"/>
      <c r="AH89" s="19"/>
      <c r="AI89" s="19"/>
      <c r="AJ89" s="19"/>
      <c r="AK89" s="21"/>
      <c r="AL89" s="21"/>
      <c r="AM89" s="21"/>
      <c r="AN89" s="21"/>
      <c r="AO89" s="21"/>
      <c r="AP89" s="21"/>
      <c r="AQ89" s="21"/>
    </row>
    <row r="90">
      <c r="K90" s="6">
        <v>88</v>
      </c>
      <c r="L90" s="6" t="s">
        <v>179</v>
      </c>
      <c r="M90" s="46">
        <v>0</v>
      </c>
      <c r="N90" s="46">
        <v>0.29189689498754001</v>
      </c>
      <c r="O90" s="46">
        <v>2.2083451465293749</v>
      </c>
      <c r="P90" s="46">
        <v>1.6023003073728326</v>
      </c>
      <c r="Q90" s="46">
        <v>1.3747695119032626</v>
      </c>
      <c r="R90" s="46">
        <v>15.343842250129823</v>
      </c>
      <c r="S90" s="46">
        <v>11.058980812174775</v>
      </c>
      <c r="T90" s="51">
        <v>1.7197322555415482</v>
      </c>
      <c r="U90" s="27">
        <f t="shared" si="6"/>
        <v>0</v>
      </c>
      <c r="V90" s="27">
        <f t="shared" si="6"/>
        <v>0.21687967436533173</v>
      </c>
      <c r="W90" s="27">
        <f t="shared" si="6"/>
        <v>-0.269778588501009</v>
      </c>
      <c r="X90" s="27">
        <f t="shared" si="6"/>
        <v>-0.31422093870683787</v>
      </c>
      <c r="Y90" s="27">
        <f t="shared" si="5"/>
        <v>-0.19406281753331975</v>
      </c>
      <c r="Z90" s="27">
        <f t="shared" si="5"/>
        <v>1.7420654642576228</v>
      </c>
      <c r="AA90" s="38">
        <f t="shared" si="5"/>
        <v>0.12147898829819623</v>
      </c>
      <c r="AB90" s="27">
        <v>1.50758437618506</v>
      </c>
      <c r="AC90" s="27">
        <v>-0.67076304879052895</v>
      </c>
      <c r="AD90" s="19" t="str">
        <f t="shared" si="7"/>
        <v>Error</v>
      </c>
      <c r="AE90" s="19" t="str">
        <f t="shared" si="8"/>
        <v/>
      </c>
      <c r="AF90" s="19"/>
      <c r="AG90" s="19"/>
      <c r="AH90" s="19"/>
      <c r="AI90" s="19"/>
      <c r="AJ90" s="19"/>
      <c r="AK90" s="21"/>
      <c r="AL90" s="21"/>
      <c r="AM90" s="21"/>
      <c r="AN90" s="21"/>
      <c r="AO90" s="21"/>
      <c r="AP90" s="21"/>
      <c r="AQ90" s="21"/>
    </row>
    <row r="91">
      <c r="K91" s="6">
        <v>89</v>
      </c>
      <c r="L91" s="6" t="s">
        <v>180</v>
      </c>
      <c r="M91" s="46">
        <v>0</v>
      </c>
      <c r="N91" s="46">
        <v>0.10230265987391496</v>
      </c>
      <c r="O91" s="46">
        <v>2.3709146526766269</v>
      </c>
      <c r="P91" s="46">
        <v>2.25977242589753</v>
      </c>
      <c r="Q91" s="46">
        <v>2.0693628209068775</v>
      </c>
      <c r="R91" s="46">
        <v>0.97152707707851027</v>
      </c>
      <c r="S91" s="46">
        <v>0.51468643661970193</v>
      </c>
      <c r="T91" s="51">
        <v>0.38766572833561519</v>
      </c>
      <c r="U91" s="27">
        <f t="shared" si="6"/>
        <v>0</v>
      </c>
      <c r="V91" s="27">
        <f t="shared" si="6"/>
        <v>9.7586819974986791E-3</v>
      </c>
      <c r="W91" s="27">
        <f t="shared" si="6"/>
        <v>-0.23646157379937202</v>
      </c>
      <c r="X91" s="27">
        <f t="shared" si="6"/>
        <v>-0.21871688730344135</v>
      </c>
      <c r="Y91" s="27">
        <f t="shared" si="5"/>
        <v>-0.27310952499803143</v>
      </c>
      <c r="Z91" s="27">
        <f t="shared" si="5"/>
        <v>-6.3547173561774237E-2</v>
      </c>
      <c r="AA91" s="38">
        <f t="shared" si="5"/>
        <v>-0.16684592302414611</v>
      </c>
      <c r="AB91" s="27">
        <v>0.312201433121019</v>
      </c>
      <c r="AC91" s="27">
        <v>-0.87258248009101302</v>
      </c>
      <c r="AD91" s="19" t="str">
        <f t="shared" si="7"/>
        <v/>
      </c>
      <c r="AE91" s="19" t="str">
        <f t="shared" si="8"/>
        <v/>
      </c>
      <c r="AF91" s="19"/>
      <c r="AG91" s="19"/>
      <c r="AH91" s="19"/>
      <c r="AI91" s="19"/>
      <c r="AJ91" s="19"/>
      <c r="AK91" s="21"/>
      <c r="AL91" s="21"/>
      <c r="AM91" s="21"/>
      <c r="AN91" s="21"/>
      <c r="AO91" s="21"/>
      <c r="AP91" s="21"/>
      <c r="AQ91" s="21"/>
    </row>
    <row r="92">
      <c r="K92" s="6">
        <v>90</v>
      </c>
      <c r="L92" s="6" t="s">
        <v>181</v>
      </c>
      <c r="M92" s="46">
        <v>0</v>
      </c>
      <c r="N92" s="46">
        <v>0.28963175823384057</v>
      </c>
      <c r="O92" s="46">
        <v>2.1980674313121318</v>
      </c>
      <c r="P92" s="46">
        <v>1.6298648163318692</v>
      </c>
      <c r="Q92" s="46">
        <v>0.95360693733246116</v>
      </c>
      <c r="R92" s="46">
        <v>2.7891388903018397</v>
      </c>
      <c r="S92" s="46">
        <v>23.529196469060505</v>
      </c>
      <c r="T92" s="51">
        <v>12532.975763224516</v>
      </c>
      <c r="U92" s="27">
        <f t="shared" si="6"/>
        <v>0</v>
      </c>
      <c r="V92" s="27">
        <f t="shared" si="6"/>
        <v>0.39053645259090719</v>
      </c>
      <c r="W92" s="27">
        <f t="shared" si="6"/>
        <v>-0.38149717439731534</v>
      </c>
      <c r="X92" s="27">
        <f t="shared" si="6"/>
        <v>-0.23771884769408699</v>
      </c>
      <c r="Y92" s="27">
        <f t="shared" si="5"/>
        <v>-0.20305434793021404</v>
      </c>
      <c r="Z92" s="27">
        <f t="shared" si="5"/>
        <v>1.0438874038926724</v>
      </c>
      <c r="AA92" s="38">
        <f t="shared" si="5"/>
        <v>0.14305537955003519</v>
      </c>
      <c r="AB92" s="27">
        <v>4.7678655528840201E-2</v>
      </c>
      <c r="AC92" s="27">
        <v>-0.23150964849707201</v>
      </c>
      <c r="AD92" s="19" t="str">
        <f t="shared" si="7"/>
        <v>Error</v>
      </c>
      <c r="AE92" s="19" t="str">
        <f t="shared" si="8"/>
        <v>Error</v>
      </c>
      <c r="AF92" s="19"/>
      <c r="AG92" s="19"/>
      <c r="AH92" s="19"/>
      <c r="AI92" s="19"/>
      <c r="AJ92" s="19"/>
      <c r="AK92" s="21"/>
      <c r="AL92" s="21"/>
      <c r="AM92" s="21"/>
      <c r="AN92" s="21"/>
      <c r="AO92" s="21"/>
      <c r="AP92" s="21"/>
      <c r="AQ92" s="21"/>
    </row>
    <row r="93">
      <c r="K93" s="6">
        <v>91</v>
      </c>
      <c r="L93" s="6" t="s">
        <v>182</v>
      </c>
      <c r="M93" s="46">
        <v>0</v>
      </c>
      <c r="N93" s="46">
        <v>0.29316166720428116</v>
      </c>
      <c r="O93" s="46">
        <v>2.0316813191338956</v>
      </c>
      <c r="P93" s="46">
        <v>1.5242522946620376</v>
      </c>
      <c r="Q93" s="46">
        <v>0.84711187310888214</v>
      </c>
      <c r="R93" s="46">
        <v>2.2009504623441849</v>
      </c>
      <c r="S93" s="46">
        <v>3.5719100983508802</v>
      </c>
      <c r="T93" s="51">
        <v>7.6280331183395171</v>
      </c>
      <c r="U93" s="27">
        <f t="shared" si="6"/>
        <v>0</v>
      </c>
      <c r="V93" s="27">
        <f t="shared" si="6"/>
        <v>-3.5751446239972118E-2</v>
      </c>
      <c r="W93" s="27">
        <f t="shared" si="6"/>
        <v>-0.12191385678796787</v>
      </c>
      <c r="X93" s="27">
        <f t="shared" si="6"/>
        <v>-0.32084540592783428</v>
      </c>
      <c r="Y93" s="27">
        <f t="shared" si="5"/>
        <v>-0.44715540845926977</v>
      </c>
      <c r="Z93" s="27">
        <f t="shared" si="5"/>
        <v>0.34786876867387356</v>
      </c>
      <c r="AA93" s="38">
        <f t="shared" si="5"/>
        <v>0.25135957269058584</v>
      </c>
      <c r="AB93" s="27">
        <v>7.2936660268713996E-2</v>
      </c>
      <c r="AC93" s="27">
        <v>-0.50679534661584402</v>
      </c>
      <c r="AD93" s="19" t="str">
        <f t="shared" si="7"/>
        <v>Error</v>
      </c>
      <c r="AE93" s="19" t="str">
        <f t="shared" si="8"/>
        <v/>
      </c>
      <c r="AF93" s="19"/>
      <c r="AG93" s="19"/>
      <c r="AH93" s="19"/>
      <c r="AI93" s="19"/>
      <c r="AJ93" s="19"/>
      <c r="AK93" s="21"/>
      <c r="AL93" s="21"/>
      <c r="AM93" s="21"/>
      <c r="AN93" s="21"/>
      <c r="AO93" s="21"/>
      <c r="AP93" s="21"/>
      <c r="AQ93" s="21"/>
    </row>
    <row r="94">
      <c r="K94" s="6">
        <v>92</v>
      </c>
      <c r="L94" s="6" t="s">
        <v>183</v>
      </c>
      <c r="M94" s="46">
        <v>0</v>
      </c>
      <c r="N94" s="46">
        <v>0.29105964322659172</v>
      </c>
      <c r="O94" s="46">
        <v>2.2166326532902136</v>
      </c>
      <c r="P94" s="46">
        <v>1.6476160741586936</v>
      </c>
      <c r="Q94" s="46">
        <v>0.9262416446124444</v>
      </c>
      <c r="R94" s="46">
        <v>2.4026194364829507</v>
      </c>
      <c r="S94" s="46">
        <v>12.7506742896984</v>
      </c>
      <c r="T94" s="51">
        <v>136.41167015070135</v>
      </c>
      <c r="U94" s="27">
        <f t="shared" si="6"/>
        <v>0</v>
      </c>
      <c r="V94" s="27">
        <f t="shared" si="6"/>
        <v>0.25260293152803848</v>
      </c>
      <c r="W94" s="27">
        <f t="shared" si="6"/>
        <v>-0.37210713660486788</v>
      </c>
      <c r="X94" s="27">
        <f t="shared" si="6"/>
        <v>-0.33878796468791944</v>
      </c>
      <c r="Y94" s="27">
        <f t="shared" si="5"/>
        <v>0.13966696496696665</v>
      </c>
      <c r="Z94" s="27">
        <f t="shared" si="5"/>
        <v>0.40135171675568598</v>
      </c>
      <c r="AA94" s="38">
        <f t="shared" si="5"/>
        <v>0.71114624782123737</v>
      </c>
      <c r="AB94" s="27">
        <v>0.31173807035876</v>
      </c>
      <c r="AC94" s="27">
        <v>-0.37708830548925998</v>
      </c>
      <c r="AD94" s="19" t="str">
        <f t="shared" si="7"/>
        <v>Error</v>
      </c>
      <c r="AE94" s="19" t="str">
        <f t="shared" si="8"/>
        <v/>
      </c>
      <c r="AF94" s="19"/>
      <c r="AG94" s="19"/>
      <c r="AH94" s="19"/>
      <c r="AI94" s="19"/>
      <c r="AJ94" s="19"/>
      <c r="AK94" s="21"/>
      <c r="AL94" s="21"/>
      <c r="AM94" s="21"/>
      <c r="AN94" s="21"/>
      <c r="AO94" s="21"/>
      <c r="AP94" s="21"/>
      <c r="AQ94" s="21"/>
    </row>
    <row r="95">
      <c r="K95" s="6">
        <v>93</v>
      </c>
      <c r="L95" s="6" t="s">
        <v>184</v>
      </c>
      <c r="M95" s="46">
        <v>0</v>
      </c>
      <c r="N95" s="46">
        <v>0.28907148734321142</v>
      </c>
      <c r="O95" s="46">
        <v>2.1860675530472342</v>
      </c>
      <c r="P95" s="46">
        <v>1.6198641064123684</v>
      </c>
      <c r="Q95" s="46">
        <v>0.9179895818170376</v>
      </c>
      <c r="R95" s="46">
        <v>2.5579450891365099</v>
      </c>
      <c r="S95" s="46">
        <v>9.4645938353682411</v>
      </c>
      <c r="T95" s="51">
        <v>137120.81978342569</v>
      </c>
      <c r="U95" s="27">
        <f t="shared" si="6"/>
        <v>0</v>
      </c>
      <c r="V95" s="27">
        <f t="shared" si="6"/>
        <v>0.37135190380993865</v>
      </c>
      <c r="W95" s="27">
        <f t="shared" si="6"/>
        <v>-0.3558303465762</v>
      </c>
      <c r="X95" s="27">
        <f t="shared" si="6"/>
        <v>-0.30142332381238496</v>
      </c>
      <c r="Y95" s="27">
        <f t="shared" si="5"/>
        <v>-0.17750738510200248</v>
      </c>
      <c r="Z95" s="27">
        <f t="shared" si="5"/>
        <v>1.2357408067802287</v>
      </c>
      <c r="AA95" s="38">
        <f t="shared" si="5"/>
        <v>0.18650409378954053</v>
      </c>
      <c r="AB95" s="27">
        <v>4.0653292371469796</v>
      </c>
      <c r="AC95" s="27">
        <v>0</v>
      </c>
      <c r="AD95" s="19" t="str">
        <f t="shared" si="7"/>
        <v/>
      </c>
      <c r="AE95" s="19" t="str">
        <f t="shared" si="8"/>
        <v>Error</v>
      </c>
      <c r="AF95" s="19"/>
      <c r="AG95" s="19"/>
      <c r="AH95" s="19"/>
      <c r="AI95" s="19"/>
      <c r="AJ95" s="19"/>
      <c r="AK95" s="21"/>
      <c r="AL95" s="21"/>
      <c r="AM95" s="21"/>
      <c r="AN95" s="21"/>
      <c r="AO95" s="21"/>
      <c r="AP95" s="21"/>
      <c r="AQ95" s="21"/>
    </row>
    <row r="96">
      <c r="K96" s="6">
        <v>94</v>
      </c>
      <c r="L96" s="6" t="s">
        <v>185</v>
      </c>
      <c r="M96" s="46">
        <v>0</v>
      </c>
      <c r="N96" s="46">
        <v>0.28921646509645571</v>
      </c>
      <c r="O96" s="46">
        <v>2.1856248544601717</v>
      </c>
      <c r="P96" s="46">
        <v>1.6249468578343738</v>
      </c>
      <c r="Q96" s="46">
        <v>0.93858481758708301</v>
      </c>
      <c r="R96" s="46">
        <v>2.6820307309445655</v>
      </c>
      <c r="S96" s="46">
        <v>13.158141871681918</v>
      </c>
      <c r="T96" s="51">
        <v>1153.2416879371744</v>
      </c>
      <c r="U96" s="27">
        <f t="shared" si="6"/>
        <v>0</v>
      </c>
      <c r="V96" s="27">
        <f t="shared" si="6"/>
        <v>0.22637579170239355</v>
      </c>
      <c r="W96" s="27">
        <f t="shared" si="6"/>
        <v>-0.3348267780881391</v>
      </c>
      <c r="X96" s="27">
        <f t="shared" si="6"/>
        <v>-0.36145219081918073</v>
      </c>
      <c r="Y96" s="27">
        <f t="shared" si="5"/>
        <v>-0.17945147311173879</v>
      </c>
      <c r="Z96" s="27">
        <f t="shared" si="5"/>
        <v>1.1137921999796587</v>
      </c>
      <c r="AA96" s="38">
        <f t="shared" si="5"/>
        <v>-1.8265928453611125E-2</v>
      </c>
      <c r="AB96" s="27">
        <v>0</v>
      </c>
      <c r="AC96" s="27">
        <v>-0.37649950638540303</v>
      </c>
      <c r="AD96" s="19" t="str">
        <f t="shared" si="7"/>
        <v>Error</v>
      </c>
      <c r="AE96" s="19" t="str">
        <f t="shared" si="8"/>
        <v/>
      </c>
      <c r="AF96" s="19"/>
      <c r="AG96" s="19"/>
      <c r="AH96" s="19"/>
      <c r="AI96" s="19"/>
      <c r="AJ96" s="19"/>
      <c r="AK96" s="21"/>
      <c r="AL96" s="21"/>
      <c r="AM96" s="21"/>
      <c r="AN96" s="21"/>
      <c r="AO96" s="21"/>
      <c r="AP96" s="21"/>
      <c r="AQ96" s="21"/>
    </row>
    <row r="97">
      <c r="K97" s="6">
        <v>95</v>
      </c>
      <c r="L97" s="6" t="s">
        <v>186</v>
      </c>
      <c r="M97" s="46">
        <v>0</v>
      </c>
      <c r="N97" s="46">
        <v>0.2885507367420681</v>
      </c>
      <c r="O97" s="46">
        <v>2.1736757726261082</v>
      </c>
      <c r="P97" s="46">
        <v>1.6069621891897281</v>
      </c>
      <c r="Q97" s="46">
        <v>0.88311832647563371</v>
      </c>
      <c r="R97" s="46">
        <v>2.3573501463491082</v>
      </c>
      <c r="S97" s="46">
        <v>5.8842837737822498</v>
      </c>
      <c r="T97" s="51">
        <v>0.72109452058692691</v>
      </c>
      <c r="U97" s="27">
        <f t="shared" si="6"/>
        <v>0</v>
      </c>
      <c r="V97" s="27">
        <f t="shared" si="6"/>
        <v>0.35688488506944521</v>
      </c>
      <c r="W97" s="27">
        <f t="shared" si="6"/>
        <v>-0.31394819062435014</v>
      </c>
      <c r="X97" s="27">
        <f t="shared" si="6"/>
        <v>-0.34178919901039284</v>
      </c>
      <c r="Y97" s="27">
        <f t="shared" si="5"/>
        <v>-0.13327064447133516</v>
      </c>
      <c r="Z97" s="27">
        <f t="shared" si="5"/>
        <v>1.2501703490485503</v>
      </c>
      <c r="AA97" s="38">
        <f t="shared" si="5"/>
        <v>0.21260557389006637</v>
      </c>
      <c r="AB97" s="27">
        <v>0.994102252996095</v>
      </c>
      <c r="AC97" s="27">
        <v>-0.31431535269709499</v>
      </c>
      <c r="AD97" s="19" t="str">
        <f t="shared" si="7"/>
        <v>Error</v>
      </c>
      <c r="AE97" s="19" t="str">
        <f t="shared" si="8"/>
        <v>Error</v>
      </c>
      <c r="AF97" s="19"/>
      <c r="AG97" s="19"/>
      <c r="AH97" s="19"/>
      <c r="AI97" s="19"/>
      <c r="AJ97" s="19"/>
      <c r="AK97" s="21"/>
      <c r="AL97" s="21"/>
      <c r="AM97" s="21"/>
      <c r="AN97" s="21"/>
      <c r="AO97" s="21"/>
      <c r="AP97" s="21"/>
      <c r="AQ97" s="21"/>
    </row>
    <row r="98">
      <c r="K98" s="6">
        <v>96</v>
      </c>
      <c r="L98" s="6" t="s">
        <v>187</v>
      </c>
      <c r="M98" s="46">
        <v>0</v>
      </c>
      <c r="N98" s="46">
        <v>0.29125358074237573</v>
      </c>
      <c r="O98" s="46">
        <v>2.2379186385704912</v>
      </c>
      <c r="P98" s="46">
        <v>1.6686068316941487</v>
      </c>
      <c r="Q98" s="46">
        <v>1.0193825350865264</v>
      </c>
      <c r="R98" s="46">
        <v>3.1961262710068832</v>
      </c>
      <c r="S98" s="46">
        <v>2904.9178854794791</v>
      </c>
      <c r="T98" s="51">
        <v>29.546401815430325</v>
      </c>
      <c r="U98" s="27">
        <f t="shared" si="6"/>
        <v>0</v>
      </c>
      <c r="V98" s="27">
        <f t="shared" si="6"/>
        <v>0.59785763607184939</v>
      </c>
      <c r="W98" s="27">
        <f t="shared" si="6"/>
        <v>-0.40796349712036828</v>
      </c>
      <c r="X98" s="27">
        <f t="shared" si="6"/>
        <v>-0.26120388921509424</v>
      </c>
      <c r="Y98" s="27">
        <f t="shared" si="5"/>
        <v>2.6824727922106956E-2</v>
      </c>
      <c r="Z98" s="27">
        <f t="shared" si="5"/>
        <v>1.6494402847983518</v>
      </c>
      <c r="AA98" s="38">
        <f t="shared" si="5"/>
        <v>0.95324919307046196</v>
      </c>
      <c r="AB98" s="27">
        <v>0.18968904545762499</v>
      </c>
      <c r="AC98" s="27">
        <v>-0.22692329593986699</v>
      </c>
      <c r="AD98" s="19" t="str">
        <f t="shared" si="7"/>
        <v>Error</v>
      </c>
      <c r="AE98" s="19" t="str">
        <f t="shared" si="8"/>
        <v>Error</v>
      </c>
      <c r="AF98" s="19"/>
      <c r="AG98" s="19"/>
      <c r="AH98" s="19"/>
      <c r="AI98" s="19"/>
      <c r="AJ98" s="19"/>
      <c r="AK98" s="21"/>
      <c r="AL98" s="21"/>
      <c r="AM98" s="21"/>
      <c r="AN98" s="21"/>
      <c r="AO98" s="21"/>
      <c r="AP98" s="21"/>
      <c r="AQ98" s="21"/>
    </row>
    <row r="99">
      <c r="K99" s="6">
        <v>97</v>
      </c>
      <c r="L99" s="6" t="s">
        <v>188</v>
      </c>
      <c r="M99" s="46">
        <v>0</v>
      </c>
      <c r="N99" s="46">
        <v>0.29749057146947289</v>
      </c>
      <c r="O99" s="46">
        <v>2.3689076696090057</v>
      </c>
      <c r="P99" s="46">
        <v>1.8122478297667612</v>
      </c>
      <c r="Q99" s="46">
        <v>1.7283927783034514</v>
      </c>
      <c r="R99" s="46">
        <v>22078.984298827494</v>
      </c>
      <c r="S99" s="46">
        <v>71.366106880240949</v>
      </c>
      <c r="T99" s="51">
        <v>2.7900342293684983</v>
      </c>
      <c r="U99" s="27">
        <f t="shared" si="6"/>
        <v>0</v>
      </c>
      <c r="V99" s="27">
        <f t="shared" si="6"/>
        <v>0.59667143540982515</v>
      </c>
      <c r="W99" s="27">
        <f t="shared" si="6"/>
        <v>-0.22985314385691788</v>
      </c>
      <c r="X99" s="27">
        <f t="shared" si="6"/>
        <v>-4.4290800487615391E-2</v>
      </c>
      <c r="Y99" s="27">
        <f t="shared" si="5"/>
        <v>8.7295247837353287</v>
      </c>
      <c r="Z99" s="27">
        <f t="shared" si="5"/>
        <v>728.74031478622589</v>
      </c>
      <c r="AA99" s="38">
        <f t="shared" si="5"/>
        <v>-0.99773146734639206</v>
      </c>
      <c r="AB99" s="27">
        <v>0.99609075008446901</v>
      </c>
      <c r="AC99" s="27">
        <v>-7.1128975882558607E-2</v>
      </c>
      <c r="AD99" s="19" t="str">
        <f t="shared" si="7"/>
        <v>Error</v>
      </c>
      <c r="AE99" s="19" t="str">
        <f t="shared" si="8"/>
        <v>Error</v>
      </c>
      <c r="AF99" s="19"/>
      <c r="AG99" s="19"/>
      <c r="AH99" s="19"/>
      <c r="AI99" s="19"/>
      <c r="AJ99" s="19"/>
      <c r="AK99" s="21"/>
      <c r="AL99" s="21"/>
      <c r="AM99" s="21"/>
      <c r="AN99" s="21"/>
      <c r="AO99" s="21"/>
      <c r="AP99" s="21"/>
      <c r="AQ99" s="21"/>
    </row>
    <row r="100">
      <c r="K100" s="6">
        <v>98</v>
      </c>
      <c r="L100" s="6" t="s">
        <v>189</v>
      </c>
      <c r="M100" s="46">
        <v>0</v>
      </c>
      <c r="N100" s="46">
        <v>0.29413871986668427</v>
      </c>
      <c r="O100" s="46">
        <v>2.3015783569223744</v>
      </c>
      <c r="P100" s="46">
        <v>1.723769677303828</v>
      </c>
      <c r="Q100" s="46">
        <v>1.1908411782677231</v>
      </c>
      <c r="R100" s="46">
        <v>5.3245444600757068</v>
      </c>
      <c r="S100" s="46">
        <v>20644.342116572647</v>
      </c>
      <c r="T100" s="51">
        <v>5.8968004331894486</v>
      </c>
      <c r="U100" s="27">
        <f t="shared" si="6"/>
        <v>0</v>
      </c>
      <c r="V100" s="27">
        <f t="shared" si="6"/>
        <v>0.49196340393064386</v>
      </c>
      <c r="W100" s="27">
        <f t="shared" si="6"/>
        <v>-0.31711040075010777</v>
      </c>
      <c r="X100" s="27">
        <f t="shared" si="6"/>
        <v>-0.137640704799564</v>
      </c>
      <c r="Y100" s="27">
        <f t="shared" si="5"/>
        <v>0.42273114270626483</v>
      </c>
      <c r="Z100" s="27">
        <f t="shared" si="5"/>
        <v>1.8382805776005453</v>
      </c>
      <c r="AA100" s="38">
        <f t="shared" si="5"/>
        <v>1899.657830933724</v>
      </c>
      <c r="AB100" s="27">
        <v>0.42810004609439201</v>
      </c>
      <c r="AC100" s="27">
        <v>-0.198355717851911</v>
      </c>
      <c r="AD100" s="19" t="str">
        <f t="shared" si="7"/>
        <v>Error</v>
      </c>
      <c r="AE100" s="19" t="str">
        <f t="shared" si="8"/>
        <v>Error</v>
      </c>
      <c r="AF100" s="19"/>
      <c r="AG100" s="19"/>
      <c r="AH100" s="19"/>
      <c r="AI100" s="19"/>
      <c r="AJ100" s="19"/>
      <c r="AK100" s="21"/>
      <c r="AL100" s="21"/>
      <c r="AM100" s="21"/>
      <c r="AN100" s="21"/>
      <c r="AO100" s="21"/>
      <c r="AP100" s="21"/>
      <c r="AQ100" s="21"/>
    </row>
    <row r="101">
      <c r="K101" s="6">
        <v>99</v>
      </c>
      <c r="L101" s="6" t="s">
        <v>190</v>
      </c>
      <c r="M101" s="46">
        <v>0</v>
      </c>
      <c r="N101" s="46">
        <v>0.28403718407427991</v>
      </c>
      <c r="O101" s="46">
        <v>1.5750714820973215</v>
      </c>
      <c r="P101" s="46">
        <v>1.3759073054707622</v>
      </c>
      <c r="Q101" s="46">
        <v>0.6478503619706677</v>
      </c>
      <c r="R101" s="46">
        <v>0.74304857586948447</v>
      </c>
      <c r="S101" s="46">
        <v>2.596319834966534</v>
      </c>
      <c r="T101" s="51">
        <v>1.5153300638059686</v>
      </c>
      <c r="U101" s="27">
        <f t="shared" si="6"/>
        <v>0</v>
      </c>
      <c r="V101" s="27">
        <f t="shared" si="6"/>
        <v>0.86107101251063856</v>
      </c>
      <c r="W101" s="27">
        <f t="shared" si="6"/>
        <v>-0.48277581449595558</v>
      </c>
      <c r="X101" s="27">
        <f t="shared" si="6"/>
        <v>-0.31104200284909428</v>
      </c>
      <c r="Y101" s="27">
        <f t="shared" si="5"/>
        <v>-0.1645016930363486</v>
      </c>
      <c r="Z101" s="27">
        <f t="shared" si="5"/>
        <v>1.1195211466020971</v>
      </c>
      <c r="AA101" s="38">
        <f t="shared" si="5"/>
        <v>0.46165896107844195</v>
      </c>
      <c r="AB101" s="27">
        <v>3.5447693827496898</v>
      </c>
      <c r="AC101" s="27">
        <v>-0.61524926686216996</v>
      </c>
      <c r="AD101" s="19" t="str">
        <f t="shared" si="7"/>
        <v/>
      </c>
      <c r="AE101" s="19" t="str">
        <f t="shared" si="8"/>
        <v/>
      </c>
      <c r="AF101" s="19"/>
      <c r="AG101" s="19"/>
      <c r="AH101" s="19"/>
      <c r="AI101" s="19"/>
      <c r="AJ101" s="19"/>
      <c r="AK101" s="21"/>
      <c r="AL101" s="21"/>
      <c r="AM101" s="21"/>
      <c r="AN101" s="21"/>
      <c r="AO101" s="21"/>
      <c r="AP101" s="21"/>
      <c r="AQ101" s="21"/>
    </row>
    <row r="102">
      <c r="K102" s="6">
        <v>100</v>
      </c>
      <c r="L102" s="6" t="s">
        <v>191</v>
      </c>
      <c r="M102" s="46">
        <v>0</v>
      </c>
      <c r="N102" s="46">
        <v>0.30663793804288542</v>
      </c>
      <c r="O102" s="46">
        <v>2.0967981172364549</v>
      </c>
      <c r="P102" s="46">
        <v>1.6489397031518942</v>
      </c>
      <c r="Q102" s="46">
        <v>1.1256165063181403</v>
      </c>
      <c r="R102" s="46">
        <v>4.1751479051977363</v>
      </c>
      <c r="S102" s="46">
        <v>501.61155372158572</v>
      </c>
      <c r="T102" s="51">
        <v>8.2901868975297628</v>
      </c>
      <c r="U102" s="27">
        <f t="shared" si="6"/>
        <v>0</v>
      </c>
      <c r="V102" s="27">
        <f t="shared" si="6"/>
        <v>0.23922718139003543</v>
      </c>
      <c r="W102" s="27">
        <f t="shared" si="6"/>
        <v>0.37683978438844845</v>
      </c>
      <c r="X102" s="27">
        <f t="shared" si="6"/>
        <v>-0.15101396406696369</v>
      </c>
      <c r="Y102" s="27">
        <f t="shared" si="5"/>
        <v>-3.6705209014454933E-2</v>
      </c>
      <c r="Z102" s="27">
        <f t="shared" si="5"/>
        <v>1.2175134675191208</v>
      </c>
      <c r="AA102" s="38">
        <f t="shared" si="5"/>
        <v>1.592679215277319</v>
      </c>
      <c r="AB102" s="27">
        <v>0.77981147615997104</v>
      </c>
      <c r="AC102" s="27">
        <v>0</v>
      </c>
      <c r="AD102" s="19" t="str">
        <f t="shared" si="7"/>
        <v>Error</v>
      </c>
      <c r="AE102" s="19" t="str">
        <f t="shared" si="8"/>
        <v>Error</v>
      </c>
      <c r="AF102" s="19"/>
      <c r="AG102" s="19"/>
      <c r="AH102" s="19"/>
      <c r="AI102" s="19"/>
      <c r="AJ102" s="19"/>
      <c r="AK102" s="21"/>
      <c r="AL102" s="21"/>
      <c r="AM102" s="21"/>
      <c r="AN102" s="21"/>
      <c r="AO102" s="21"/>
      <c r="AP102" s="21"/>
      <c r="AQ102" s="21"/>
    </row>
    <row r="103">
      <c r="K103" s="6">
        <v>101</v>
      </c>
      <c r="L103" s="6" t="s">
        <v>192</v>
      </c>
      <c r="M103" s="46">
        <v>0</v>
      </c>
      <c r="N103" s="46">
        <v>0.29230022349461393</v>
      </c>
      <c r="O103" s="46">
        <v>2.2605150292685394</v>
      </c>
      <c r="P103" s="46">
        <v>1.6848401310489027</v>
      </c>
      <c r="Q103" s="46">
        <v>1.0727330116527227</v>
      </c>
      <c r="R103" s="46">
        <v>3.81009260017961</v>
      </c>
      <c r="S103" s="46">
        <v>124258.10049037416</v>
      </c>
      <c r="T103" s="51">
        <v>11.917693932141539</v>
      </c>
      <c r="U103" s="27">
        <f t="shared" si="6"/>
        <v>0</v>
      </c>
      <c r="V103" s="27">
        <f t="shared" si="6"/>
        <v>0.4098225473515234</v>
      </c>
      <c r="W103" s="27">
        <f t="shared" si="6"/>
        <v>-0.31690485248649064</v>
      </c>
      <c r="X103" s="27">
        <f t="shared" si="6"/>
        <v>-0.2132852600581458</v>
      </c>
      <c r="Y103" s="27">
        <f t="shared" si="5"/>
        <v>7.6228297518137395E-2</v>
      </c>
      <c r="Z103" s="27">
        <f t="shared" si="5"/>
        <v>1.5777994316679294</v>
      </c>
      <c r="AA103" s="38">
        <f t="shared" si="5"/>
        <v>2.3162939952901551</v>
      </c>
      <c r="AB103" s="27">
        <v>8.3009973722182995E-2</v>
      </c>
      <c r="AC103" s="27">
        <v>-0.11351300997984901</v>
      </c>
      <c r="AD103" s="19" t="str">
        <f t="shared" si="7"/>
        <v>Error</v>
      </c>
      <c r="AE103" s="19" t="str">
        <f t="shared" si="8"/>
        <v>Error</v>
      </c>
      <c r="AF103" s="19"/>
      <c r="AG103" s="19"/>
      <c r="AH103" s="19"/>
      <c r="AI103" s="19"/>
      <c r="AJ103" s="19"/>
      <c r="AK103" s="21"/>
      <c r="AL103" s="21"/>
      <c r="AM103" s="21"/>
      <c r="AN103" s="21"/>
      <c r="AO103" s="21"/>
      <c r="AP103" s="21"/>
      <c r="AQ103" s="21"/>
    </row>
    <row r="104">
      <c r="K104" s="6">
        <v>102</v>
      </c>
      <c r="L104" s="6" t="s">
        <v>193</v>
      </c>
      <c r="M104" s="46">
        <v>0</v>
      </c>
      <c r="N104" s="46">
        <v>0.29305864800694081</v>
      </c>
      <c r="O104" s="46">
        <v>2.2818837595584114</v>
      </c>
      <c r="P104" s="46">
        <v>1.70204535109354</v>
      </c>
      <c r="Q104" s="46">
        <v>1.1593628263092146</v>
      </c>
      <c r="R104" s="46">
        <v>4.2832846048302748</v>
      </c>
      <c r="S104" s="46">
        <v>237988.56008003757</v>
      </c>
      <c r="T104" s="51">
        <v>11.84341393607054</v>
      </c>
      <c r="U104" s="27">
        <f t="shared" si="6"/>
        <v>0</v>
      </c>
      <c r="V104" s="27">
        <f t="shared" si="6"/>
        <v>0.49624042109334798</v>
      </c>
      <c r="W104" s="27">
        <f t="shared" si="6"/>
        <v>-0.30934714196447249</v>
      </c>
      <c r="X104" s="27">
        <f t="shared" si="6"/>
        <v>-0.11643497524126807</v>
      </c>
      <c r="Y104" s="27">
        <f t="shared" si="5"/>
        <v>0.44512109559135449</v>
      </c>
      <c r="Z104" s="27">
        <f t="shared" si="5"/>
        <v>1.9184142748556319</v>
      </c>
      <c r="AA104" s="38">
        <f t="shared" si="5"/>
        <v>25072.547364644779</v>
      </c>
      <c r="AB104" s="27">
        <v>0.764952728271866</v>
      </c>
      <c r="AC104" s="27">
        <v>0</v>
      </c>
      <c r="AD104" s="19" t="str">
        <f t="shared" si="7"/>
        <v>Error</v>
      </c>
      <c r="AE104" s="19" t="str">
        <f t="shared" si="8"/>
        <v>Error</v>
      </c>
      <c r="AF104" s="19"/>
      <c r="AG104" s="19"/>
      <c r="AH104" s="19"/>
      <c r="AI104" s="19"/>
      <c r="AJ104" s="19"/>
      <c r="AK104" s="21"/>
      <c r="AL104" s="21"/>
      <c r="AM104" s="21"/>
      <c r="AN104" s="21"/>
      <c r="AO104" s="21"/>
      <c r="AP104" s="21"/>
      <c r="AQ104" s="21"/>
    </row>
    <row r="105">
      <c r="K105" s="6">
        <v>103</v>
      </c>
      <c r="L105" s="6" t="s">
        <v>194</v>
      </c>
      <c r="M105" s="46">
        <v>0</v>
      </c>
      <c r="N105" s="46">
        <v>0.29235296608889616</v>
      </c>
      <c r="O105" s="46">
        <v>2.2641129353007301</v>
      </c>
      <c r="P105" s="46">
        <v>1.6857734884909412</v>
      </c>
      <c r="Q105" s="46">
        <v>1.0940494442828559</v>
      </c>
      <c r="R105" s="46">
        <v>3.6890079432773293</v>
      </c>
      <c r="S105" s="46">
        <v>377799.58890394762</v>
      </c>
      <c r="T105" s="51">
        <v>18.257574296687288</v>
      </c>
      <c r="U105" s="27">
        <f t="shared" si="6"/>
        <v>0</v>
      </c>
      <c r="V105" s="27">
        <f t="shared" si="6"/>
        <v>0.47715365015587585</v>
      </c>
      <c r="W105" s="27">
        <f t="shared" si="6"/>
        <v>-0.29434938108607017</v>
      </c>
      <c r="X105" s="27">
        <f t="shared" si="6"/>
        <v>-0.16388922700701763</v>
      </c>
      <c r="Y105" s="27">
        <f t="shared" si="5"/>
        <v>0.19347549587382015</v>
      </c>
      <c r="Z105" s="27">
        <f t="shared" si="5"/>
        <v>1.7684207359448894</v>
      </c>
      <c r="AA105" s="38">
        <f t="shared" si="5"/>
        <v>41306.366794570939</v>
      </c>
      <c r="AB105" s="27">
        <v>0.82820351806154502</v>
      </c>
      <c r="AC105" s="27">
        <v>0</v>
      </c>
      <c r="AD105" s="19" t="str">
        <f t="shared" si="7"/>
        <v>Error</v>
      </c>
      <c r="AE105" s="19" t="str">
        <f t="shared" si="8"/>
        <v>Error</v>
      </c>
      <c r="AF105" s="19"/>
      <c r="AG105" s="19"/>
      <c r="AH105" s="19"/>
      <c r="AI105" s="19"/>
      <c r="AJ105" s="19"/>
      <c r="AK105" s="21"/>
      <c r="AL105" s="21"/>
      <c r="AM105" s="21"/>
      <c r="AN105" s="21"/>
      <c r="AO105" s="21"/>
      <c r="AP105" s="21"/>
      <c r="AQ105" s="21"/>
    </row>
    <row r="106">
      <c r="K106" s="6">
        <v>104</v>
      </c>
      <c r="L106" s="6" t="s">
        <v>195</v>
      </c>
      <c r="M106" s="46">
        <v>0</v>
      </c>
      <c r="N106" s="46">
        <v>0.29091273174914312</v>
      </c>
      <c r="O106" s="46">
        <v>2.2290300985382334</v>
      </c>
      <c r="P106" s="46">
        <v>1.6580678192607685</v>
      </c>
      <c r="Q106" s="46">
        <v>1.0068167906216896</v>
      </c>
      <c r="R106" s="46">
        <v>3.0885644020816043</v>
      </c>
      <c r="S106" s="46">
        <v>121600.47890612495</v>
      </c>
      <c r="T106" s="51">
        <v>81.83576958573525</v>
      </c>
      <c r="U106" s="27">
        <f t="shared" si="6"/>
        <v>0</v>
      </c>
      <c r="V106" s="27">
        <f t="shared" si="6"/>
        <v>0.45085786324746047</v>
      </c>
      <c r="W106" s="27">
        <f t="shared" si="6"/>
        <v>-0.33993060699595767</v>
      </c>
      <c r="X106" s="27">
        <f t="shared" si="6"/>
        <v>-0.22911805552476522</v>
      </c>
      <c r="Y106" s="27">
        <f t="shared" si="5"/>
        <v>3.909168542988152E-3</v>
      </c>
      <c r="Z106" s="27">
        <f t="shared" si="5"/>
        <v>1.4507712150779235</v>
      </c>
      <c r="AA106" s="38">
        <f t="shared" si="5"/>
        <v>0.80033774571956129</v>
      </c>
      <c r="AB106" s="27">
        <v>0.17500374986251599</v>
      </c>
      <c r="AC106" s="27">
        <v>-0.17456814983299199</v>
      </c>
      <c r="AD106" s="19" t="str">
        <f t="shared" si="7"/>
        <v>Error</v>
      </c>
      <c r="AE106" s="19" t="str">
        <f t="shared" si="8"/>
        <v>Error</v>
      </c>
      <c r="AF106" s="19"/>
      <c r="AG106" s="19"/>
      <c r="AH106" s="19"/>
      <c r="AI106" s="19"/>
      <c r="AJ106" s="19"/>
      <c r="AK106" s="21"/>
      <c r="AL106" s="21"/>
      <c r="AM106" s="21"/>
      <c r="AN106" s="21"/>
      <c r="AO106" s="21"/>
      <c r="AP106" s="21"/>
      <c r="AQ106" s="21"/>
    </row>
    <row r="107">
      <c r="K107" s="6">
        <v>105</v>
      </c>
      <c r="L107" s="6" t="s">
        <v>196</v>
      </c>
      <c r="M107" s="46">
        <v>0</v>
      </c>
      <c r="N107" s="46">
        <v>0.29024808325864759</v>
      </c>
      <c r="O107" s="46">
        <v>2.2138679028621677</v>
      </c>
      <c r="P107" s="46">
        <v>1.644334990345536</v>
      </c>
      <c r="Q107" s="46">
        <v>0.95209586058144424</v>
      </c>
      <c r="R107" s="46">
        <v>2.7139151635093812</v>
      </c>
      <c r="S107" s="46">
        <v>15.518843518065442</v>
      </c>
      <c r="T107" s="51">
        <v>192120.76436095499</v>
      </c>
      <c r="U107" s="27">
        <f t="shared" si="6"/>
        <v>0</v>
      </c>
      <c r="V107" s="27">
        <f t="shared" si="6"/>
        <v>0.42339324922278088</v>
      </c>
      <c r="W107" s="27">
        <f t="shared" si="6"/>
        <v>-0.31704823896177392</v>
      </c>
      <c r="X107" s="27">
        <f t="shared" si="6"/>
        <v>-0.25197638006419937</v>
      </c>
      <c r="Y107" s="27">
        <f t="shared" si="5"/>
        <v>-8.0423691608169076E-2</v>
      </c>
      <c r="Z107" s="27">
        <f t="shared" si="5"/>
        <v>1.4078515014101645</v>
      </c>
      <c r="AA107" s="38">
        <f t="shared" si="5"/>
        <v>0.44459154491635339</v>
      </c>
      <c r="AB107" s="27">
        <v>0.22020626952356601</v>
      </c>
      <c r="AC107" s="27">
        <v>-0.17332316208224799</v>
      </c>
      <c r="AD107" s="19" t="str">
        <f t="shared" si="7"/>
        <v>Error</v>
      </c>
      <c r="AE107" s="19" t="str">
        <f t="shared" si="8"/>
        <v>Error</v>
      </c>
      <c r="AF107" s="19"/>
      <c r="AG107" s="19"/>
      <c r="AH107" s="19"/>
      <c r="AI107" s="19"/>
      <c r="AJ107" s="19"/>
      <c r="AK107" s="21"/>
      <c r="AL107" s="21"/>
      <c r="AM107" s="21"/>
      <c r="AN107" s="21"/>
      <c r="AO107" s="21"/>
      <c r="AP107" s="21"/>
      <c r="AQ107" s="21"/>
    </row>
    <row r="108">
      <c r="K108" s="6">
        <v>106</v>
      </c>
      <c r="L108" s="6" t="s">
        <v>197</v>
      </c>
      <c r="M108" s="46">
        <v>0</v>
      </c>
      <c r="N108" s="46">
        <v>0.29024927730215966</v>
      </c>
      <c r="O108" s="46">
        <v>2.2129107902187819</v>
      </c>
      <c r="P108" s="46">
        <v>1.6453240323646661</v>
      </c>
      <c r="Q108" s="46">
        <v>0.93725032589955681</v>
      </c>
      <c r="R108" s="46">
        <v>2.6274848849416843</v>
      </c>
      <c r="S108" s="46">
        <v>11.625166869562827</v>
      </c>
      <c r="T108" s="51">
        <v>238497.39951714297</v>
      </c>
      <c r="U108" s="27">
        <f t="shared" si="6"/>
        <v>0</v>
      </c>
      <c r="V108" s="27">
        <f t="shared" si="6"/>
        <v>0.41279455286650885</v>
      </c>
      <c r="W108" s="27">
        <f t="shared" si="6"/>
        <v>-0.32988779916424471</v>
      </c>
      <c r="X108" s="27">
        <f t="shared" si="6"/>
        <v>-0.25522087610513222</v>
      </c>
      <c r="Y108" s="27">
        <f t="shared" si="5"/>
        <v>-8.0969285118767109E-2</v>
      </c>
      <c r="Z108" s="27">
        <f t="shared" si="5"/>
        <v>1.3886504803479884</v>
      </c>
      <c r="AA108" s="38">
        <f t="shared" si="5"/>
        <v>0.39767269357067436</v>
      </c>
      <c r="AB108" s="27">
        <v>0.85810061120421</v>
      </c>
      <c r="AC108" s="27">
        <v>0</v>
      </c>
      <c r="AD108" s="19" t="str">
        <f t="shared" si="7"/>
        <v>Error</v>
      </c>
      <c r="AE108" s="19" t="str">
        <f t="shared" si="8"/>
        <v>Error</v>
      </c>
      <c r="AF108" s="19"/>
      <c r="AG108" s="19"/>
      <c r="AH108" s="19"/>
      <c r="AI108" s="19"/>
      <c r="AJ108" s="19"/>
      <c r="AK108" s="21"/>
      <c r="AL108" s="21"/>
      <c r="AM108" s="21"/>
      <c r="AN108" s="21"/>
      <c r="AO108" s="21"/>
      <c r="AP108" s="21"/>
      <c r="AQ108" s="21"/>
    </row>
    <row r="109">
      <c r="K109" s="6">
        <v>107</v>
      </c>
      <c r="L109" s="6" t="s">
        <v>198</v>
      </c>
      <c r="M109" s="46">
        <v>0</v>
      </c>
      <c r="N109" s="46">
        <v>0.29099196664975002</v>
      </c>
      <c r="O109" s="46">
        <v>2.2249032979097816</v>
      </c>
      <c r="P109" s="46">
        <v>1.6625593937174017</v>
      </c>
      <c r="Q109" s="46">
        <v>0.99413215313531644</v>
      </c>
      <c r="R109" s="46">
        <v>3.0672527529595239</v>
      </c>
      <c r="S109" s="46">
        <v>7148.2066382948078</v>
      </c>
      <c r="T109" s="51">
        <v>68.519482105380035</v>
      </c>
      <c r="U109" s="27">
        <f t="shared" si="6"/>
        <v>0</v>
      </c>
      <c r="V109" s="27">
        <f t="shared" si="6"/>
        <v>0.37090702156258598</v>
      </c>
      <c r="W109" s="27">
        <f t="shared" si="6"/>
        <v>-0.27010146646091854</v>
      </c>
      <c r="X109" s="27">
        <f t="shared" si="6"/>
        <v>-0.31263503444516055</v>
      </c>
      <c r="Y109" s="27">
        <f t="shared" si="6"/>
        <v>4.4915431608713394E-3</v>
      </c>
      <c r="Z109" s="27">
        <f t="shared" si="6"/>
        <v>1.5534074504655031</v>
      </c>
      <c r="AA109" s="38">
        <f t="shared" si="6"/>
        <v>0.40243093526151563</v>
      </c>
      <c r="AB109" s="27">
        <v>4.5027195027195002E-2</v>
      </c>
      <c r="AC109" s="27">
        <v>-0.19361226093967501</v>
      </c>
      <c r="AD109" s="19" t="str">
        <f t="shared" si="7"/>
        <v>Error</v>
      </c>
      <c r="AE109" s="19" t="str">
        <f t="shared" si="8"/>
        <v>Error</v>
      </c>
      <c r="AF109" s="19"/>
      <c r="AG109" s="19"/>
      <c r="AH109" s="19"/>
      <c r="AI109" s="19"/>
      <c r="AJ109" s="19"/>
      <c r="AK109" s="21"/>
      <c r="AL109" s="21"/>
      <c r="AM109" s="21"/>
      <c r="AN109" s="21"/>
      <c r="AO109" s="21"/>
      <c r="AP109" s="21"/>
      <c r="AQ109" s="21"/>
    </row>
    <row r="110">
      <c r="K110" s="6">
        <v>108</v>
      </c>
      <c r="L110" s="6" t="s">
        <v>199</v>
      </c>
      <c r="M110" s="46">
        <v>0</v>
      </c>
      <c r="N110" s="46">
        <v>0.29109945947636007</v>
      </c>
      <c r="O110" s="46">
        <v>2.1943231044524065</v>
      </c>
      <c r="P110" s="46">
        <v>1.5667219049616659</v>
      </c>
      <c r="Q110" s="46">
        <v>0.86527070631797698</v>
      </c>
      <c r="R110" s="46">
        <v>2.893958544070717</v>
      </c>
      <c r="S110" s="46">
        <v>6.3601891007883831</v>
      </c>
      <c r="T110" s="51">
        <v>15.286348052032579</v>
      </c>
      <c r="U110" s="27">
        <f t="shared" si="6"/>
        <v>0</v>
      </c>
      <c r="V110" s="27">
        <f t="shared" si="6"/>
        <v>0.48146236871828579</v>
      </c>
      <c r="W110" s="27">
        <f t="shared" si="6"/>
        <v>-0.21532983910927875</v>
      </c>
      <c r="X110" s="27">
        <f t="shared" si="6"/>
        <v>-0.28543805298140573</v>
      </c>
      <c r="Y110" s="27">
        <f t="shared" si="6"/>
        <v>-0.55324628609567883</v>
      </c>
      <c r="Z110" s="27">
        <f t="shared" si="6"/>
        <v>1.6556099207211548</v>
      </c>
      <c r="AA110" s="38">
        <f t="shared" si="6"/>
        <v>2.2659349715125881E-2</v>
      </c>
      <c r="AB110" s="27">
        <v>0.26598743763802601</v>
      </c>
      <c r="AC110" s="27">
        <v>-0.49632995456134199</v>
      </c>
      <c r="AD110" s="19" t="str">
        <f t="shared" si="7"/>
        <v>Error</v>
      </c>
      <c r="AE110" s="19" t="str">
        <f t="shared" si="8"/>
        <v>Error</v>
      </c>
      <c r="AF110" s="19"/>
      <c r="AG110" s="19"/>
      <c r="AH110" s="19"/>
      <c r="AI110" s="19"/>
      <c r="AJ110" s="19"/>
      <c r="AK110" s="21"/>
      <c r="AL110" s="21"/>
      <c r="AM110" s="21"/>
      <c r="AN110" s="21"/>
      <c r="AO110" s="21"/>
      <c r="AP110" s="21"/>
      <c r="AQ110" s="21"/>
    </row>
    <row r="111">
      <c r="K111" s="6">
        <v>109</v>
      </c>
      <c r="L111" s="6" t="s">
        <v>200</v>
      </c>
      <c r="M111" s="46">
        <v>0</v>
      </c>
      <c r="N111" s="46">
        <v>0.28990439267549828</v>
      </c>
      <c r="O111" s="46">
        <v>2.2049122987301253</v>
      </c>
      <c r="P111" s="46">
        <v>1.6359443042275998</v>
      </c>
      <c r="Q111" s="46">
        <v>0.92236230277782028</v>
      </c>
      <c r="R111" s="46">
        <v>2.554526684451039</v>
      </c>
      <c r="S111" s="46">
        <v>9.5959837993087156</v>
      </c>
      <c r="T111" s="51">
        <v>367139.42327428237</v>
      </c>
      <c r="U111" s="27">
        <f t="shared" si="6"/>
        <v>0</v>
      </c>
      <c r="V111" s="27">
        <f t="shared" si="6"/>
        <v>0.41239338835469841</v>
      </c>
      <c r="W111" s="27">
        <f t="shared" si="6"/>
        <v>-0.3428553927347005</v>
      </c>
      <c r="X111" s="27">
        <f t="shared" si="6"/>
        <v>-0.25086312507091474</v>
      </c>
      <c r="Y111" s="27">
        <f t="shared" si="6"/>
        <v>-0.11590674740424146</v>
      </c>
      <c r="Z111" s="27">
        <f t="shared" si="6"/>
        <v>1.371148557875951</v>
      </c>
      <c r="AA111" s="38">
        <f t="shared" si="6"/>
        <v>0.37281552732595363</v>
      </c>
      <c r="AB111" s="27">
        <v>0.20487058506778599</v>
      </c>
      <c r="AC111" s="27">
        <v>0</v>
      </c>
      <c r="AD111" s="19" t="str">
        <f t="shared" si="7"/>
        <v>Error</v>
      </c>
      <c r="AE111" s="19" t="str">
        <f t="shared" si="8"/>
        <v>Error</v>
      </c>
      <c r="AF111" s="19"/>
      <c r="AG111" s="19"/>
      <c r="AH111" s="19"/>
      <c r="AI111" s="19"/>
      <c r="AJ111" s="19"/>
      <c r="AK111" s="21"/>
      <c r="AL111" s="21"/>
      <c r="AM111" s="21"/>
      <c r="AN111" s="21"/>
      <c r="AO111" s="21"/>
      <c r="AP111" s="21"/>
      <c r="AQ111" s="21"/>
    </row>
    <row r="112">
      <c r="K112" s="6">
        <v>110</v>
      </c>
      <c r="L112" s="6" t="s">
        <v>201</v>
      </c>
      <c r="M112" s="46">
        <v>0</v>
      </c>
      <c r="N112" s="46">
        <v>0.28931857182343856</v>
      </c>
      <c r="O112" s="46">
        <v>2.1914127972025632</v>
      </c>
      <c r="P112" s="46">
        <v>1.6221428926603618</v>
      </c>
      <c r="Q112" s="46">
        <v>0.9069969192538867</v>
      </c>
      <c r="R112" s="46">
        <v>2.4708459538901408</v>
      </c>
      <c r="S112" s="46">
        <v>7.6100684282831299</v>
      </c>
      <c r="T112" s="51">
        <v>96831.952975671113</v>
      </c>
      <c r="U112" s="27">
        <f t="shared" si="6"/>
        <v>0</v>
      </c>
      <c r="V112" s="27">
        <f t="shared" si="6"/>
        <v>0.3578929736904477</v>
      </c>
      <c r="W112" s="27">
        <f t="shared" si="6"/>
        <v>-0.3406623456513278</v>
      </c>
      <c r="X112" s="27">
        <f t="shared" si="6"/>
        <v>-0.29126079094214596</v>
      </c>
      <c r="Y112" s="27">
        <f t="shared" si="6"/>
        <v>-0.11872634826506247</v>
      </c>
      <c r="Z112" s="27">
        <f t="shared" si="6"/>
        <v>1.3207105441412965</v>
      </c>
      <c r="AA112" s="38">
        <f t="shared" si="6"/>
        <v>0.31627240275538332</v>
      </c>
      <c r="AB112" s="27">
        <v>0.17702477138439199</v>
      </c>
      <c r="AC112" s="27">
        <v>-0.102605707325561</v>
      </c>
      <c r="AD112" s="19" t="str">
        <f t="shared" si="7"/>
        <v>Error</v>
      </c>
      <c r="AE112" s="19" t="str">
        <f t="shared" si="8"/>
        <v>Error</v>
      </c>
      <c r="AF112" s="19"/>
      <c r="AG112" s="19"/>
      <c r="AH112" s="19"/>
      <c r="AI112" s="19"/>
      <c r="AJ112" s="19"/>
      <c r="AK112" s="21"/>
      <c r="AL112" s="21"/>
      <c r="AM112" s="21"/>
      <c r="AN112" s="21"/>
      <c r="AO112" s="21"/>
      <c r="AP112" s="21"/>
      <c r="AQ112" s="21"/>
    </row>
    <row r="113">
      <c r="K113" s="6">
        <v>111</v>
      </c>
      <c r="L113" s="6" t="s">
        <v>202</v>
      </c>
      <c r="M113" s="46">
        <v>0</v>
      </c>
      <c r="N113" s="46">
        <v>0.29058200259931111</v>
      </c>
      <c r="O113" s="46">
        <v>2.2215991882832773</v>
      </c>
      <c r="P113" s="46">
        <v>1.6510433309426862</v>
      </c>
      <c r="Q113" s="46">
        <v>0.97065867993697275</v>
      </c>
      <c r="R113" s="46">
        <v>2.8258731169058926</v>
      </c>
      <c r="S113" s="46">
        <v>27.177075295171331</v>
      </c>
      <c r="T113" s="51">
        <v>49658.778555726378</v>
      </c>
      <c r="U113" s="27">
        <f t="shared" si="6"/>
        <v>0</v>
      </c>
      <c r="V113" s="27">
        <f t="shared" si="6"/>
        <v>0.39252052890738526</v>
      </c>
      <c r="W113" s="27">
        <f t="shared" si="6"/>
        <v>-0.33692519788349956</v>
      </c>
      <c r="X113" s="27">
        <f t="shared" si="6"/>
        <v>-0.24309522789836641</v>
      </c>
      <c r="Y113" s="27">
        <f t="shared" si="6"/>
        <v>-6.6147626702754259E-2</v>
      </c>
      <c r="Z113" s="27">
        <f t="shared" si="6"/>
        <v>1.4380251887631557</v>
      </c>
      <c r="AA113" s="38">
        <f t="shared" si="6"/>
        <v>0.59097628711899941</v>
      </c>
      <c r="AB113" s="27">
        <v>1.1340524626851299E-2</v>
      </c>
      <c r="AC113" s="27">
        <v>-0.205220242713472</v>
      </c>
      <c r="AD113" s="19" t="str">
        <f t="shared" si="7"/>
        <v>Error</v>
      </c>
      <c r="AE113" s="19" t="str">
        <f t="shared" si="8"/>
        <v>Error</v>
      </c>
      <c r="AF113" s="19"/>
      <c r="AG113" s="19"/>
      <c r="AH113" s="19"/>
      <c r="AI113" s="19"/>
      <c r="AJ113" s="19"/>
      <c r="AK113" s="21"/>
      <c r="AL113" s="21"/>
      <c r="AM113" s="21"/>
      <c r="AN113" s="21"/>
      <c r="AO113" s="21"/>
      <c r="AP113" s="21"/>
      <c r="AQ113" s="21"/>
    </row>
    <row r="114">
      <c r="K114" s="6">
        <v>112</v>
      </c>
      <c r="L114" s="6" t="s">
        <v>203</v>
      </c>
      <c r="M114" s="46">
        <v>0</v>
      </c>
      <c r="N114" s="46">
        <v>0.28932730798919426</v>
      </c>
      <c r="O114" s="46">
        <v>2.1919423973665362</v>
      </c>
      <c r="P114" s="46">
        <v>1.6227358317877094</v>
      </c>
      <c r="Q114" s="46">
        <v>0.9145117813605097</v>
      </c>
      <c r="R114" s="46">
        <v>2.51879744822417</v>
      </c>
      <c r="S114" s="46">
        <v>8.563376006096334</v>
      </c>
      <c r="T114" s="51">
        <v>232912.01949035525</v>
      </c>
      <c r="U114" s="27">
        <f t="shared" si="6"/>
        <v>0</v>
      </c>
      <c r="V114" s="27">
        <f t="shared" si="6"/>
        <v>0.39847500399553099</v>
      </c>
      <c r="W114" s="27">
        <f t="shared" si="6"/>
        <v>-0.35187097744537366</v>
      </c>
      <c r="X114" s="27">
        <f t="shared" si="6"/>
        <v>-0.26637054996677201</v>
      </c>
      <c r="Y114" s="27">
        <f t="shared" si="6"/>
        <v>-0.13851485496171165</v>
      </c>
      <c r="Z114" s="27">
        <f t="shared" si="6"/>
        <v>1.3121297039626796</v>
      </c>
      <c r="AA114" s="38">
        <f t="shared" si="6"/>
        <v>0.29472896300546414</v>
      </c>
      <c r="AB114" s="27">
        <v>0.43696801988330197</v>
      </c>
      <c r="AC114" s="27">
        <v>-1.76704779110047E-3</v>
      </c>
      <c r="AD114" s="19" t="str">
        <f t="shared" si="7"/>
        <v>Error</v>
      </c>
      <c r="AE114" s="19" t="str">
        <f t="shared" si="8"/>
        <v>Error</v>
      </c>
      <c r="AF114" s="19"/>
      <c r="AG114" s="19"/>
      <c r="AH114" s="19"/>
      <c r="AI114" s="19"/>
      <c r="AJ114" s="19"/>
      <c r="AK114" s="21"/>
      <c r="AL114" s="21"/>
      <c r="AM114" s="21"/>
      <c r="AN114" s="21"/>
      <c r="AO114" s="21"/>
      <c r="AP114" s="21"/>
      <c r="AQ114" s="21"/>
    </row>
    <row r="115">
      <c r="K115" s="6">
        <v>113</v>
      </c>
      <c r="L115" s="6" t="s">
        <v>204</v>
      </c>
      <c r="M115" s="46">
        <v>0</v>
      </c>
      <c r="N115" s="46">
        <v>0.29837258763717278</v>
      </c>
      <c r="O115" s="46">
        <v>2.2631940141029858</v>
      </c>
      <c r="P115" s="46">
        <v>1.6510963056822288</v>
      </c>
      <c r="Q115" s="46">
        <v>0.92677105427521944</v>
      </c>
      <c r="R115" s="46">
        <v>2.538906370873141</v>
      </c>
      <c r="S115" s="46">
        <v>8.9052889381254143</v>
      </c>
      <c r="T115" s="51">
        <v>337947.95618061197</v>
      </c>
      <c r="U115" s="27">
        <f t="shared" si="6"/>
        <v>0</v>
      </c>
      <c r="V115" s="27">
        <f t="shared" si="6"/>
        <v>0.40018948757876288</v>
      </c>
      <c r="W115" s="27">
        <f t="shared" si="6"/>
        <v>-0.33032419095992605</v>
      </c>
      <c r="X115" s="27">
        <f t="shared" si="6"/>
        <v>-0.27145286687010889</v>
      </c>
      <c r="Y115" s="27">
        <f t="shared" si="6"/>
        <v>-0.14507021730662287</v>
      </c>
      <c r="Z115" s="27">
        <f t="shared" si="6"/>
        <v>1.3004704788119363</v>
      </c>
      <c r="AA115" s="38">
        <f t="shared" si="6"/>
        <v>0.32668134086020112</v>
      </c>
      <c r="AB115" s="27">
        <v>0.43696801988330197</v>
      </c>
      <c r="AC115" s="27">
        <v>-1.76704779110047E-3</v>
      </c>
      <c r="AD115" s="19" t="str">
        <f t="shared" si="7"/>
        <v>Error</v>
      </c>
      <c r="AE115" s="19" t="str">
        <f t="shared" si="8"/>
        <v>Error</v>
      </c>
      <c r="AF115" s="19"/>
      <c r="AG115" s="19"/>
      <c r="AH115" s="19"/>
      <c r="AI115" s="19"/>
      <c r="AJ115" s="19"/>
      <c r="AK115" s="21"/>
      <c r="AL115" s="21"/>
      <c r="AM115" s="21"/>
      <c r="AN115" s="21"/>
      <c r="AO115" s="21"/>
      <c r="AP115" s="21"/>
      <c r="AQ115" s="21"/>
    </row>
    <row r="116">
      <c r="K116" s="6">
        <v>114</v>
      </c>
      <c r="L116" s="6" t="s">
        <v>205</v>
      </c>
      <c r="M116" s="46">
        <v>0</v>
      </c>
      <c r="N116" s="46">
        <v>0.28932436625597369</v>
      </c>
      <c r="O116" s="46">
        <v>2.1923257683723216</v>
      </c>
      <c r="P116" s="46">
        <v>1.6282907881749313</v>
      </c>
      <c r="Q116" s="46">
        <v>0.91229810011266999</v>
      </c>
      <c r="R116" s="46">
        <v>2.5046530807633838</v>
      </c>
      <c r="S116" s="46">
        <v>8.1459101078031964</v>
      </c>
      <c r="T116" s="51">
        <v>34864.811560622002</v>
      </c>
      <c r="U116" s="27">
        <f t="shared" si="6"/>
        <v>0</v>
      </c>
      <c r="V116" s="27">
        <f t="shared" si="6"/>
        <v>0.34981875117979133</v>
      </c>
      <c r="W116" s="27">
        <f t="shared" si="6"/>
        <v>-0.35142921899226026</v>
      </c>
      <c r="X116" s="27">
        <f t="shared" si="6"/>
        <v>-0.28133121034145964</v>
      </c>
      <c r="Y116" s="27">
        <f t="shared" si="6"/>
        <v>-0.18920861994570151</v>
      </c>
      <c r="Z116" s="27">
        <f t="shared" si="6"/>
        <v>1.3719627237301462</v>
      </c>
      <c r="AA116" s="38">
        <f t="shared" si="6"/>
        <v>0.28473297266711434</v>
      </c>
      <c r="AB116" s="27">
        <v>0</v>
      </c>
      <c r="AC116" s="27">
        <v>-0.240594162285965</v>
      </c>
      <c r="AD116" s="19" t="str">
        <f t="shared" si="7"/>
        <v>Error</v>
      </c>
      <c r="AE116" s="19" t="str">
        <f t="shared" si="8"/>
        <v>Error</v>
      </c>
      <c r="AF116" s="19"/>
      <c r="AG116" s="19"/>
      <c r="AH116" s="19"/>
      <c r="AI116" s="19"/>
      <c r="AJ116" s="19"/>
      <c r="AK116" s="21"/>
      <c r="AL116" s="21"/>
      <c r="AM116" s="21"/>
      <c r="AN116" s="21"/>
      <c r="AO116" s="21"/>
      <c r="AP116" s="21"/>
      <c r="AQ116" s="21"/>
    </row>
    <row r="117">
      <c r="K117" s="6">
        <v>115</v>
      </c>
      <c r="L117" s="6" t="s">
        <v>206</v>
      </c>
      <c r="M117" s="46">
        <v>0</v>
      </c>
      <c r="N117" s="46">
        <v>0.28846845776036512</v>
      </c>
      <c r="O117" s="46">
        <v>2.173209161196703</v>
      </c>
      <c r="P117" s="46">
        <v>1.6050217609084765</v>
      </c>
      <c r="Q117" s="46">
        <v>0.85186899161694818</v>
      </c>
      <c r="R117" s="46">
        <v>2.1766273194014296</v>
      </c>
      <c r="S117" s="46">
        <v>4.2848284185482379</v>
      </c>
      <c r="T117" s="51">
        <v>0.17833006997474932</v>
      </c>
      <c r="U117" s="27">
        <f t="shared" si="6"/>
        <v>0</v>
      </c>
      <c r="V117" s="27">
        <f t="shared" si="6"/>
        <v>0.3859862877348062</v>
      </c>
      <c r="W117" s="27">
        <f t="shared" si="6"/>
        <v>-0.33213256945024883</v>
      </c>
      <c r="X117" s="27">
        <f t="shared" si="6"/>
        <v>-0.29481353920353359</v>
      </c>
      <c r="Y117" s="27">
        <f t="shared" si="6"/>
        <v>-0.2013425482462452</v>
      </c>
      <c r="Z117" s="27">
        <f t="shared" si="6"/>
        <v>1.2134825833802392</v>
      </c>
      <c r="AA117" s="38">
        <f t="shared" si="6"/>
        <v>0.20609295291221186</v>
      </c>
      <c r="AB117" s="27">
        <v>0.42750881417146802</v>
      </c>
      <c r="AC117" s="27">
        <v>0</v>
      </c>
      <c r="AD117" s="19" t="str">
        <f t="shared" si="7"/>
        <v>Error</v>
      </c>
      <c r="AE117" s="19" t="str">
        <f t="shared" si="8"/>
        <v>Error</v>
      </c>
      <c r="AF117" s="19"/>
      <c r="AG117" s="19"/>
      <c r="AH117" s="19"/>
      <c r="AI117" s="19"/>
      <c r="AJ117" s="19"/>
      <c r="AK117" s="21"/>
      <c r="AL117" s="21"/>
      <c r="AM117" s="21"/>
      <c r="AN117" s="21"/>
      <c r="AO117" s="21"/>
      <c r="AP117" s="21"/>
      <c r="AQ117" s="21"/>
    </row>
    <row r="118">
      <c r="K118" s="6">
        <v>116</v>
      </c>
      <c r="L118" s="6" t="s">
        <v>207</v>
      </c>
      <c r="M118" s="46">
        <v>0</v>
      </c>
      <c r="N118" s="46">
        <v>0.28936516996463135</v>
      </c>
      <c r="O118" s="46">
        <v>2.1919489173870694</v>
      </c>
      <c r="P118" s="46">
        <v>1.622788047483823</v>
      </c>
      <c r="Q118" s="46">
        <v>0.87968298292840608</v>
      </c>
      <c r="R118" s="46">
        <v>2.3213329368789841</v>
      </c>
      <c r="S118" s="46">
        <v>5.7039937841385067</v>
      </c>
      <c r="T118" s="51">
        <v>0.5388008223440558</v>
      </c>
      <c r="U118" s="27">
        <f t="shared" si="6"/>
        <v>0</v>
      </c>
      <c r="V118" s="27">
        <f t="shared" si="6"/>
        <v>0.38628401012241192</v>
      </c>
      <c r="W118" s="27">
        <f t="shared" si="6"/>
        <v>-0.37991768375031565</v>
      </c>
      <c r="X118" s="27">
        <f t="shared" si="6"/>
        <v>-0.24535822402912347</v>
      </c>
      <c r="Y118" s="27">
        <f t="shared" si="6"/>
        <v>-0.20281345870489917</v>
      </c>
      <c r="Z118" s="27">
        <f t="shared" si="6"/>
        <v>1.4331435207869385</v>
      </c>
      <c r="AA118" s="38">
        <f t="shared" si="6"/>
        <v>0.29876478335084</v>
      </c>
      <c r="AB118" s="27">
        <v>0.16021422707548799</v>
      </c>
      <c r="AC118" s="27">
        <v>0</v>
      </c>
      <c r="AD118" s="19" t="str">
        <f t="shared" si="7"/>
        <v>Error</v>
      </c>
      <c r="AE118" s="19" t="str">
        <f t="shared" si="8"/>
        <v>Error</v>
      </c>
      <c r="AF118" s="19"/>
      <c r="AG118" s="19"/>
      <c r="AH118" s="19"/>
      <c r="AI118" s="19"/>
      <c r="AJ118" s="19"/>
      <c r="AK118" s="21"/>
      <c r="AL118" s="21"/>
      <c r="AM118" s="21"/>
      <c r="AN118" s="21"/>
      <c r="AO118" s="21"/>
      <c r="AP118" s="21"/>
      <c r="AQ118" s="21"/>
    </row>
    <row r="119">
      <c r="K119" s="6">
        <v>117</v>
      </c>
      <c r="L119" s="6" t="s">
        <v>208</v>
      </c>
      <c r="M119" s="46">
        <v>0</v>
      </c>
      <c r="N119" s="46">
        <v>0.28967703199741157</v>
      </c>
      <c r="O119" s="46">
        <v>2.1973465865248469</v>
      </c>
      <c r="P119" s="46">
        <v>1.6286162253299015</v>
      </c>
      <c r="Q119" s="46">
        <v>0.8918242820162483</v>
      </c>
      <c r="R119" s="46">
        <v>2.3966672724663187</v>
      </c>
      <c r="S119" s="46">
        <v>6.7133814284651923</v>
      </c>
      <c r="T119" s="51">
        <v>6.1588751414491618</v>
      </c>
      <c r="U119" s="27">
        <f t="shared" si="6"/>
        <v>0</v>
      </c>
      <c r="V119" s="27">
        <f t="shared" si="6"/>
        <v>0.39130907695958767</v>
      </c>
      <c r="W119" s="27">
        <f t="shared" si="6"/>
        <v>-0.33475607235559013</v>
      </c>
      <c r="X119" s="27">
        <f t="shared" si="6"/>
        <v>-0.27982471562983646</v>
      </c>
      <c r="Y119" s="27">
        <f t="shared" si="6"/>
        <v>-0.13594317538239004</v>
      </c>
      <c r="Z119" s="27">
        <f t="shared" si="6"/>
        <v>1.2876713619793543</v>
      </c>
      <c r="AA119" s="38">
        <f t="shared" si="6"/>
        <v>0.30905430752114438</v>
      </c>
      <c r="AB119" s="27">
        <v>1.18407518108625</v>
      </c>
      <c r="AC119" s="27">
        <v>0</v>
      </c>
      <c r="AD119" s="19" t="str">
        <f t="shared" si="7"/>
        <v>Error</v>
      </c>
      <c r="AE119" s="19" t="str">
        <f t="shared" si="8"/>
        <v>Error</v>
      </c>
      <c r="AF119" s="19"/>
      <c r="AG119" s="19"/>
      <c r="AH119" s="19"/>
      <c r="AI119" s="19"/>
      <c r="AJ119" s="19"/>
      <c r="AK119" s="21"/>
      <c r="AL119" s="21"/>
      <c r="AM119" s="21"/>
      <c r="AN119" s="21"/>
      <c r="AO119" s="21"/>
      <c r="AP119" s="21"/>
      <c r="AQ119" s="21"/>
    </row>
    <row r="120">
      <c r="K120" s="6">
        <v>118</v>
      </c>
      <c r="L120" s="6" t="s">
        <v>209</v>
      </c>
      <c r="M120" s="46">
        <v>0</v>
      </c>
      <c r="N120" s="46">
        <v>0.28950082325457993</v>
      </c>
      <c r="O120" s="46">
        <v>2.1965585834460288</v>
      </c>
      <c r="P120" s="46">
        <v>1.6256448036611619</v>
      </c>
      <c r="Q120" s="46">
        <v>0.91458847471899851</v>
      </c>
      <c r="R120" s="46">
        <v>2.5172320528884313</v>
      </c>
      <c r="S120" s="46">
        <v>8.7429861983197927</v>
      </c>
      <c r="T120" s="51">
        <v>163439.75440798348</v>
      </c>
      <c r="U120" s="27">
        <f t="shared" si="6"/>
        <v>0</v>
      </c>
      <c r="V120" s="27">
        <f t="shared" si="6"/>
        <v>0.38953488087547389</v>
      </c>
      <c r="W120" s="27">
        <f t="shared" si="6"/>
        <v>-0.35137809826308758</v>
      </c>
      <c r="X120" s="27">
        <f t="shared" si="6"/>
        <v>-0.26844739983401822</v>
      </c>
      <c r="Y120" s="27">
        <f t="shared" si="6"/>
        <v>-0.11857602633431225</v>
      </c>
      <c r="Z120" s="27">
        <f t="shared" si="6"/>
        <v>1.3223380451324374</v>
      </c>
      <c r="AA120" s="38">
        <f t="shared" si="6"/>
        <v>0.29582122063460448</v>
      </c>
      <c r="AB120" s="27">
        <v>0.43500112903031801</v>
      </c>
      <c r="AC120" s="27">
        <v>-1.7378618548906599E-2</v>
      </c>
      <c r="AD120" s="19" t="str">
        <f t="shared" si="7"/>
        <v>Error</v>
      </c>
      <c r="AE120" s="19" t="str">
        <f t="shared" si="8"/>
        <v>Error</v>
      </c>
      <c r="AF120" s="19"/>
      <c r="AG120" s="19"/>
      <c r="AH120" s="19"/>
      <c r="AI120" s="19"/>
      <c r="AJ120" s="19"/>
      <c r="AK120" s="21"/>
      <c r="AL120" s="21"/>
      <c r="AM120" s="21"/>
      <c r="AN120" s="21"/>
      <c r="AO120" s="21"/>
      <c r="AP120" s="21"/>
      <c r="AQ120" s="21"/>
    </row>
    <row r="121">
      <c r="K121" s="6">
        <v>119</v>
      </c>
      <c r="L121" s="6" t="s">
        <v>210</v>
      </c>
      <c r="M121" s="46">
        <v>0</v>
      </c>
      <c r="N121" s="46">
        <v>0.28923829500892007</v>
      </c>
      <c r="O121" s="46">
        <v>2.1901831096336686</v>
      </c>
      <c r="P121" s="46">
        <v>1.6199675152655875</v>
      </c>
      <c r="Q121" s="46">
        <v>0.88946958692670464</v>
      </c>
      <c r="R121" s="46">
        <v>2.3758614100683557</v>
      </c>
      <c r="S121" s="46">
        <v>6.3119775161557348</v>
      </c>
      <c r="T121" s="51">
        <v>1.3124087392284196</v>
      </c>
      <c r="U121" s="27">
        <f t="shared" si="6"/>
        <v>0</v>
      </c>
      <c r="V121" s="27">
        <f t="shared" si="6"/>
        <v>0.42709422088840165</v>
      </c>
      <c r="W121" s="27">
        <f t="shared" si="6"/>
        <v>-0.33917879766772668</v>
      </c>
      <c r="X121" s="27">
        <f t="shared" si="6"/>
        <v>-0.28792399356417508</v>
      </c>
      <c r="Y121" s="27">
        <f t="shared" si="6"/>
        <v>-7.5119097449465114E-2</v>
      </c>
      <c r="Z121" s="27">
        <f t="shared" si="6"/>
        <v>0.90118777372173819</v>
      </c>
      <c r="AA121" s="38">
        <f t="shared" si="6"/>
        <v>0.46673798778635733</v>
      </c>
      <c r="AB121" s="27">
        <v>0.235863990349335</v>
      </c>
      <c r="AC121" s="27">
        <v>-0.30041764221983203</v>
      </c>
      <c r="AD121" s="19" t="str">
        <f t="shared" si="7"/>
        <v>Error</v>
      </c>
      <c r="AE121" s="19" t="str">
        <f t="shared" si="8"/>
        <v>Error</v>
      </c>
      <c r="AF121" s="19"/>
      <c r="AG121" s="19"/>
      <c r="AH121" s="19"/>
      <c r="AI121" s="19"/>
      <c r="AJ121" s="19"/>
      <c r="AK121" s="21"/>
      <c r="AL121" s="21"/>
      <c r="AM121" s="21"/>
      <c r="AN121" s="21"/>
      <c r="AO121" s="21"/>
      <c r="AP121" s="21"/>
      <c r="AQ121" s="21"/>
    </row>
    <row r="122">
      <c r="K122" s="6">
        <v>120</v>
      </c>
      <c r="L122" s="6" t="s">
        <v>211</v>
      </c>
      <c r="M122" s="46">
        <v>0</v>
      </c>
      <c r="N122" s="46">
        <v>0.28928088767861704</v>
      </c>
      <c r="O122" s="46">
        <v>2.1865953386863168</v>
      </c>
      <c r="P122" s="46">
        <v>1.6224330244827811</v>
      </c>
      <c r="Q122" s="46">
        <v>0.88205473507302301</v>
      </c>
      <c r="R122" s="46">
        <v>2.3341018896323993</v>
      </c>
      <c r="S122" s="46">
        <v>5.7284551693202337</v>
      </c>
      <c r="T122" s="51">
        <v>0.52206320388342931</v>
      </c>
      <c r="U122" s="27">
        <f t="shared" ref="U122:AA158" si="9">IF(M122=0,0,(N122-M122)/M122)</f>
        <v>0</v>
      </c>
      <c r="V122" s="27">
        <f t="shared" si="9"/>
        <v>0.27762890180750099</v>
      </c>
      <c r="W122" s="27">
        <f t="shared" si="9"/>
        <v>-0.34855755121080761</v>
      </c>
      <c r="X122" s="27">
        <f t="shared" si="9"/>
        <v>-0.24575203475835483</v>
      </c>
      <c r="Y122" s="27">
        <f t="shared" si="9"/>
        <v>-0.23172983295277849</v>
      </c>
      <c r="Z122" s="27">
        <f t="shared" si="9"/>
        <v>1.412977148920225</v>
      </c>
      <c r="AA122" s="38">
        <f t="shared" si="9"/>
        <v>0.28774868663171022</v>
      </c>
      <c r="AB122" s="27">
        <v>0.17476787372330599</v>
      </c>
      <c r="AC122" s="27">
        <v>0</v>
      </c>
      <c r="AD122" s="19" t="str">
        <f t="shared" si="7"/>
        <v>Error</v>
      </c>
      <c r="AE122" s="19" t="str">
        <f t="shared" si="8"/>
        <v>Error</v>
      </c>
      <c r="AF122" s="19"/>
      <c r="AG122" s="19"/>
      <c r="AH122" s="19"/>
      <c r="AI122" s="19"/>
      <c r="AJ122" s="19"/>
      <c r="AK122" s="21"/>
      <c r="AL122" s="21"/>
      <c r="AM122" s="21"/>
      <c r="AN122" s="21"/>
      <c r="AO122" s="21"/>
      <c r="AP122" s="21"/>
      <c r="AQ122" s="21"/>
    </row>
    <row r="123">
      <c r="K123" s="6">
        <v>121</v>
      </c>
      <c r="L123" s="6" t="s">
        <v>212</v>
      </c>
      <c r="M123" s="46">
        <v>0</v>
      </c>
      <c r="N123" s="46">
        <v>0.28907557599527278</v>
      </c>
      <c r="O123" s="46">
        <v>2.186162902908988</v>
      </c>
      <c r="P123" s="46">
        <v>1.6168550344753676</v>
      </c>
      <c r="Q123" s="46">
        <v>0.88166632643983789</v>
      </c>
      <c r="R123" s="46">
        <v>2.3342662783226666</v>
      </c>
      <c r="S123" s="46">
        <v>5.7806978797459996</v>
      </c>
      <c r="T123" s="51">
        <v>0.57532058838038191</v>
      </c>
      <c r="U123" s="27">
        <f t="shared" si="9"/>
        <v>0</v>
      </c>
      <c r="V123" s="27">
        <f t="shared" si="9"/>
        <v>0.36910580023792877</v>
      </c>
      <c r="W123" s="27">
        <f t="shared" si="9"/>
        <v>-0.3352515641233374</v>
      </c>
      <c r="X123" s="27">
        <f t="shared" si="9"/>
        <v>-0.29916636414099917</v>
      </c>
      <c r="Y123" s="27">
        <f t="shared" si="9"/>
        <v>-0.13899832693363171</v>
      </c>
      <c r="Z123" s="27">
        <f t="shared" si="9"/>
        <v>1.2634674182605812</v>
      </c>
      <c r="AA123" s="38">
        <f t="shared" si="9"/>
        <v>0.27560217497956935</v>
      </c>
      <c r="AB123" s="27">
        <v>1.2634451808076901</v>
      </c>
      <c r="AC123" s="27">
        <v>-3.2972942375184E-2</v>
      </c>
      <c r="AD123" s="19" t="str">
        <f t="shared" si="7"/>
        <v>Error</v>
      </c>
      <c r="AE123" s="19" t="str">
        <f t="shared" si="8"/>
        <v>Error</v>
      </c>
      <c r="AF123" s="19"/>
      <c r="AG123" s="19"/>
      <c r="AH123" s="19"/>
      <c r="AI123" s="19"/>
      <c r="AJ123" s="19"/>
      <c r="AK123" s="21"/>
      <c r="AL123" s="21"/>
      <c r="AM123" s="21"/>
      <c r="AN123" s="21"/>
      <c r="AO123" s="21"/>
      <c r="AP123" s="21"/>
      <c r="AQ123" s="21"/>
    </row>
    <row r="124">
      <c r="K124" s="6">
        <v>122</v>
      </c>
      <c r="L124" s="6" t="s">
        <v>213</v>
      </c>
      <c r="M124" s="46">
        <v>0</v>
      </c>
      <c r="N124" s="46">
        <v>0.28917892533057499</v>
      </c>
      <c r="O124" s="46">
        <v>2.188369877495246</v>
      </c>
      <c r="P124" s="46">
        <v>1.6190243627368694</v>
      </c>
      <c r="Q124" s="46">
        <v>0.89752448730513201</v>
      </c>
      <c r="R124" s="46">
        <v>2.4310422169551726</v>
      </c>
      <c r="S124" s="46">
        <v>7.1338827107640794</v>
      </c>
      <c r="T124" s="51">
        <v>136966.1215371704</v>
      </c>
      <c r="U124" s="27">
        <f t="shared" si="9"/>
        <v>0</v>
      </c>
      <c r="V124" s="27">
        <f t="shared" si="9"/>
        <v>0.38989423999276179</v>
      </c>
      <c r="W124" s="27">
        <f t="shared" si="9"/>
        <v>-0.34915835142133611</v>
      </c>
      <c r="X124" s="27">
        <f t="shared" si="9"/>
        <v>-0.28109959616301661</v>
      </c>
      <c r="Y124" s="27">
        <f t="shared" si="9"/>
        <v>-0.16121011678164993</v>
      </c>
      <c r="Z124" s="27">
        <f t="shared" si="9"/>
        <v>1.2783955798818043</v>
      </c>
      <c r="AA124" s="38">
        <f t="shared" si="9"/>
        <v>0.21628049490982959</v>
      </c>
      <c r="AB124" s="27">
        <v>0.27205691511147401</v>
      </c>
      <c r="AC124" s="27">
        <v>-0.12781153152023</v>
      </c>
      <c r="AD124" s="19" t="str">
        <f t="shared" si="7"/>
        <v>Error</v>
      </c>
      <c r="AE124" s="19" t="str">
        <f t="shared" si="8"/>
        <v>Error</v>
      </c>
      <c r="AF124" s="19"/>
      <c r="AG124" s="19"/>
      <c r="AH124" s="19"/>
      <c r="AI124" s="19"/>
      <c r="AJ124" s="19"/>
      <c r="AK124" s="21"/>
      <c r="AL124" s="21"/>
      <c r="AM124" s="21"/>
      <c r="AN124" s="21"/>
      <c r="AO124" s="21"/>
      <c r="AP124" s="21"/>
      <c r="AQ124" s="21"/>
    </row>
    <row r="125">
      <c r="K125" s="6">
        <v>123</v>
      </c>
      <c r="L125" s="6" t="s">
        <v>214</v>
      </c>
      <c r="M125" s="46">
        <v>0</v>
      </c>
      <c r="N125" s="46">
        <v>0.28924098473557436</v>
      </c>
      <c r="O125" s="46">
        <v>2.190360903008755</v>
      </c>
      <c r="P125" s="46">
        <v>1.6215234469251616</v>
      </c>
      <c r="Q125" s="46">
        <v>0.9000895286452284</v>
      </c>
      <c r="R125" s="46">
        <v>2.4396059971046498</v>
      </c>
      <c r="S125" s="46">
        <v>7.2201433036587783</v>
      </c>
      <c r="T125" s="51">
        <v>674909.7083676703</v>
      </c>
      <c r="U125" s="27">
        <f t="shared" si="9"/>
        <v>0</v>
      </c>
      <c r="V125" s="27">
        <f t="shared" si="9"/>
        <v>0.39521813721085469</v>
      </c>
      <c r="W125" s="27">
        <f t="shared" si="9"/>
        <v>-0.32218364842631875</v>
      </c>
      <c r="X125" s="27">
        <f t="shared" si="9"/>
        <v>-0.27868982664448888</v>
      </c>
      <c r="Y125" s="27">
        <f t="shared" si="9"/>
        <v>-0.16480858770757936</v>
      </c>
      <c r="Z125" s="27">
        <f t="shared" si="9"/>
        <v>1.2573674192134356</v>
      </c>
      <c r="AA125" s="38">
        <f t="shared" si="9"/>
        <v>0.36113377381719319</v>
      </c>
      <c r="AB125" s="27">
        <v>0.366497856822535</v>
      </c>
      <c r="AC125" s="27">
        <v>-2.0511107567159601E-2</v>
      </c>
      <c r="AD125" s="19" t="str">
        <f t="shared" si="7"/>
        <v>Error</v>
      </c>
      <c r="AE125" s="19" t="str">
        <f t="shared" si="8"/>
        <v>Error</v>
      </c>
      <c r="AF125" s="19"/>
      <c r="AG125" s="19"/>
      <c r="AH125" s="19"/>
      <c r="AI125" s="19"/>
      <c r="AJ125" s="19"/>
      <c r="AK125" s="21"/>
      <c r="AL125" s="21"/>
      <c r="AM125" s="21"/>
      <c r="AN125" s="21"/>
      <c r="AO125" s="21"/>
      <c r="AP125" s="21"/>
      <c r="AQ125" s="21"/>
    </row>
    <row r="126">
      <c r="K126" s="6">
        <v>124</v>
      </c>
      <c r="L126" s="6" t="s">
        <v>215</v>
      </c>
      <c r="M126" s="46">
        <v>0</v>
      </c>
      <c r="N126" s="46">
        <v>0.29497769559674669</v>
      </c>
      <c r="O126" s="46">
        <v>2.3303987609416472</v>
      </c>
      <c r="P126" s="46">
        <v>1.7444187131584279</v>
      </c>
      <c r="Q126" s="46">
        <v>1.3090334813611868</v>
      </c>
      <c r="R126" s="46">
        <v>5.989272203508941</v>
      </c>
      <c r="S126" s="46">
        <v>1426241.9769913952</v>
      </c>
      <c r="T126" s="51">
        <v>7.506331525553124</v>
      </c>
      <c r="U126" s="27">
        <f t="shared" si="9"/>
        <v>0</v>
      </c>
      <c r="V126" s="27">
        <f t="shared" si="9"/>
        <v>0.6876286119664794</v>
      </c>
      <c r="W126" s="27">
        <f t="shared" si="9"/>
        <v>6.1934291487037232E-2</v>
      </c>
      <c r="X126" s="27">
        <f t="shared" si="9"/>
        <v>-0.3444251647500981</v>
      </c>
      <c r="Y126" s="27">
        <f t="shared" si="9"/>
        <v>3.9300644775442133</v>
      </c>
      <c r="Z126" s="27">
        <f t="shared" si="9"/>
        <v>28057.057092987536</v>
      </c>
      <c r="AA126" s="38">
        <f t="shared" si="9"/>
        <v>1.4727942878386906</v>
      </c>
      <c r="AB126" s="27">
        <v>1.3544271724135399</v>
      </c>
      <c r="AC126" s="27">
        <v>0</v>
      </c>
      <c r="AD126" s="19" t="str">
        <f t="shared" si="7"/>
        <v>Error</v>
      </c>
      <c r="AE126" s="19" t="str">
        <f t="shared" si="8"/>
        <v>Error</v>
      </c>
      <c r="AF126" s="19"/>
      <c r="AG126" s="19"/>
      <c r="AH126" s="19"/>
      <c r="AI126" s="19"/>
      <c r="AJ126" s="19"/>
      <c r="AK126" s="21"/>
      <c r="AL126" s="21"/>
      <c r="AM126" s="21"/>
      <c r="AN126" s="21"/>
      <c r="AO126" s="21"/>
      <c r="AP126" s="21"/>
      <c r="AQ126" s="21"/>
    </row>
    <row r="127">
      <c r="K127" s="6">
        <v>125</v>
      </c>
      <c r="L127" s="6" t="s">
        <v>216</v>
      </c>
      <c r="M127" s="46">
        <v>0</v>
      </c>
      <c r="N127" s="46">
        <v>0.2999422426304541</v>
      </c>
      <c r="O127" s="46">
        <v>2.4581965047676668</v>
      </c>
      <c r="P127" s="46">
        <v>1.8648406739415488</v>
      </c>
      <c r="Q127" s="46">
        <v>1.7089133457527517</v>
      </c>
      <c r="R127" s="46">
        <v>2.4751616348096945</v>
      </c>
      <c r="S127" s="46">
        <v>330.26519439846834</v>
      </c>
      <c r="T127" s="51">
        <v>2.1464055913625191</v>
      </c>
      <c r="U127" s="27">
        <f t="shared" si="9"/>
        <v>0</v>
      </c>
      <c r="V127" s="27">
        <f t="shared" si="9"/>
        <v>0.96972916266248144</v>
      </c>
      <c r="W127" s="27">
        <f t="shared" si="9"/>
        <v>-0.19383020385970115</v>
      </c>
      <c r="X127" s="27">
        <f t="shared" si="9"/>
        <v>0.61308173463772908</v>
      </c>
      <c r="Y127" s="27">
        <f t="shared" si="9"/>
        <v>103.24917345901642</v>
      </c>
      <c r="Z127" s="27">
        <f t="shared" si="9"/>
        <v>-0.99760254501289736</v>
      </c>
      <c r="AA127" s="38">
        <f t="shared" si="9"/>
        <v>-0.36769344541551707</v>
      </c>
      <c r="AB127" s="27">
        <v>0</v>
      </c>
      <c r="AC127" s="27">
        <v>-0.485191614367739</v>
      </c>
      <c r="AD127" s="19" t="str">
        <f t="shared" si="7"/>
        <v>Error</v>
      </c>
      <c r="AE127" s="19" t="str">
        <f t="shared" si="8"/>
        <v>Error</v>
      </c>
      <c r="AF127" s="19"/>
      <c r="AG127" s="19"/>
      <c r="AH127" s="19"/>
      <c r="AI127" s="19"/>
      <c r="AJ127" s="19"/>
      <c r="AK127" s="21"/>
      <c r="AL127" s="21"/>
      <c r="AM127" s="21"/>
      <c r="AN127" s="21"/>
      <c r="AO127" s="21"/>
      <c r="AP127" s="21"/>
      <c r="AQ127" s="21"/>
    </row>
    <row r="128">
      <c r="K128" s="6">
        <v>126</v>
      </c>
      <c r="L128" s="6" t="s">
        <v>217</v>
      </c>
      <c r="M128" s="46">
        <v>0</v>
      </c>
      <c r="N128" s="46">
        <v>0.27517633141198611</v>
      </c>
      <c r="O128" s="46">
        <v>2.5788792707086214</v>
      </c>
      <c r="P128" s="46">
        <v>1.547628926613362</v>
      </c>
      <c r="Q128" s="46">
        <v>1.5191096948092513</v>
      </c>
      <c r="R128" s="46">
        <v>1.4037406983219705</v>
      </c>
      <c r="S128" s="46">
        <v>0.621031472689625</v>
      </c>
      <c r="T128" s="51">
        <v>0.80992983634481497</v>
      </c>
      <c r="U128" s="27">
        <f t="shared" si="9"/>
        <v>0</v>
      </c>
      <c r="V128" s="27">
        <f t="shared" si="9"/>
        <v>1.0740032088163756</v>
      </c>
      <c r="W128" s="27">
        <f t="shared" si="9"/>
        <v>-0.6554572191872583</v>
      </c>
      <c r="X128" s="27">
        <f t="shared" si="9"/>
        <v>-0.3729335095441329</v>
      </c>
      <c r="Y128" s="27">
        <f t="shared" si="9"/>
        <v>-0.54396443353724588</v>
      </c>
      <c r="Z128" s="27">
        <f t="shared" si="9"/>
        <v>-0.65169061411610829</v>
      </c>
      <c r="AA128" s="38">
        <f t="shared" si="9"/>
        <v>0.19717622228476778</v>
      </c>
      <c r="AB128" s="27">
        <v>0.99475065616797897</v>
      </c>
      <c r="AC128" s="27">
        <v>-0.72631578947368403</v>
      </c>
      <c r="AD128" s="19" t="str">
        <f t="shared" si="7"/>
        <v>Error</v>
      </c>
      <c r="AE128" s="19" t="str">
        <f t="shared" si="8"/>
        <v/>
      </c>
      <c r="AF128" s="19"/>
      <c r="AG128" s="19"/>
      <c r="AH128" s="19"/>
      <c r="AI128" s="19"/>
      <c r="AJ128" s="19"/>
      <c r="AK128" s="21"/>
      <c r="AL128" s="21"/>
      <c r="AM128" s="21"/>
      <c r="AN128" s="21"/>
      <c r="AO128" s="21"/>
      <c r="AP128" s="21"/>
      <c r="AQ128" s="21"/>
    </row>
    <row r="129">
      <c r="K129" s="6">
        <v>127</v>
      </c>
      <c r="L129" s="6" t="s">
        <v>218</v>
      </c>
      <c r="M129" s="46">
        <v>0</v>
      </c>
      <c r="N129" s="46">
        <v>0.28855924024864477</v>
      </c>
      <c r="O129" s="46">
        <v>2.1755020858542506</v>
      </c>
      <c r="P129" s="46">
        <v>1.6112870463240441</v>
      </c>
      <c r="Q129" s="46">
        <v>0.86698834686760939</v>
      </c>
      <c r="R129" s="46">
        <v>2.2537411596372063</v>
      </c>
      <c r="S129" s="46">
        <v>4.8308219341430139</v>
      </c>
      <c r="T129" s="51">
        <v>0.24501952315439446</v>
      </c>
      <c r="U129" s="27">
        <f t="shared" si="9"/>
        <v>0</v>
      </c>
      <c r="V129" s="27">
        <f t="shared" si="9"/>
        <v>0.37705787817118264</v>
      </c>
      <c r="W129" s="27">
        <f t="shared" si="9"/>
        <v>-0.33484226245051474</v>
      </c>
      <c r="X129" s="27">
        <f t="shared" si="9"/>
        <v>-0.30289301726415085</v>
      </c>
      <c r="Y129" s="27">
        <f t="shared" si="9"/>
        <v>-0.17849854558054368</v>
      </c>
      <c r="Z129" s="27">
        <f t="shared" si="9"/>
        <v>1.2450794665852261</v>
      </c>
      <c r="AA129" s="38">
        <f t="shared" si="9"/>
        <v>0.34511237041505183</v>
      </c>
      <c r="AB129" s="27">
        <v>0.63205505449806298</v>
      </c>
      <c r="AC129" s="27">
        <v>-1.74378088075989E-3</v>
      </c>
      <c r="AD129" s="19" t="str">
        <f t="shared" si="7"/>
        <v>Error</v>
      </c>
      <c r="AE129" s="19" t="str">
        <f t="shared" si="8"/>
        <v>Error</v>
      </c>
      <c r="AF129" s="19"/>
      <c r="AG129" s="19"/>
      <c r="AH129" s="19"/>
      <c r="AI129" s="19"/>
      <c r="AJ129" s="19"/>
      <c r="AK129" s="21"/>
      <c r="AL129" s="21"/>
      <c r="AM129" s="21"/>
      <c r="AN129" s="21"/>
      <c r="AO129" s="21"/>
      <c r="AP129" s="21"/>
      <c r="AQ129" s="21"/>
    </row>
    <row r="130">
      <c r="K130" s="6">
        <v>128</v>
      </c>
      <c r="L130" s="6" t="s">
        <v>219</v>
      </c>
      <c r="M130" s="46">
        <v>0</v>
      </c>
      <c r="N130" s="46">
        <v>0.28885182037049839</v>
      </c>
      <c r="O130" s="46">
        <v>2.1816956140024519</v>
      </c>
      <c r="P130" s="46">
        <v>1.615321038398811</v>
      </c>
      <c r="Q130" s="46">
        <v>0.86737237834826253</v>
      </c>
      <c r="R130" s="46">
        <v>2.2555404714214244</v>
      </c>
      <c r="S130" s="46">
        <v>4.9269983175620826</v>
      </c>
      <c r="T130" s="51">
        <v>0.26865322317583989</v>
      </c>
      <c r="U130" s="27">
        <f t="shared" si="9"/>
        <v>0</v>
      </c>
      <c r="V130" s="27">
        <f t="shared" si="9"/>
        <v>0.38133780977606424</v>
      </c>
      <c r="W130" s="27">
        <f t="shared" si="9"/>
        <v>-0.3346487408143986</v>
      </c>
      <c r="X130" s="27">
        <f t="shared" si="9"/>
        <v>-0.29379797643641087</v>
      </c>
      <c r="Y130" s="27">
        <f t="shared" si="9"/>
        <v>-0.17274028028287905</v>
      </c>
      <c r="Z130" s="27">
        <f t="shared" si="9"/>
        <v>1.2578966116391386</v>
      </c>
      <c r="AA130" s="38">
        <f t="shared" si="9"/>
        <v>0.21152373755722736</v>
      </c>
      <c r="AB130" s="27">
        <v>0.48710535566242802</v>
      </c>
      <c r="AC130" s="27">
        <v>-0.19535561154209699</v>
      </c>
      <c r="AD130" s="19" t="str">
        <f t="shared" si="7"/>
        <v>Error</v>
      </c>
      <c r="AE130" s="19" t="str">
        <f t="shared" si="8"/>
        <v>Error</v>
      </c>
      <c r="AF130" s="19"/>
      <c r="AG130" s="19"/>
      <c r="AH130" s="19"/>
      <c r="AI130" s="19"/>
      <c r="AJ130" s="19"/>
      <c r="AK130" s="21"/>
      <c r="AL130" s="21"/>
      <c r="AM130" s="21"/>
      <c r="AN130" s="21"/>
      <c r="AO130" s="21"/>
      <c r="AP130" s="21"/>
      <c r="AQ130" s="21"/>
    </row>
    <row r="131">
      <c r="K131" s="6">
        <v>129</v>
      </c>
      <c r="L131" s="6" t="s">
        <v>220</v>
      </c>
      <c r="M131" s="46">
        <v>0</v>
      </c>
      <c r="N131" s="46">
        <v>0.28912090046731675</v>
      </c>
      <c r="O131" s="46">
        <v>2.1850370750814685</v>
      </c>
      <c r="P131" s="46">
        <v>1.6190259091515742</v>
      </c>
      <c r="Q131" s="46">
        <v>0.87275002503752575</v>
      </c>
      <c r="R131" s="46">
        <v>2.2907899336487096</v>
      </c>
      <c r="S131" s="46">
        <v>5.2748988493169744</v>
      </c>
      <c r="T131" s="51">
        <v>0.35127944498702557</v>
      </c>
      <c r="U131" s="27">
        <f t="shared" si="9"/>
        <v>0</v>
      </c>
      <c r="V131" s="27">
        <f t="shared" si="9"/>
        <v>0.39024400200432463</v>
      </c>
      <c r="W131" s="27">
        <f t="shared" si="9"/>
        <v>-0.3598389784328081</v>
      </c>
      <c r="X131" s="27">
        <f t="shared" si="9"/>
        <v>-0.28498217754030275</v>
      </c>
      <c r="Y131" s="27">
        <f t="shared" si="9"/>
        <v>-0.15809272366866298</v>
      </c>
      <c r="Z131" s="27">
        <f t="shared" si="9"/>
        <v>1.2756214458426511</v>
      </c>
      <c r="AA131" s="38">
        <f t="shared" si="9"/>
        <v>0.21214534377911412</v>
      </c>
      <c r="AB131" s="27">
        <v>0.26472835174769599</v>
      </c>
      <c r="AC131" s="27">
        <v>-0.13202384792764399</v>
      </c>
      <c r="AD131" s="19" t="str">
        <f t="shared" si="7"/>
        <v>Error</v>
      </c>
      <c r="AE131" s="19" t="str">
        <f t="shared" si="8"/>
        <v>Error</v>
      </c>
      <c r="AF131" s="19"/>
      <c r="AG131" s="19"/>
      <c r="AH131" s="19"/>
      <c r="AI131" s="19"/>
      <c r="AJ131" s="19"/>
      <c r="AK131" s="21"/>
      <c r="AL131" s="21"/>
      <c r="AM131" s="21"/>
      <c r="AN131" s="21"/>
      <c r="AO131" s="21"/>
      <c r="AP131" s="21"/>
      <c r="AQ131" s="21"/>
    </row>
    <row r="132">
      <c r="K132" s="6">
        <v>130</v>
      </c>
      <c r="L132" s="6" t="s">
        <v>221</v>
      </c>
      <c r="M132" s="46">
        <v>0</v>
      </c>
      <c r="N132" s="46">
        <v>0.29095199334726152</v>
      </c>
      <c r="O132" s="46">
        <v>2.2084127711752526</v>
      </c>
      <c r="P132" s="46">
        <v>1.6467734083847976</v>
      </c>
      <c r="Q132" s="46">
        <v>0.8837437382420319</v>
      </c>
      <c r="R132" s="46">
        <v>2.1325674096432241</v>
      </c>
      <c r="S132" s="46">
        <v>4.3706972711920207</v>
      </c>
      <c r="T132" s="51">
        <v>0.27639665976122685</v>
      </c>
      <c r="U132" s="27">
        <f t="shared" si="9"/>
        <v>0</v>
      </c>
      <c r="V132" s="27">
        <f t="shared" si="9"/>
        <v>0.32538200660684591</v>
      </c>
      <c r="W132" s="27">
        <f t="shared" si="9"/>
        <v>-0.36610795716004169</v>
      </c>
      <c r="X132" s="27">
        <f t="shared" si="9"/>
        <v>-0.34906472326742544</v>
      </c>
      <c r="Y132" s="27">
        <f t="shared" si="9"/>
        <v>-4.3591773697416146E-2</v>
      </c>
      <c r="Z132" s="27">
        <f t="shared" si="9"/>
        <v>1.3328573481538299</v>
      </c>
      <c r="AA132" s="38">
        <f t="shared" si="9"/>
        <v>8.9999550713280307E-3</v>
      </c>
      <c r="AB132" s="27">
        <v>0.565742535464969</v>
      </c>
      <c r="AC132" s="27">
        <v>-0.31894535402934299</v>
      </c>
      <c r="AD132" s="19" t="str">
        <f t="shared" ref="AD132:AD195" si="10">IF(MAX($U132:$AA132)&gt;AB132,"Error","")</f>
        <v>Error</v>
      </c>
      <c r="AE132" s="19" t="str">
        <f t="shared" ref="AE132:AE195" si="11">IF(MIN($U132:$AA132)&lt;AC132,"Error","")</f>
        <v>Error</v>
      </c>
      <c r="AF132" s="19"/>
      <c r="AG132" s="19"/>
      <c r="AH132" s="19"/>
      <c r="AI132" s="19"/>
      <c r="AJ132" s="19"/>
      <c r="AK132" s="21"/>
      <c r="AL132" s="21"/>
      <c r="AM132" s="21"/>
      <c r="AN132" s="21"/>
      <c r="AO132" s="21"/>
      <c r="AP132" s="21"/>
      <c r="AQ132" s="21"/>
    </row>
    <row r="133">
      <c r="K133" s="6">
        <v>131</v>
      </c>
      <c r="L133" s="6" t="s">
        <v>222</v>
      </c>
      <c r="M133" s="46">
        <v>0</v>
      </c>
      <c r="N133" s="46">
        <v>0.29017101000195744</v>
      </c>
      <c r="O133" s="46">
        <v>2.1982321581699393</v>
      </c>
      <c r="P133" s="46">
        <v>1.6358697638703088</v>
      </c>
      <c r="Q133" s="46">
        <v>0.877083948597015</v>
      </c>
      <c r="R133" s="46">
        <v>2.2994363418270396</v>
      </c>
      <c r="S133" s="46">
        <v>5.5558111350793702</v>
      </c>
      <c r="T133" s="51">
        <v>0.47322915379824287</v>
      </c>
      <c r="U133" s="27">
        <f t="shared" si="9"/>
        <v>0</v>
      </c>
      <c r="V133" s="27">
        <f t="shared" si="9"/>
        <v>0.33476768525851652</v>
      </c>
      <c r="W133" s="27">
        <f t="shared" si="9"/>
        <v>-0.29439130676725883</v>
      </c>
      <c r="X133" s="27">
        <f t="shared" si="9"/>
        <v>-0.33781330398189308</v>
      </c>
      <c r="Y133" s="27">
        <f t="shared" si="9"/>
        <v>-6.7226975710801343E-2</v>
      </c>
      <c r="Z133" s="27">
        <f t="shared" si="9"/>
        <v>1.5024619512266899</v>
      </c>
      <c r="AA133" s="38">
        <f t="shared" si="9"/>
        <v>0.12079339745022268</v>
      </c>
      <c r="AB133" s="27">
        <v>7.3596392333709099E-2</v>
      </c>
      <c r="AC133" s="27">
        <v>-0.22104146213808001</v>
      </c>
      <c r="AD133" s="19" t="str">
        <f t="shared" si="10"/>
        <v>Error</v>
      </c>
      <c r="AE133" s="19" t="str">
        <f t="shared" si="11"/>
        <v>Error</v>
      </c>
      <c r="AF133" s="19"/>
      <c r="AG133" s="19"/>
      <c r="AH133" s="19"/>
      <c r="AI133" s="19"/>
      <c r="AJ133" s="19"/>
      <c r="AK133" s="21"/>
      <c r="AL133" s="21"/>
      <c r="AM133" s="21"/>
      <c r="AN133" s="21"/>
      <c r="AO133" s="21"/>
      <c r="AP133" s="21"/>
      <c r="AQ133" s="21"/>
    </row>
    <row r="134">
      <c r="K134" s="6">
        <v>132</v>
      </c>
      <c r="L134" s="6" t="s">
        <v>223</v>
      </c>
      <c r="M134" s="46">
        <v>0</v>
      </c>
      <c r="N134" s="46">
        <v>0.29147328967767461</v>
      </c>
      <c r="O134" s="46">
        <v>2.2411329751477114</v>
      </c>
      <c r="P134" s="46">
        <v>1.6661990637928099</v>
      </c>
      <c r="Q134" s="46">
        <v>1.0125933932707305</v>
      </c>
      <c r="R134" s="46">
        <v>3.2691165227621086</v>
      </c>
      <c r="S134" s="46">
        <v>8319.8141383396614</v>
      </c>
      <c r="T134" s="51">
        <v>16.342912660829317</v>
      </c>
      <c r="U134" s="27">
        <f t="shared" si="9"/>
        <v>0</v>
      </c>
      <c r="V134" s="27">
        <f t="shared" si="9"/>
        <v>0.42485382995914417</v>
      </c>
      <c r="W134" s="27">
        <f t="shared" si="9"/>
        <v>-0.3201805371276884</v>
      </c>
      <c r="X134" s="27">
        <f t="shared" si="9"/>
        <v>-0.23962414743828223</v>
      </c>
      <c r="Y134" s="27">
        <f t="shared" si="9"/>
        <v>3.2119672808067212E-2</v>
      </c>
      <c r="Z134" s="27">
        <f t="shared" si="9"/>
        <v>1.3747477767587628</v>
      </c>
      <c r="AA134" s="38">
        <f t="shared" si="9"/>
        <v>1.022154117239604</v>
      </c>
      <c r="AB134" s="27">
        <v>2.3303469334018798</v>
      </c>
      <c r="AC134" s="27">
        <v>-0.36425400988600798</v>
      </c>
      <c r="AD134" s="19" t="str">
        <f t="shared" si="10"/>
        <v/>
      </c>
      <c r="AE134" s="19" t="str">
        <f t="shared" si="11"/>
        <v/>
      </c>
      <c r="AF134" s="19"/>
      <c r="AG134" s="19"/>
      <c r="AH134" s="19"/>
      <c r="AI134" s="19"/>
      <c r="AJ134" s="19"/>
      <c r="AK134" s="21"/>
      <c r="AL134" s="21"/>
      <c r="AM134" s="21"/>
      <c r="AN134" s="21"/>
      <c r="AO134" s="21"/>
      <c r="AP134" s="21"/>
      <c r="AQ134" s="21"/>
    </row>
    <row r="135">
      <c r="K135" s="6">
        <v>133</v>
      </c>
      <c r="L135" s="6" t="s">
        <v>224</v>
      </c>
      <c r="M135" s="46">
        <v>0</v>
      </c>
      <c r="N135" s="46">
        <v>0.29254900907994097</v>
      </c>
      <c r="O135" s="46">
        <v>2.2673415790264331</v>
      </c>
      <c r="P135" s="46">
        <v>1.7054505404751552</v>
      </c>
      <c r="Q135" s="46">
        <v>1.0647283680792778</v>
      </c>
      <c r="R135" s="46">
        <v>3.7351412236929624</v>
      </c>
      <c r="S135" s="46">
        <v>3652.0662811955485</v>
      </c>
      <c r="T135" s="51">
        <v>9.4753601109487668</v>
      </c>
      <c r="U135" s="27">
        <f t="shared" si="9"/>
        <v>0</v>
      </c>
      <c r="V135" s="27">
        <f t="shared" si="9"/>
        <v>0.33989379767788486</v>
      </c>
      <c r="W135" s="27">
        <f t="shared" si="9"/>
        <v>-0.25607302740000853</v>
      </c>
      <c r="X135" s="27">
        <f t="shared" si="9"/>
        <v>-0.25017935628349008</v>
      </c>
      <c r="Y135" s="27">
        <f t="shared" si="9"/>
        <v>0.15965569455877662</v>
      </c>
      <c r="Z135" s="27">
        <f t="shared" si="9"/>
        <v>1.6122302085214861</v>
      </c>
      <c r="AA135" s="38">
        <f t="shared" si="9"/>
        <v>1.8908791270834928</v>
      </c>
      <c r="AB135" s="27">
        <v>0.127742124015507</v>
      </c>
      <c r="AC135" s="27">
        <v>-0.31907204476568002</v>
      </c>
      <c r="AD135" s="19" t="str">
        <f t="shared" si="10"/>
        <v>Error</v>
      </c>
      <c r="AE135" s="19" t="str">
        <f t="shared" si="11"/>
        <v/>
      </c>
      <c r="AF135" s="19"/>
      <c r="AG135" s="19"/>
      <c r="AH135" s="19"/>
      <c r="AI135" s="19"/>
      <c r="AJ135" s="19"/>
      <c r="AK135" s="21"/>
      <c r="AL135" s="21"/>
      <c r="AM135" s="21"/>
      <c r="AN135" s="21"/>
      <c r="AO135" s="21"/>
      <c r="AP135" s="21"/>
      <c r="AQ135" s="21"/>
    </row>
    <row r="136">
      <c r="K136" s="6">
        <v>134</v>
      </c>
      <c r="L136" s="6" t="s">
        <v>225</v>
      </c>
      <c r="M136" s="46">
        <v>0</v>
      </c>
      <c r="N136" s="46">
        <v>0.29208618148532839</v>
      </c>
      <c r="O136" s="46">
        <v>2.2542093137775501</v>
      </c>
      <c r="P136" s="46">
        <v>1.6805756912412413</v>
      </c>
      <c r="Q136" s="46">
        <v>1.0399557002866864</v>
      </c>
      <c r="R136" s="46">
        <v>3.4974650389358057</v>
      </c>
      <c r="S136" s="46">
        <v>3776.9149933500703</v>
      </c>
      <c r="T136" s="51">
        <v>9.6048583368785163</v>
      </c>
      <c r="U136" s="27">
        <f t="shared" si="9"/>
        <v>0</v>
      </c>
      <c r="V136" s="27">
        <f t="shared" si="9"/>
        <v>0.44228794828287848</v>
      </c>
      <c r="W136" s="27">
        <f t="shared" si="9"/>
        <v>-0.31158311753029833</v>
      </c>
      <c r="X136" s="27">
        <f t="shared" si="9"/>
        <v>-0.23565485658190571</v>
      </c>
      <c r="Y136" s="27">
        <f t="shared" si="9"/>
        <v>0.12313087119085295</v>
      </c>
      <c r="Z136" s="27">
        <f t="shared" si="9"/>
        <v>1.4893046312553062</v>
      </c>
      <c r="AA136" s="38">
        <f t="shared" si="9"/>
        <v>1.4246888875013828</v>
      </c>
      <c r="AB136" s="27">
        <v>0.86068393117009001</v>
      </c>
      <c r="AC136" s="27">
        <v>-0.44706137110539301</v>
      </c>
      <c r="AD136" s="19" t="str">
        <f t="shared" si="10"/>
        <v>Error</v>
      </c>
      <c r="AE136" s="19" t="str">
        <f t="shared" si="11"/>
        <v/>
      </c>
      <c r="AF136" s="19"/>
      <c r="AG136" s="19"/>
      <c r="AH136" s="19"/>
      <c r="AI136" s="19"/>
      <c r="AJ136" s="19"/>
      <c r="AK136" s="21"/>
      <c r="AL136" s="21"/>
      <c r="AM136" s="21"/>
      <c r="AN136" s="21"/>
      <c r="AO136" s="21"/>
      <c r="AP136" s="21"/>
      <c r="AQ136" s="21"/>
    </row>
    <row r="137">
      <c r="K137" s="6">
        <v>135</v>
      </c>
      <c r="L137" s="6" t="s">
        <v>47</v>
      </c>
      <c r="M137" s="46">
        <v>0</v>
      </c>
      <c r="N137" s="46">
        <v>0.3018957525674999</v>
      </c>
      <c r="O137" s="46">
        <v>2.5062408047490692</v>
      </c>
      <c r="P137" s="46">
        <v>1.9245916286435421</v>
      </c>
      <c r="Q137" s="46">
        <v>1.3911051861686872</v>
      </c>
      <c r="R137" s="46">
        <v>10.650954701338717</v>
      </c>
      <c r="S137" s="46">
        <v>20276.406635407053</v>
      </c>
      <c r="T137" s="51">
        <v>3.971453347407103</v>
      </c>
      <c r="U137" s="27">
        <f t="shared" si="9"/>
        <v>0</v>
      </c>
      <c r="V137" s="27">
        <f t="shared" si="9"/>
        <v>0.6288433482184782</v>
      </c>
      <c r="W137" s="27">
        <f t="shared" si="9"/>
        <v>-9.4290890521295731E-2</v>
      </c>
      <c r="X137" s="27">
        <f t="shared" si="9"/>
        <v>0.24515989884505721</v>
      </c>
      <c r="Y137" s="27">
        <f t="shared" si="9"/>
        <v>4714.1948169810303</v>
      </c>
      <c r="Z137" s="27">
        <f t="shared" si="9"/>
        <v>-0.99984705576453781</v>
      </c>
      <c r="AA137" s="38">
        <f t="shared" si="9"/>
        <v>-0.13198053697562467</v>
      </c>
      <c r="AB137" s="27">
        <v>0.51018733498741298</v>
      </c>
      <c r="AC137" s="27">
        <v>-9.5575672574270104E-2</v>
      </c>
      <c r="AD137" s="19" t="str">
        <f t="shared" si="10"/>
        <v>Error</v>
      </c>
      <c r="AE137" s="19" t="str">
        <f t="shared" si="11"/>
        <v>Error</v>
      </c>
      <c r="AF137" s="19"/>
      <c r="AG137" s="19"/>
      <c r="AH137" s="19"/>
      <c r="AI137" s="19"/>
      <c r="AJ137" s="19"/>
      <c r="AK137" s="21"/>
      <c r="AL137" s="21"/>
      <c r="AM137" s="21"/>
      <c r="AN137" s="21"/>
      <c r="AO137" s="21"/>
      <c r="AP137" s="21"/>
      <c r="AQ137" s="21"/>
    </row>
    <row r="138">
      <c r="K138" s="6">
        <v>136</v>
      </c>
      <c r="L138" s="6" t="s">
        <v>226</v>
      </c>
      <c r="M138" s="46">
        <v>0</v>
      </c>
      <c r="N138" s="46">
        <v>0.3193713625089396</v>
      </c>
      <c r="O138" s="46">
        <v>3.0297457768522413</v>
      </c>
      <c r="P138" s="46">
        <v>2.3644250556908162</v>
      </c>
      <c r="Q138" s="46">
        <v>1.0547932131391171</v>
      </c>
      <c r="R138" s="46">
        <v>3.2658482453270921</v>
      </c>
      <c r="S138" s="46">
        <v>264.73128327373706</v>
      </c>
      <c r="T138" s="51">
        <v>2.7795189765869899</v>
      </c>
      <c r="U138" s="27">
        <f t="shared" si="9"/>
        <v>0</v>
      </c>
      <c r="V138" s="27">
        <f t="shared" si="9"/>
        <v>1.5009369762940052</v>
      </c>
      <c r="W138" s="27">
        <f t="shared" si="9"/>
        <v>2.1929348586803465</v>
      </c>
      <c r="X138" s="27">
        <f t="shared" si="9"/>
        <v>23.325292716890058</v>
      </c>
      <c r="Y138" s="27">
        <f t="shared" si="9"/>
        <v>-0.99505894732550382</v>
      </c>
      <c r="Z138" s="27">
        <f t="shared" si="9"/>
        <v>-0.80600955313025013</v>
      </c>
      <c r="AA138" s="38">
        <f t="shared" si="9"/>
        <v>0.33362098590147599</v>
      </c>
      <c r="AB138" s="27">
        <v>1.3630656534769501</v>
      </c>
      <c r="AC138" s="27">
        <v>-0.32459893048128302</v>
      </c>
      <c r="AD138" s="19" t="str">
        <f t="shared" si="10"/>
        <v>Error</v>
      </c>
      <c r="AE138" s="19" t="str">
        <f t="shared" si="11"/>
        <v>Error</v>
      </c>
      <c r="AF138" s="19"/>
      <c r="AG138" s="19"/>
      <c r="AH138" s="19"/>
      <c r="AI138" s="19"/>
      <c r="AJ138" s="19"/>
      <c r="AK138" s="21"/>
      <c r="AL138" s="21"/>
      <c r="AM138" s="21"/>
      <c r="AN138" s="21"/>
      <c r="AO138" s="21"/>
      <c r="AP138" s="21"/>
      <c r="AQ138" s="21"/>
    </row>
    <row r="139">
      <c r="K139" s="6">
        <v>137</v>
      </c>
      <c r="L139" s="6" t="s">
        <v>227</v>
      </c>
      <c r="M139" s="46">
        <v>0</v>
      </c>
      <c r="N139" s="46">
        <v>2638.9373229863136</v>
      </c>
      <c r="O139" s="46">
        <v>0.13253311266525875</v>
      </c>
      <c r="P139" s="46">
        <v>0.21206248328265287</v>
      </c>
      <c r="Q139" s="46">
        <v>0.1906780892488763</v>
      </c>
      <c r="R139" s="46">
        <v>0.37847584866199874</v>
      </c>
      <c r="S139" s="46">
        <v>1.0244058592580652</v>
      </c>
      <c r="T139" s="51">
        <v>0.13216330308806845</v>
      </c>
      <c r="U139" s="27">
        <f t="shared" si="9"/>
        <v>0</v>
      </c>
      <c r="V139" s="27">
        <f t="shared" si="9"/>
        <v>-0.99978080025078975</v>
      </c>
      <c r="W139" s="27">
        <f t="shared" si="9"/>
        <v>-0.74584718428829178</v>
      </c>
      <c r="X139" s="27">
        <f t="shared" si="9"/>
        <v>-0.368389656649729</v>
      </c>
      <c r="Y139" s="27">
        <f t="shared" si="9"/>
        <v>-0.59089480303815856</v>
      </c>
      <c r="Z139" s="27">
        <f t="shared" si="9"/>
        <v>-0.72393762960730856</v>
      </c>
      <c r="AA139" s="38">
        <f t="shared" si="9"/>
        <v>0.8058264160903269</v>
      </c>
      <c r="AB139" s="27">
        <v>1.98271238769068</v>
      </c>
      <c r="AC139" s="27">
        <v>-0.30730830670926501</v>
      </c>
      <c r="AD139" s="19" t="str">
        <f t="shared" si="10"/>
        <v/>
      </c>
      <c r="AE139" s="19" t="str">
        <f t="shared" si="11"/>
        <v>Error</v>
      </c>
      <c r="AF139" s="19"/>
      <c r="AG139" s="19"/>
      <c r="AH139" s="19"/>
      <c r="AI139" s="19"/>
      <c r="AJ139" s="19"/>
      <c r="AK139" s="21"/>
      <c r="AL139" s="21"/>
      <c r="AM139" s="21"/>
      <c r="AN139" s="21"/>
      <c r="AO139" s="21"/>
      <c r="AP139" s="21"/>
      <c r="AQ139" s="21"/>
    </row>
    <row r="140">
      <c r="K140" s="6">
        <v>138</v>
      </c>
      <c r="L140" s="6" t="s">
        <v>228</v>
      </c>
      <c r="M140" s="46">
        <v>0</v>
      </c>
      <c r="N140" s="46">
        <v>0.29172148226591332</v>
      </c>
      <c r="O140" s="46">
        <v>2.2456838937926316</v>
      </c>
      <c r="P140" s="46">
        <v>1.6724265591003675</v>
      </c>
      <c r="Q140" s="46">
        <v>1.0187166133770553</v>
      </c>
      <c r="R140" s="46">
        <v>3.2934268733328462</v>
      </c>
      <c r="S140" s="46">
        <v>43113.398381008388</v>
      </c>
      <c r="T140" s="51">
        <v>20.717240207783508</v>
      </c>
      <c r="U140" s="27">
        <f t="shared" si="9"/>
        <v>0</v>
      </c>
      <c r="V140" s="27">
        <f t="shared" si="9"/>
        <v>0.3861780176138479</v>
      </c>
      <c r="W140" s="27">
        <f t="shared" si="9"/>
        <v>-0.31956571240234921</v>
      </c>
      <c r="X140" s="27">
        <f t="shared" si="9"/>
        <v>-0.24013939695345776</v>
      </c>
      <c r="Y140" s="27">
        <f t="shared" si="9"/>
        <v>1.5896889823489184E-2</v>
      </c>
      <c r="Z140" s="27">
        <f t="shared" si="9"/>
        <v>1.4077011660262864</v>
      </c>
      <c r="AA140" s="38">
        <f t="shared" si="9"/>
        <v>0.81268595536679256</v>
      </c>
      <c r="AB140" s="27">
        <v>0.187977821918004</v>
      </c>
      <c r="AC140" s="27">
        <v>-0.20151757188498401</v>
      </c>
      <c r="AD140" s="19" t="str">
        <f t="shared" si="10"/>
        <v>Error</v>
      </c>
      <c r="AE140" s="19" t="str">
        <f t="shared" si="11"/>
        <v>Error</v>
      </c>
      <c r="AF140" s="19"/>
      <c r="AG140" s="19"/>
      <c r="AH140" s="19"/>
      <c r="AI140" s="19"/>
      <c r="AJ140" s="19"/>
      <c r="AK140" s="21"/>
      <c r="AL140" s="21"/>
      <c r="AM140" s="21"/>
      <c r="AN140" s="21"/>
      <c r="AO140" s="21"/>
      <c r="AP140" s="21"/>
      <c r="AQ140" s="21"/>
    </row>
    <row r="141">
      <c r="K141" s="6">
        <v>139</v>
      </c>
      <c r="L141" s="6" t="s">
        <v>229</v>
      </c>
      <c r="M141" s="46">
        <v>0</v>
      </c>
      <c r="N141" s="46">
        <v>0.29347311437069346</v>
      </c>
      <c r="O141" s="46">
        <v>2.2886787132545265</v>
      </c>
      <c r="P141" s="46">
        <v>1.7068224350615413</v>
      </c>
      <c r="Q141" s="46">
        <v>1.0947826684953075</v>
      </c>
      <c r="R141" s="46">
        <v>4.0343501393526893</v>
      </c>
      <c r="S141" s="46">
        <v>34013.819004188728</v>
      </c>
      <c r="T141" s="51">
        <v>11.25203697535386</v>
      </c>
      <c r="U141" s="27">
        <f t="shared" si="9"/>
        <v>0</v>
      </c>
      <c r="V141" s="27">
        <f t="shared" si="9"/>
        <v>0.38327034278391475</v>
      </c>
      <c r="W141" s="27">
        <f t="shared" si="9"/>
        <v>-0.20350211016855113</v>
      </c>
      <c r="X141" s="27">
        <f t="shared" si="9"/>
        <v>-0.23267208553159868</v>
      </c>
      <c r="Y141" s="27">
        <f t="shared" si="9"/>
        <v>0.17381998460379444</v>
      </c>
      <c r="Z141" s="27">
        <f t="shared" si="9"/>
        <v>1.3433586512870679</v>
      </c>
      <c r="AA141" s="38">
        <f t="shared" si="9"/>
        <v>5.996701119532724</v>
      </c>
      <c r="AB141" s="27">
        <v>0.17315134761575701</v>
      </c>
      <c r="AC141" s="27">
        <v>0</v>
      </c>
      <c r="AD141" s="19" t="str">
        <f t="shared" si="10"/>
        <v>Error</v>
      </c>
      <c r="AE141" s="19" t="str">
        <f t="shared" si="11"/>
        <v>Error</v>
      </c>
      <c r="AF141" s="19"/>
      <c r="AG141" s="19"/>
      <c r="AH141" s="19"/>
      <c r="AI141" s="19"/>
      <c r="AJ141" s="19"/>
      <c r="AK141" s="21"/>
      <c r="AL141" s="21"/>
      <c r="AM141" s="21"/>
      <c r="AN141" s="21"/>
      <c r="AO141" s="21"/>
      <c r="AP141" s="21"/>
      <c r="AQ141" s="21"/>
    </row>
    <row r="142">
      <c r="K142" s="6">
        <v>140</v>
      </c>
      <c r="L142" s="6" t="s">
        <v>230</v>
      </c>
      <c r="M142" s="46">
        <v>0</v>
      </c>
      <c r="N142" s="46">
        <v>0.29105558737149417</v>
      </c>
      <c r="O142" s="46">
        <v>2.2193716272551418</v>
      </c>
      <c r="P142" s="46">
        <v>1.6494287618262327</v>
      </c>
      <c r="Q142" s="46">
        <v>0.94740937375931544</v>
      </c>
      <c r="R142" s="46">
        <v>2.7019467208569905</v>
      </c>
      <c r="S142" s="46">
        <v>118.79515527254061</v>
      </c>
      <c r="T142" s="51">
        <v>54.843795617290844</v>
      </c>
      <c r="U142" s="27">
        <f t="shared" si="9"/>
        <v>0</v>
      </c>
      <c r="V142" s="27">
        <f t="shared" si="9"/>
        <v>0.4935840772505431</v>
      </c>
      <c r="W142" s="27">
        <f t="shared" si="9"/>
        <v>-0.40403287253858833</v>
      </c>
      <c r="X142" s="27">
        <f t="shared" si="9"/>
        <v>-0.30373919722968995</v>
      </c>
      <c r="Y142" s="27">
        <f t="shared" si="9"/>
        <v>0.25390373950665857</v>
      </c>
      <c r="Z142" s="27">
        <f t="shared" si="9"/>
        <v>0.97705059879280898</v>
      </c>
      <c r="AA142" s="38">
        <f t="shared" si="9"/>
        <v>1.6187269106959588</v>
      </c>
      <c r="AB142" s="27">
        <v>0.483753628708324</v>
      </c>
      <c r="AC142" s="27">
        <v>-0.46464391066160998</v>
      </c>
      <c r="AD142" s="19" t="str">
        <f t="shared" si="10"/>
        <v>Error</v>
      </c>
      <c r="AE142" s="19" t="str">
        <f t="shared" si="11"/>
        <v/>
      </c>
      <c r="AF142" s="19"/>
      <c r="AG142" s="19"/>
      <c r="AH142" s="19"/>
      <c r="AI142" s="19"/>
      <c r="AJ142" s="19"/>
      <c r="AK142" s="21"/>
      <c r="AL142" s="21"/>
      <c r="AM142" s="21"/>
      <c r="AN142" s="21"/>
      <c r="AO142" s="21"/>
      <c r="AP142" s="21"/>
      <c r="AQ142" s="21"/>
    </row>
    <row r="143">
      <c r="K143" s="6">
        <v>141</v>
      </c>
      <c r="L143" s="6" t="s">
        <v>231</v>
      </c>
      <c r="M143" s="46">
        <v>0</v>
      </c>
      <c r="N143" s="46">
        <v>0.28929645219371247</v>
      </c>
      <c r="O143" s="46">
        <v>2.1912594378145922</v>
      </c>
      <c r="P143" s="46">
        <v>1.6318965258759803</v>
      </c>
      <c r="Q143" s="46">
        <v>0.88519483213239525</v>
      </c>
      <c r="R143" s="46">
        <v>2.3465862042960799</v>
      </c>
      <c r="S143" s="46">
        <v>5.7464948637490636</v>
      </c>
      <c r="T143" s="51">
        <v>0.47178636619343112</v>
      </c>
      <c r="U143" s="27">
        <f t="shared" si="9"/>
        <v>0</v>
      </c>
      <c r="V143" s="27">
        <f t="shared" si="9"/>
        <v>0.3551406702833721</v>
      </c>
      <c r="W143" s="27">
        <f t="shared" si="9"/>
        <v>-0.33934964449089006</v>
      </c>
      <c r="X143" s="27">
        <f t="shared" si="9"/>
        <v>-0.29862740581171604</v>
      </c>
      <c r="Y143" s="27">
        <f t="shared" si="9"/>
        <v>-0.1306940851491446</v>
      </c>
      <c r="Z143" s="27">
        <f t="shared" si="9"/>
        <v>1.2920033985438331</v>
      </c>
      <c r="AA143" s="38">
        <f t="shared" si="9"/>
        <v>0.2771600391419014</v>
      </c>
      <c r="AB143" s="27">
        <v>0.252212676495017</v>
      </c>
      <c r="AC143" s="27">
        <v>-0.124463030039227</v>
      </c>
      <c r="AD143" s="19" t="str">
        <f t="shared" si="10"/>
        <v>Error</v>
      </c>
      <c r="AE143" s="19" t="str">
        <f t="shared" si="11"/>
        <v>Error</v>
      </c>
      <c r="AF143" s="19"/>
      <c r="AG143" s="19"/>
      <c r="AH143" s="19"/>
      <c r="AI143" s="19"/>
      <c r="AJ143" s="19"/>
      <c r="AK143" s="21"/>
      <c r="AL143" s="21"/>
      <c r="AM143" s="21"/>
      <c r="AN143" s="21"/>
      <c r="AO143" s="21"/>
      <c r="AP143" s="21"/>
      <c r="AQ143" s="21"/>
    </row>
    <row r="144">
      <c r="K144" s="6">
        <v>142</v>
      </c>
      <c r="L144" s="6" t="s">
        <v>232</v>
      </c>
      <c r="M144" s="46">
        <v>0</v>
      </c>
      <c r="N144" s="46">
        <v>0.29018019083523727</v>
      </c>
      <c r="O144" s="46">
        <v>2.2103864050520574</v>
      </c>
      <c r="P144" s="46">
        <v>1.6417650393078365</v>
      </c>
      <c r="Q144" s="46">
        <v>0.91085886388469994</v>
      </c>
      <c r="R144" s="46">
        <v>2.5181240197559474</v>
      </c>
      <c r="S144" s="46">
        <v>9.6590977505081348</v>
      </c>
      <c r="T144" s="51">
        <v>56403.955768862579</v>
      </c>
      <c r="U144" s="27">
        <f t="shared" si="9"/>
        <v>0</v>
      </c>
      <c r="V144" s="27">
        <f t="shared" si="9"/>
        <v>0.4208049341764511</v>
      </c>
      <c r="W144" s="27">
        <f t="shared" si="9"/>
        <v>-0.3772083959901143</v>
      </c>
      <c r="X144" s="27">
        <f t="shared" si="9"/>
        <v>-0.23611632264963708</v>
      </c>
      <c r="Y144" s="27">
        <f t="shared" si="9"/>
        <v>-0.15729509047290782</v>
      </c>
      <c r="Z144" s="27">
        <f t="shared" si="9"/>
        <v>1.4087835450836996</v>
      </c>
      <c r="AA144" s="38">
        <f t="shared" si="9"/>
        <v>0.42916333065476348</v>
      </c>
      <c r="AB144" s="27">
        <v>0.249542695601563</v>
      </c>
      <c r="AC144" s="27">
        <v>-2.9376241189532599E-2</v>
      </c>
      <c r="AD144" s="19" t="str">
        <f t="shared" si="10"/>
        <v>Error</v>
      </c>
      <c r="AE144" s="19" t="str">
        <f t="shared" si="11"/>
        <v>Error</v>
      </c>
      <c r="AF144" s="19"/>
      <c r="AG144" s="19"/>
      <c r="AH144" s="19"/>
      <c r="AI144" s="19"/>
      <c r="AJ144" s="19"/>
      <c r="AK144" s="21"/>
      <c r="AL144" s="21"/>
      <c r="AM144" s="21"/>
      <c r="AN144" s="21"/>
      <c r="AO144" s="21"/>
      <c r="AP144" s="21"/>
      <c r="AQ144" s="21"/>
    </row>
    <row r="145">
      <c r="K145" s="6">
        <v>143</v>
      </c>
      <c r="L145" s="6" t="s">
        <v>233</v>
      </c>
      <c r="M145" s="46">
        <v>0</v>
      </c>
      <c r="N145" s="46">
        <v>0.30042803950895491</v>
      </c>
      <c r="O145" s="46">
        <v>2.4671538397548805</v>
      </c>
      <c r="P145" s="46">
        <v>1.874016920542223</v>
      </c>
      <c r="Q145" s="46">
        <v>1.0983564024997889</v>
      </c>
      <c r="R145" s="46">
        <v>4.1600267252218117</v>
      </c>
      <c r="S145" s="46">
        <v>145872.35614627186</v>
      </c>
      <c r="T145" s="51">
        <v>7.6831893551256867</v>
      </c>
      <c r="U145" s="27">
        <f t="shared" si="9"/>
        <v>0</v>
      </c>
      <c r="V145" s="27">
        <f t="shared" si="9"/>
        <v>0.59535252666094762</v>
      </c>
      <c r="W145" s="27">
        <f t="shared" si="9"/>
        <v>-0.19097119866630766</v>
      </c>
      <c r="X145" s="27">
        <f t="shared" si="9"/>
        <v>0.8367888084864743</v>
      </c>
      <c r="Y145" s="27">
        <f t="shared" si="9"/>
        <v>23544.165602408899</v>
      </c>
      <c r="Z145" s="27">
        <f t="shared" si="9"/>
        <v>-0.99996338074564783</v>
      </c>
      <c r="AA145" s="38">
        <f t="shared" si="9"/>
        <v>-0.16736795810783542</v>
      </c>
      <c r="AB145" s="27">
        <v>0.51019134177426495</v>
      </c>
      <c r="AC145" s="27">
        <v>0</v>
      </c>
      <c r="AD145" s="19" t="str">
        <f t="shared" si="10"/>
        <v>Error</v>
      </c>
      <c r="AE145" s="19" t="str">
        <f t="shared" si="11"/>
        <v>Error</v>
      </c>
      <c r="AF145" s="19"/>
      <c r="AG145" s="19"/>
      <c r="AH145" s="19"/>
      <c r="AI145" s="19"/>
      <c r="AJ145" s="19"/>
      <c r="AK145" s="21"/>
      <c r="AL145" s="21"/>
      <c r="AM145" s="21"/>
      <c r="AN145" s="21"/>
      <c r="AO145" s="21"/>
      <c r="AP145" s="21"/>
      <c r="AQ145" s="21"/>
    </row>
    <row r="146">
      <c r="K146" s="6">
        <v>144</v>
      </c>
      <c r="L146" s="6" t="s">
        <v>234</v>
      </c>
      <c r="M146" s="46">
        <v>0</v>
      </c>
      <c r="N146" s="46">
        <v>0.31064454276928943</v>
      </c>
      <c r="O146" s="46">
        <v>2.501766859848872</v>
      </c>
      <c r="P146" s="46">
        <v>1.8211820853808502</v>
      </c>
      <c r="Q146" s="46">
        <v>16.262297369152364</v>
      </c>
      <c r="R146" s="46">
        <v>2.0831457632495889</v>
      </c>
      <c r="S146" s="46">
        <v>0.23214506463621912</v>
      </c>
      <c r="T146" s="51">
        <v>0.27460603930336902</v>
      </c>
      <c r="U146" s="27">
        <f t="shared" si="9"/>
        <v>0</v>
      </c>
      <c r="V146" s="27">
        <f t="shared" si="9"/>
        <v>1.1484319464442303</v>
      </c>
      <c r="W146" s="27">
        <f t="shared" si="9"/>
        <v>0.92214155840531586</v>
      </c>
      <c r="X146" s="27">
        <f t="shared" si="9"/>
        <v>0.15421874526871795</v>
      </c>
      <c r="Y146" s="27">
        <f t="shared" si="9"/>
        <v>-0.8802406174495061</v>
      </c>
      <c r="Z146" s="27">
        <f t="shared" si="9"/>
        <v>-0.87181452732856024</v>
      </c>
      <c r="AA146" s="38">
        <f t="shared" si="9"/>
        <v>-7.8107654947784738E-2</v>
      </c>
      <c r="AB146" s="27">
        <v>0.49416846652267798</v>
      </c>
      <c r="AC146" s="27">
        <v>-0.70890097330401802</v>
      </c>
      <c r="AD146" s="19" t="str">
        <f t="shared" si="10"/>
        <v>Error</v>
      </c>
      <c r="AE146" s="19" t="str">
        <f t="shared" si="11"/>
        <v>Error</v>
      </c>
      <c r="AF146" s="19"/>
      <c r="AG146" s="19"/>
      <c r="AH146" s="19"/>
      <c r="AI146" s="19"/>
      <c r="AJ146" s="19"/>
      <c r="AK146" s="21"/>
      <c r="AL146" s="21"/>
      <c r="AM146" s="21"/>
      <c r="AN146" s="21"/>
      <c r="AO146" s="21"/>
      <c r="AP146" s="21"/>
      <c r="AQ146" s="21"/>
    </row>
    <row r="147">
      <c r="K147" s="6">
        <v>145</v>
      </c>
      <c r="L147" s="6" t="s">
        <v>235</v>
      </c>
      <c r="M147" s="46">
        <v>0</v>
      </c>
      <c r="N147" s="46">
        <v>0.29334649037250982</v>
      </c>
      <c r="O147" s="46">
        <v>2.2852235639221101</v>
      </c>
      <c r="P147" s="46">
        <v>1.7244466116467834</v>
      </c>
      <c r="Q147" s="46">
        <v>1.1281934071699133</v>
      </c>
      <c r="R147" s="46">
        <v>4.4152163344082851</v>
      </c>
      <c r="S147" s="46">
        <v>3971.5382259584017</v>
      </c>
      <c r="T147" s="51">
        <v>6.1355077747142248</v>
      </c>
      <c r="U147" s="27">
        <f t="shared" si="9"/>
        <v>0</v>
      </c>
      <c r="V147" s="27">
        <f t="shared" si="9"/>
        <v>0.48516672913961872</v>
      </c>
      <c r="W147" s="27">
        <f t="shared" si="9"/>
        <v>-0.28101929210059645</v>
      </c>
      <c r="X147" s="27">
        <f t="shared" si="9"/>
        <v>-0.22361571820187928</v>
      </c>
      <c r="Y147" s="27">
        <f t="shared" si="9"/>
        <v>0.32036481565007341</v>
      </c>
      <c r="Z147" s="27">
        <f t="shared" si="9"/>
        <v>1.6576351181457221</v>
      </c>
      <c r="AA147" s="38">
        <f t="shared" si="9"/>
        <v>19.614445996156093</v>
      </c>
      <c r="AB147" s="27">
        <v>0.85564041162384297</v>
      </c>
      <c r="AC147" s="27">
        <v>-0.35929133906760902</v>
      </c>
      <c r="AD147" s="19" t="str">
        <f t="shared" si="10"/>
        <v>Error</v>
      </c>
      <c r="AE147" s="19" t="str">
        <f t="shared" si="11"/>
        <v/>
      </c>
      <c r="AF147" s="19"/>
      <c r="AG147" s="19"/>
      <c r="AH147" s="19"/>
      <c r="AI147" s="19"/>
      <c r="AJ147" s="19"/>
      <c r="AK147" s="21"/>
      <c r="AL147" s="21"/>
      <c r="AM147" s="21"/>
      <c r="AN147" s="21"/>
      <c r="AO147" s="21"/>
      <c r="AP147" s="21"/>
      <c r="AQ147" s="21"/>
    </row>
    <row r="148">
      <c r="K148" s="6">
        <v>146</v>
      </c>
      <c r="L148" s="6" t="s">
        <v>236</v>
      </c>
      <c r="M148" s="46">
        <v>0</v>
      </c>
      <c r="N148" s="46">
        <v>0</v>
      </c>
      <c r="O148" s="46">
        <v>0</v>
      </c>
      <c r="P148" s="46">
        <v>0</v>
      </c>
      <c r="Q148" s="46">
        <v>0</v>
      </c>
      <c r="R148" s="46">
        <v>0</v>
      </c>
      <c r="S148" s="46">
        <v>0</v>
      </c>
      <c r="T148" s="51">
        <v>0</v>
      </c>
      <c r="U148" s="27">
        <f t="shared" si="9"/>
        <v>0</v>
      </c>
      <c r="V148" s="27">
        <f t="shared" si="9"/>
        <v>0</v>
      </c>
      <c r="W148" s="27">
        <f t="shared" si="9"/>
        <v>0</v>
      </c>
      <c r="X148" s="27">
        <f t="shared" si="9"/>
        <v>0</v>
      </c>
      <c r="Y148" s="27">
        <f t="shared" si="9"/>
        <v>0</v>
      </c>
      <c r="Z148" s="27">
        <f t="shared" si="9"/>
        <v>0</v>
      </c>
      <c r="AA148" s="38">
        <f t="shared" si="9"/>
        <v>0</v>
      </c>
      <c r="AB148" s="27">
        <v>0</v>
      </c>
      <c r="AC148" s="27">
        <v>0</v>
      </c>
      <c r="AD148" s="19" t="str">
        <f t="shared" si="10"/>
        <v/>
      </c>
      <c r="AE148" s="19" t="str">
        <f t="shared" si="11"/>
        <v/>
      </c>
      <c r="AF148" s="19"/>
      <c r="AG148" s="19"/>
      <c r="AH148" s="19"/>
      <c r="AI148" s="19"/>
      <c r="AJ148" s="19"/>
      <c r="AK148" s="21"/>
      <c r="AL148" s="21"/>
      <c r="AM148" s="21"/>
      <c r="AN148" s="21"/>
      <c r="AO148" s="21"/>
      <c r="AP148" s="21"/>
      <c r="AQ148" s="21"/>
    </row>
    <row r="149">
      <c r="K149" s="6">
        <v>147</v>
      </c>
      <c r="L149" s="6" t="s">
        <v>237</v>
      </c>
      <c r="M149" s="46">
        <v>0</v>
      </c>
      <c r="N149" s="46">
        <v>0.30482216110524218</v>
      </c>
      <c r="O149" s="46">
        <v>2.3015006611740234</v>
      </c>
      <c r="P149" s="46">
        <v>1.6774743266959919</v>
      </c>
      <c r="Q149" s="46">
        <v>0.94893831423979202</v>
      </c>
      <c r="R149" s="46">
        <v>3.2766740463362041</v>
      </c>
      <c r="S149" s="46">
        <v>21.826293933152073</v>
      </c>
      <c r="T149" s="51">
        <v>10.612469658557487</v>
      </c>
      <c r="U149" s="27">
        <f t="shared" si="9"/>
        <v>0</v>
      </c>
      <c r="V149" s="27">
        <f t="shared" si="9"/>
        <v>0.63825089381349476</v>
      </c>
      <c r="W149" s="27">
        <f t="shared" si="9"/>
        <v>-0.27460261896761373</v>
      </c>
      <c r="X149" s="27">
        <f t="shared" si="9"/>
        <v>-0.48097914135629782</v>
      </c>
      <c r="Y149" s="27">
        <f t="shared" si="9"/>
        <v>-0.35632378756271699</v>
      </c>
      <c r="Z149" s="27">
        <f t="shared" si="9"/>
        <v>1.6247057026022795</v>
      </c>
      <c r="AA149" s="38">
        <f t="shared" si="9"/>
        <v>1.7983924531310214</v>
      </c>
      <c r="AB149" s="27">
        <v>4.4577004126788904E-3</v>
      </c>
      <c r="AC149" s="27">
        <v>-0.50829748002458497</v>
      </c>
      <c r="AD149" s="19" t="str">
        <f t="shared" si="10"/>
        <v>Error</v>
      </c>
      <c r="AE149" s="19" t="str">
        <f t="shared" si="11"/>
        <v/>
      </c>
      <c r="AF149" s="19"/>
      <c r="AG149" s="19"/>
      <c r="AH149" s="19"/>
      <c r="AI149" s="19"/>
      <c r="AJ149" s="19"/>
      <c r="AK149" s="21"/>
      <c r="AL149" s="21"/>
      <c r="AM149" s="21"/>
      <c r="AN149" s="21"/>
      <c r="AO149" s="21"/>
      <c r="AP149" s="21"/>
      <c r="AQ149" s="21"/>
    </row>
    <row r="150">
      <c r="K150" s="6">
        <v>148</v>
      </c>
      <c r="L150" s="6" t="s">
        <v>238</v>
      </c>
      <c r="M150" s="46">
        <v>0</v>
      </c>
      <c r="N150" s="46">
        <v>267020.23114087299</v>
      </c>
      <c r="O150" s="46">
        <v>6374.077515255718</v>
      </c>
      <c r="P150" s="46">
        <v>5222.0310313045047</v>
      </c>
      <c r="Q150" s="46">
        <v>2579.9679937703863</v>
      </c>
      <c r="R150" s="46">
        <v>2.1385282469613367</v>
      </c>
      <c r="S150" s="46">
        <v>3.9659520828063513</v>
      </c>
      <c r="T150" s="51">
        <v>0.14558794736006775</v>
      </c>
      <c r="U150" s="27">
        <f t="shared" si="9"/>
        <v>0</v>
      </c>
      <c r="V150" s="27">
        <f t="shared" si="9"/>
        <v>0.36596455678072903</v>
      </c>
      <c r="W150" s="27">
        <f t="shared" si="9"/>
        <v>-0.34688350236662147</v>
      </c>
      <c r="X150" s="27">
        <f t="shared" si="9"/>
        <v>-0.3096753993807555</v>
      </c>
      <c r="Y150" s="27">
        <f t="shared" si="9"/>
        <v>-0.2182065738611404</v>
      </c>
      <c r="Z150" s="27">
        <f t="shared" si="9"/>
        <v>1.206563384008926</v>
      </c>
      <c r="AA150" s="38">
        <f t="shared" si="9"/>
        <v>0.1330915252818623</v>
      </c>
      <c r="AB150" s="27">
        <v>1.1552282963046701</v>
      </c>
      <c r="AC150" s="27">
        <v>0</v>
      </c>
      <c r="AD150" s="19" t="str">
        <f t="shared" si="10"/>
        <v>Error</v>
      </c>
      <c r="AE150" s="19" t="str">
        <f t="shared" si="11"/>
        <v>Error</v>
      </c>
      <c r="AF150" s="19"/>
      <c r="AG150" s="19"/>
      <c r="AH150" s="19"/>
      <c r="AI150" s="19"/>
      <c r="AJ150" s="19"/>
      <c r="AK150" s="21"/>
      <c r="AL150" s="21"/>
      <c r="AM150" s="21"/>
      <c r="AN150" s="21"/>
      <c r="AO150" s="21"/>
      <c r="AP150" s="21"/>
      <c r="AQ150" s="21"/>
    </row>
    <row r="151">
      <c r="K151" s="6">
        <v>149</v>
      </c>
      <c r="L151" s="6" t="s">
        <v>239</v>
      </c>
      <c r="M151" s="46">
        <v>0</v>
      </c>
      <c r="N151" s="46">
        <v>0.29993647589236483</v>
      </c>
      <c r="O151" s="46">
        <v>2.4168329620469127</v>
      </c>
      <c r="P151" s="46">
        <v>1.8302852638704667</v>
      </c>
      <c r="Q151" s="46">
        <v>1.6619169419564273</v>
      </c>
      <c r="R151" s="46">
        <v>1832969.5402346784</v>
      </c>
      <c r="S151" s="46">
        <v>77424.028431591869</v>
      </c>
      <c r="T151" s="51">
        <v>3.6305492158874997</v>
      </c>
      <c r="U151" s="27">
        <f t="shared" si="9"/>
        <v>0</v>
      </c>
      <c r="V151" s="27">
        <f t="shared" si="9"/>
        <v>0.58652268319120493</v>
      </c>
      <c r="W151" s="27">
        <f t="shared" si="9"/>
        <v>-0.12083453797797986</v>
      </c>
      <c r="X151" s="27">
        <f t="shared" si="9"/>
        <v>-0.11882543188205932</v>
      </c>
      <c r="Y151" s="27">
        <f t="shared" si="9"/>
        <v>100479.10399130933</v>
      </c>
      <c r="Z151" s="27">
        <f t="shared" si="9"/>
        <v>4.0103464195730378</v>
      </c>
      <c r="AA151" s="38">
        <f t="shared" si="9"/>
        <v>-0.9999767027246349</v>
      </c>
      <c r="AB151" s="27">
        <v>0.30791256150644503</v>
      </c>
      <c r="AC151" s="27">
        <v>0</v>
      </c>
      <c r="AD151" s="19" t="str">
        <f t="shared" si="10"/>
        <v>Error</v>
      </c>
      <c r="AE151" s="19" t="str">
        <f t="shared" si="11"/>
        <v>Error</v>
      </c>
      <c r="AF151" s="19"/>
      <c r="AG151" s="19"/>
      <c r="AH151" s="19"/>
      <c r="AI151" s="19"/>
      <c r="AJ151" s="19"/>
      <c r="AK151" s="21"/>
      <c r="AL151" s="21"/>
      <c r="AM151" s="21"/>
      <c r="AN151" s="21"/>
      <c r="AO151" s="21"/>
      <c r="AP151" s="21"/>
      <c r="AQ151" s="21"/>
    </row>
    <row r="152">
      <c r="K152" s="6">
        <v>150</v>
      </c>
      <c r="L152" s="6" t="s">
        <v>240</v>
      </c>
      <c r="M152" s="46">
        <v>0</v>
      </c>
      <c r="N152" s="46">
        <v>0.29243399543492199</v>
      </c>
      <c r="O152" s="46">
        <v>2.2782409889545887</v>
      </c>
      <c r="P152" s="46">
        <v>1.7041756887097055</v>
      </c>
      <c r="Q152" s="46">
        <v>1.143474891835357</v>
      </c>
      <c r="R152" s="46">
        <v>4.6988314773948119</v>
      </c>
      <c r="S152" s="46">
        <v>51076.275673589756</v>
      </c>
      <c r="T152" s="51">
        <v>6.0436487088063489</v>
      </c>
      <c r="U152" s="27">
        <f t="shared" si="9"/>
        <v>0</v>
      </c>
      <c r="V152" s="27">
        <f t="shared" si="9"/>
        <v>0.46763925564014075</v>
      </c>
      <c r="W152" s="27">
        <f t="shared" si="9"/>
        <v>-0.31180659248321818</v>
      </c>
      <c r="X152" s="27">
        <f t="shared" si="9"/>
        <v>-0.19889723033013751</v>
      </c>
      <c r="Y152" s="27">
        <f t="shared" si="9"/>
        <v>0.27028582385805461</v>
      </c>
      <c r="Z152" s="27">
        <f t="shared" si="9"/>
        <v>1.5898971141094138</v>
      </c>
      <c r="AA152" s="38">
        <f t="shared" si="9"/>
        <v>25.349518065852951</v>
      </c>
      <c r="AB152" s="27">
        <v>0.59880433409631495</v>
      </c>
      <c r="AC152" s="27">
        <v>-0.30038397275239398</v>
      </c>
      <c r="AD152" s="19" t="str">
        <f t="shared" si="10"/>
        <v>Error</v>
      </c>
      <c r="AE152" s="19" t="str">
        <f t="shared" si="11"/>
        <v>Error</v>
      </c>
      <c r="AF152" s="19"/>
      <c r="AG152" s="19"/>
      <c r="AH152" s="19"/>
      <c r="AI152" s="19"/>
      <c r="AJ152" s="19"/>
      <c r="AK152" s="21"/>
      <c r="AL152" s="21"/>
      <c r="AM152" s="21"/>
      <c r="AN152" s="21"/>
      <c r="AO152" s="21"/>
      <c r="AP152" s="21"/>
      <c r="AQ152" s="21"/>
    </row>
    <row r="153">
      <c r="K153" s="6">
        <v>151</v>
      </c>
      <c r="L153" s="6" t="s">
        <v>241</v>
      </c>
      <c r="M153" s="46">
        <v>0</v>
      </c>
      <c r="N153" s="46">
        <v>0.29232399806577103</v>
      </c>
      <c r="O153" s="46">
        <v>2.2824748192715232</v>
      </c>
      <c r="P153" s="46">
        <v>1.7112976795617172</v>
      </c>
      <c r="Q153" s="46">
        <v>1.1633466058936222</v>
      </c>
      <c r="R153" s="46">
        <v>5.0118761048190734</v>
      </c>
      <c r="S153" s="46">
        <v>169126.38216283766</v>
      </c>
      <c r="T153" s="51">
        <v>6.8428841293871221</v>
      </c>
      <c r="U153" s="27">
        <f t="shared" si="9"/>
        <v>0</v>
      </c>
      <c r="V153" s="27">
        <f t="shared" si="9"/>
        <v>0.47174482630388243</v>
      </c>
      <c r="W153" s="27">
        <f t="shared" si="9"/>
        <v>-0.32709269756999798</v>
      </c>
      <c r="X153" s="27">
        <f t="shared" si="9"/>
        <v>-0.15957082574164086</v>
      </c>
      <c r="Y153" s="27">
        <f t="shared" si="9"/>
        <v>0.27496382530984503</v>
      </c>
      <c r="Z153" s="27">
        <f t="shared" si="9"/>
        <v>1.8567091553140533</v>
      </c>
      <c r="AA153" s="38">
        <f t="shared" si="9"/>
        <v>19037.120138461385</v>
      </c>
      <c r="AB153" s="27">
        <v>7.6735295369186302E-2</v>
      </c>
      <c r="AC153" s="27">
        <v>-0.13867072125664601</v>
      </c>
      <c r="AD153" s="19" t="str">
        <f t="shared" si="10"/>
        <v>Error</v>
      </c>
      <c r="AE153" s="19" t="str">
        <f t="shared" si="11"/>
        <v>Error</v>
      </c>
      <c r="AF153" s="19"/>
      <c r="AG153" s="19"/>
      <c r="AH153" s="19"/>
      <c r="AI153" s="19"/>
      <c r="AJ153" s="19"/>
      <c r="AK153" s="21"/>
      <c r="AL153" s="21"/>
      <c r="AM153" s="21"/>
      <c r="AN153" s="21"/>
      <c r="AO153" s="21"/>
      <c r="AP153" s="21"/>
      <c r="AQ153" s="21"/>
    </row>
    <row r="154">
      <c r="K154" s="6">
        <v>152</v>
      </c>
      <c r="L154" s="6" t="s">
        <v>242</v>
      </c>
      <c r="M154" s="46">
        <v>0</v>
      </c>
      <c r="N154" s="46">
        <v>0.2888044376488188</v>
      </c>
      <c r="O154" s="46">
        <v>2.2282938952859261</v>
      </c>
      <c r="P154" s="46">
        <v>1.6654691137655675</v>
      </c>
      <c r="Q154" s="46">
        <v>1.032797341235371</v>
      </c>
      <c r="R154" s="46">
        <v>3.5527272068997124</v>
      </c>
      <c r="S154" s="46">
        <v>42035.606099771801</v>
      </c>
      <c r="T154" s="51">
        <v>12.033159168251411</v>
      </c>
      <c r="U154" s="27">
        <f t="shared" si="9"/>
        <v>0</v>
      </c>
      <c r="V154" s="27">
        <f t="shared" si="9"/>
        <v>0.43951583309356496</v>
      </c>
      <c r="W154" s="27">
        <f t="shared" si="9"/>
        <v>-0.32946126880764642</v>
      </c>
      <c r="X154" s="27">
        <f t="shared" si="9"/>
        <v>-0.24265183678002969</v>
      </c>
      <c r="Y154" s="27">
        <f t="shared" si="9"/>
        <v>5.5026159172720412E-2</v>
      </c>
      <c r="Z154" s="27">
        <f t="shared" si="9"/>
        <v>1.4099539179560694</v>
      </c>
      <c r="AA154" s="38">
        <f t="shared" si="9"/>
        <v>1.071177659263687</v>
      </c>
      <c r="AB154" s="27">
        <v>5.3975137984567101E-2</v>
      </c>
      <c r="AC154" s="27">
        <v>-0.307953712667493</v>
      </c>
      <c r="AD154" s="19" t="str">
        <f t="shared" si="10"/>
        <v>Error</v>
      </c>
      <c r="AE154" s="19" t="str">
        <f t="shared" si="11"/>
        <v>Error</v>
      </c>
      <c r="AF154" s="19"/>
      <c r="AG154" s="19"/>
      <c r="AH154" s="19"/>
      <c r="AI154" s="19"/>
      <c r="AJ154" s="19"/>
      <c r="AK154" s="21"/>
      <c r="AL154" s="21"/>
      <c r="AM154" s="21"/>
      <c r="AN154" s="21"/>
      <c r="AO154" s="21"/>
      <c r="AP154" s="21"/>
      <c r="AQ154" s="21"/>
    </row>
    <row r="155">
      <c r="K155" s="6">
        <v>153</v>
      </c>
      <c r="L155" s="6" t="s">
        <v>243</v>
      </c>
      <c r="M155" s="46">
        <v>0</v>
      </c>
      <c r="N155" s="46">
        <v>0.28747380684537571</v>
      </c>
      <c r="O155" s="46">
        <v>2.205533761607299</v>
      </c>
      <c r="P155" s="46">
        <v>1.6556129004660782</v>
      </c>
      <c r="Q155" s="46">
        <v>1.0232193567933763</v>
      </c>
      <c r="R155" s="46">
        <v>3.6086283259441627</v>
      </c>
      <c r="S155" s="46">
        <v>13560.957632206033</v>
      </c>
      <c r="T155" s="51">
        <v>13.803923023928625</v>
      </c>
      <c r="U155" s="27">
        <f t="shared" si="9"/>
        <v>0</v>
      </c>
      <c r="V155" s="27">
        <f t="shared" si="9"/>
        <v>0.44660274964692021</v>
      </c>
      <c r="W155" s="27">
        <f t="shared" si="9"/>
        <v>-0.29757159817412943</v>
      </c>
      <c r="X155" s="27">
        <f t="shared" si="9"/>
        <v>-0.24138941727810626</v>
      </c>
      <c r="Y155" s="27">
        <f t="shared" si="9"/>
        <v>0.11969283502011163</v>
      </c>
      <c r="Z155" s="27">
        <f t="shared" si="9"/>
        <v>1.5058761117396924</v>
      </c>
      <c r="AA155" s="38">
        <f t="shared" si="9"/>
        <v>1.4996459898313876</v>
      </c>
      <c r="AB155" s="27">
        <v>1.8084822824107001</v>
      </c>
      <c r="AC155" s="27">
        <v>-0.15799031476997599</v>
      </c>
      <c r="AD155" s="19" t="str">
        <f t="shared" si="10"/>
        <v/>
      </c>
      <c r="AE155" s="19" t="str">
        <f t="shared" si="11"/>
        <v>Error</v>
      </c>
      <c r="AF155" s="19"/>
      <c r="AG155" s="19"/>
      <c r="AH155" s="19"/>
      <c r="AI155" s="19"/>
      <c r="AJ155" s="19"/>
      <c r="AK155" s="21"/>
      <c r="AL155" s="21"/>
      <c r="AM155" s="21"/>
      <c r="AN155" s="21"/>
      <c r="AO155" s="21"/>
      <c r="AP155" s="21"/>
      <c r="AQ155" s="21"/>
    </row>
    <row r="156">
      <c r="K156" s="6">
        <v>154</v>
      </c>
      <c r="L156" s="6" t="s">
        <v>244</v>
      </c>
      <c r="M156" s="46">
        <v>0</v>
      </c>
      <c r="N156" s="46">
        <v>0.29360546403481003</v>
      </c>
      <c r="O156" s="46">
        <v>2.2452605719469307</v>
      </c>
      <c r="P156" s="46">
        <v>1.6773884360864564</v>
      </c>
      <c r="Q156" s="46">
        <v>0.93959674156557504</v>
      </c>
      <c r="R156" s="46">
        <v>2.6275687037875901</v>
      </c>
      <c r="S156" s="46">
        <v>13.654372707219157</v>
      </c>
      <c r="T156" s="51">
        <v>17583.521995528339</v>
      </c>
      <c r="U156" s="27">
        <f t="shared" si="9"/>
        <v>0</v>
      </c>
      <c r="V156" s="27">
        <f t="shared" si="9"/>
        <v>0.28465076476036377</v>
      </c>
      <c r="W156" s="27">
        <f t="shared" si="9"/>
        <v>-0.25003251508495222</v>
      </c>
      <c r="X156" s="27">
        <f t="shared" si="9"/>
        <v>-0.28689609167723362</v>
      </c>
      <c r="Y156" s="27">
        <f t="shared" si="9"/>
        <v>-7.6265561507395677E-2</v>
      </c>
      <c r="Z156" s="27">
        <f t="shared" si="9"/>
        <v>1.2372253149104475</v>
      </c>
      <c r="AA156" s="38">
        <f t="shared" si="9"/>
        <v>0.52616618982588526</v>
      </c>
      <c r="AB156" s="27">
        <v>0.82072234025167501</v>
      </c>
      <c r="AC156" s="27">
        <v>0</v>
      </c>
      <c r="AD156" s="19" t="str">
        <f t="shared" si="10"/>
        <v>Error</v>
      </c>
      <c r="AE156" s="19" t="str">
        <f t="shared" si="11"/>
        <v>Error</v>
      </c>
      <c r="AF156" s="19"/>
      <c r="AG156" s="19"/>
      <c r="AH156" s="19"/>
      <c r="AI156" s="19"/>
      <c r="AJ156" s="19"/>
      <c r="AK156" s="21"/>
      <c r="AL156" s="21"/>
      <c r="AM156" s="21"/>
      <c r="AN156" s="21"/>
      <c r="AO156" s="21"/>
      <c r="AP156" s="21"/>
      <c r="AQ156" s="21"/>
    </row>
    <row r="157">
      <c r="K157" s="6">
        <v>155</v>
      </c>
      <c r="L157" s="6" t="s">
        <v>245</v>
      </c>
      <c r="M157" s="46">
        <v>0</v>
      </c>
      <c r="N157" s="46">
        <v>0.29542841728088742</v>
      </c>
      <c r="O157" s="46">
        <v>2.2865883905418443</v>
      </c>
      <c r="P157" s="46">
        <v>1.7179263447534083</v>
      </c>
      <c r="Q157" s="46">
        <v>1.0724533033539263</v>
      </c>
      <c r="R157" s="46">
        <v>3.6662975183230282</v>
      </c>
      <c r="S157" s="46">
        <v>7949.006994774104</v>
      </c>
      <c r="T157" s="51">
        <v>13.625986006908548</v>
      </c>
      <c r="U157" s="27">
        <f t="shared" si="9"/>
        <v>0</v>
      </c>
      <c r="V157" s="27">
        <f t="shared" si="9"/>
        <v>0.32431687486245381</v>
      </c>
      <c r="W157" s="27">
        <f t="shared" si="9"/>
        <v>-0.23105518045474893</v>
      </c>
      <c r="X157" s="27">
        <f t="shared" si="9"/>
        <v>-0.26308146037100844</v>
      </c>
      <c r="Y157" s="27">
        <f t="shared" si="9"/>
        <v>0.18906032206549805</v>
      </c>
      <c r="Z157" s="27">
        <f t="shared" si="9"/>
        <v>1.3590528540309916</v>
      </c>
      <c r="AA157" s="38">
        <f t="shared" si="9"/>
        <v>1.8127412047474389</v>
      </c>
      <c r="AB157" s="27">
        <v>0.65224797779492605</v>
      </c>
      <c r="AC157" s="27">
        <v>-0.108261140365778</v>
      </c>
      <c r="AD157" s="19" t="str">
        <f t="shared" si="10"/>
        <v>Error</v>
      </c>
      <c r="AE157" s="19" t="str">
        <f t="shared" si="11"/>
        <v>Error</v>
      </c>
      <c r="AF157" s="19"/>
      <c r="AG157" s="19"/>
      <c r="AH157" s="19"/>
      <c r="AI157" s="19"/>
      <c r="AJ157" s="19"/>
      <c r="AK157" s="21"/>
      <c r="AL157" s="21"/>
      <c r="AM157" s="21"/>
      <c r="AN157" s="21"/>
      <c r="AO157" s="21"/>
      <c r="AP157" s="21"/>
      <c r="AQ157" s="21"/>
    </row>
    <row r="158">
      <c r="K158" s="6">
        <v>156</v>
      </c>
      <c r="L158" s="6" t="s">
        <v>246</v>
      </c>
      <c r="M158" s="46">
        <v>0</v>
      </c>
      <c r="N158" s="46">
        <v>0.19214558742197996</v>
      </c>
      <c r="O158" s="46">
        <v>2.0550030164583051</v>
      </c>
      <c r="P158" s="46">
        <v>0.61363865711403953</v>
      </c>
      <c r="Q158" s="46">
        <v>0.95430098427463861</v>
      </c>
      <c r="R158" s="46">
        <v>0.73689519911712686</v>
      </c>
      <c r="S158" s="46">
        <v>8.3454159600550319</v>
      </c>
      <c r="T158" s="51">
        <v>4.8713650904757531</v>
      </c>
      <c r="U158" s="27">
        <f t="shared" si="9"/>
        <v>0</v>
      </c>
      <c r="V158" s="27">
        <f t="shared" si="9"/>
        <v>0.24621948184005407</v>
      </c>
      <c r="W158" s="27">
        <f t="shared" si="9"/>
        <v>-0.4863472778070897</v>
      </c>
      <c r="X158" s="27">
        <f t="shared" ref="X158:AA221" si="12">IF(P158=0,0,(Q158-P158)/P158)</f>
        <v>-0.18854017333331377</v>
      </c>
      <c r="Y158" s="27">
        <f t="shared" si="12"/>
        <v>0.14685838571635371</v>
      </c>
      <c r="Z158" s="27">
        <f t="shared" si="12"/>
        <v>1.1793403663866751</v>
      </c>
      <c r="AA158" s="38">
        <f t="shared" si="12"/>
        <v>9.7815407881590891E-2</v>
      </c>
      <c r="AB158" s="27">
        <v>1.6</v>
      </c>
      <c r="AC158" s="27">
        <v>-0.375</v>
      </c>
      <c r="AD158" s="19" t="str">
        <f t="shared" si="10"/>
        <v/>
      </c>
      <c r="AE158" s="19" t="str">
        <f t="shared" si="11"/>
        <v>Error</v>
      </c>
      <c r="AF158" s="19"/>
      <c r="AG158" s="19"/>
      <c r="AH158" s="19"/>
      <c r="AI158" s="19"/>
      <c r="AJ158" s="19"/>
      <c r="AK158" s="21"/>
      <c r="AL158" s="21"/>
      <c r="AM158" s="21"/>
      <c r="AN158" s="21"/>
      <c r="AO158" s="21"/>
      <c r="AP158" s="21"/>
      <c r="AQ158" s="21"/>
    </row>
    <row r="159">
      <c r="K159" s="6">
        <v>157</v>
      </c>
      <c r="L159" s="6" t="s">
        <v>247</v>
      </c>
      <c r="M159" s="46">
        <v>0</v>
      </c>
      <c r="N159" s="46">
        <v>0.29107846267950155</v>
      </c>
      <c r="O159" s="46">
        <v>2.2281911222345254</v>
      </c>
      <c r="P159" s="46">
        <v>1.6573630258132006</v>
      </c>
      <c r="Q159" s="46">
        <v>0.98943109276047281</v>
      </c>
      <c r="R159" s="46">
        <v>3.0858374394461956</v>
      </c>
      <c r="S159" s="46">
        <v>2123.9033846010352</v>
      </c>
      <c r="T159" s="51">
        <v>25.853284924045049</v>
      </c>
      <c r="U159" s="27">
        <f t="shared" ref="U159:AA222" si="13">IF(M159=0,0,(N159-M159)/M159)</f>
        <v>0</v>
      </c>
      <c r="V159" s="27">
        <f t="shared" si="13"/>
        <v>0.35357507556162554</v>
      </c>
      <c r="W159" s="27">
        <f t="shared" si="13"/>
        <v>-0.31043682983710863</v>
      </c>
      <c r="X159" s="27">
        <f t="shared" si="12"/>
        <v>-0.25499110594946922</v>
      </c>
      <c r="Y159" s="27">
        <f t="shared" si="12"/>
        <v>-3.1243470782547807E-2</v>
      </c>
      <c r="Z159" s="27">
        <f t="shared" si="12"/>
        <v>1.53595473162072</v>
      </c>
      <c r="AA159" s="38">
        <f t="shared" si="12"/>
        <v>0.72504186632213419</v>
      </c>
      <c r="AB159" s="27">
        <v>0.807558882599963</v>
      </c>
      <c r="AC159" s="27">
        <v>-0.311102425529177</v>
      </c>
      <c r="AD159" s="19" t="str">
        <f t="shared" si="10"/>
        <v>Error</v>
      </c>
      <c r="AE159" s="19" t="str">
        <f t="shared" si="11"/>
        <v/>
      </c>
      <c r="AF159" s="19"/>
      <c r="AG159" s="19"/>
      <c r="AH159" s="19"/>
      <c r="AI159" s="19"/>
      <c r="AJ159" s="19"/>
      <c r="AK159" s="21"/>
      <c r="AL159" s="21"/>
      <c r="AM159" s="21"/>
      <c r="AN159" s="21"/>
      <c r="AO159" s="21"/>
      <c r="AP159" s="21"/>
      <c r="AQ159" s="21"/>
    </row>
    <row r="160">
      <c r="K160" s="6">
        <v>158</v>
      </c>
      <c r="L160" s="6" t="s">
        <v>51</v>
      </c>
      <c r="M160" s="46">
        <v>0</v>
      </c>
      <c r="N160" s="46">
        <v>0.32908906333393118</v>
      </c>
      <c r="O160" s="46">
        <v>3.4387353543766359</v>
      </c>
      <c r="P160" s="46">
        <v>2.8526932176082838</v>
      </c>
      <c r="Q160" s="46">
        <v>176263.96259781875</v>
      </c>
      <c r="R160" s="46">
        <v>1.2220449543719643</v>
      </c>
      <c r="S160" s="46">
        <v>0.71085487881698706</v>
      </c>
      <c r="T160" s="51">
        <v>0.78674498445329055</v>
      </c>
      <c r="U160" s="27">
        <f t="shared" si="13"/>
        <v>0</v>
      </c>
      <c r="V160" s="27">
        <f t="shared" si="13"/>
        <v>0.95933698976709558</v>
      </c>
      <c r="W160" s="27">
        <f t="shared" si="13"/>
        <v>17295.767967171105</v>
      </c>
      <c r="X160" s="27">
        <f t="shared" si="12"/>
        <v>-0.9998925881040549</v>
      </c>
      <c r="Y160" s="27">
        <f t="shared" si="12"/>
        <v>-0.88067257269927424</v>
      </c>
      <c r="Z160" s="27">
        <f t="shared" si="12"/>
        <v>-0.81581467725830192</v>
      </c>
      <c r="AA160" s="38">
        <f t="shared" si="12"/>
        <v>6.8641113320583425E-2</v>
      </c>
      <c r="AB160" s="27">
        <v>0.65263936908232201</v>
      </c>
      <c r="AC160" s="27">
        <v>-0.16095718746416199</v>
      </c>
      <c r="AD160" s="19" t="str">
        <f t="shared" si="10"/>
        <v>Error</v>
      </c>
      <c r="AE160" s="19" t="str">
        <f t="shared" si="11"/>
        <v>Error</v>
      </c>
      <c r="AF160" s="19"/>
      <c r="AG160" s="19"/>
      <c r="AH160" s="19"/>
      <c r="AI160" s="19"/>
      <c r="AJ160" s="19"/>
      <c r="AK160" s="21"/>
      <c r="AL160" s="21"/>
      <c r="AM160" s="21"/>
      <c r="AN160" s="21"/>
      <c r="AO160" s="21"/>
      <c r="AP160" s="21"/>
      <c r="AQ160" s="21"/>
    </row>
    <row r="161">
      <c r="K161" s="6">
        <v>159</v>
      </c>
      <c r="L161" s="6" t="s">
        <v>248</v>
      </c>
      <c r="M161" s="46">
        <v>0</v>
      </c>
      <c r="N161" s="46">
        <v>0.30393877728525487</v>
      </c>
      <c r="O161" s="46">
        <v>2.5609680625214306</v>
      </c>
      <c r="P161" s="46">
        <v>1.9937737162120097</v>
      </c>
      <c r="Q161" s="46">
        <v>3.6767774751010052</v>
      </c>
      <c r="R161" s="46">
        <v>33654.843432521586</v>
      </c>
      <c r="S161" s="46">
        <v>6.3825998778791053</v>
      </c>
      <c r="T161" s="51">
        <v>1.3017027348145169</v>
      </c>
      <c r="U161" s="27">
        <f t="shared" si="13"/>
        <v>0</v>
      </c>
      <c r="V161" s="27">
        <f t="shared" si="13"/>
        <v>0.70366239729739455</v>
      </c>
      <c r="W161" s="27">
        <f t="shared" si="13"/>
        <v>-6.0690725862717586E-2</v>
      </c>
      <c r="X161" s="27">
        <f t="shared" si="12"/>
        <v>0.5927133917534656</v>
      </c>
      <c r="Y161" s="27">
        <f t="shared" si="12"/>
        <v>4990.6285361238133</v>
      </c>
      <c r="Z161" s="27">
        <f t="shared" si="12"/>
        <v>-0.99991919396309636</v>
      </c>
      <c r="AA161" s="38">
        <f t="shared" si="12"/>
        <v>6.3752402022602073E-2</v>
      </c>
      <c r="AB161" s="27">
        <v>0.95645388642770901</v>
      </c>
      <c r="AC161" s="27">
        <v>-2.3750096492808102E-2</v>
      </c>
      <c r="AD161" s="19" t="str">
        <f t="shared" si="10"/>
        <v>Error</v>
      </c>
      <c r="AE161" s="19" t="str">
        <f t="shared" si="11"/>
        <v>Error</v>
      </c>
      <c r="AF161" s="19"/>
      <c r="AG161" s="19"/>
      <c r="AH161" s="19"/>
      <c r="AI161" s="19"/>
      <c r="AJ161" s="19"/>
      <c r="AK161" s="21"/>
      <c r="AL161" s="21"/>
      <c r="AM161" s="21"/>
      <c r="AN161" s="21"/>
      <c r="AO161" s="21"/>
      <c r="AP161" s="21"/>
      <c r="AQ161" s="21"/>
    </row>
    <row r="162">
      <c r="K162" s="6">
        <v>160</v>
      </c>
      <c r="L162" s="6" t="s">
        <v>249</v>
      </c>
      <c r="M162" s="46">
        <v>0</v>
      </c>
      <c r="N162" s="46">
        <v>0.28984989813930895</v>
      </c>
      <c r="O162" s="46">
        <v>2.2029311367877469</v>
      </c>
      <c r="P162" s="46">
        <v>1.6333801630783196</v>
      </c>
      <c r="Q162" s="46">
        <v>0.93783531195806624</v>
      </c>
      <c r="R162" s="46">
        <v>2.7088728745622381</v>
      </c>
      <c r="S162" s="46">
        <v>14.968370149076399</v>
      </c>
      <c r="T162" s="51">
        <v>1231.1496328447581</v>
      </c>
      <c r="U162" s="27">
        <f t="shared" si="13"/>
        <v>0</v>
      </c>
      <c r="V162" s="27">
        <f t="shared" si="13"/>
        <v>0.3198910503731256</v>
      </c>
      <c r="W162" s="27">
        <f t="shared" si="13"/>
        <v>-0.30858417109108288</v>
      </c>
      <c r="X162" s="27">
        <f t="shared" si="12"/>
        <v>-0.29301702301607285</v>
      </c>
      <c r="Y162" s="27">
        <f t="shared" si="12"/>
        <v>-0.15448953283995637</v>
      </c>
      <c r="Z162" s="27">
        <f t="shared" si="12"/>
        <v>1.5581555744151068</v>
      </c>
      <c r="AA162" s="38">
        <f t="shared" si="12"/>
        <v>0.22279490029767313</v>
      </c>
      <c r="AB162" s="27">
        <v>0.52501691234183701</v>
      </c>
      <c r="AC162" s="27">
        <v>-0.36153015085430801</v>
      </c>
      <c r="AD162" s="19" t="str">
        <f t="shared" si="10"/>
        <v>Error</v>
      </c>
      <c r="AE162" s="19" t="str">
        <f t="shared" si="11"/>
        <v/>
      </c>
      <c r="AF162" s="19"/>
      <c r="AG162" s="19"/>
      <c r="AH162" s="19"/>
      <c r="AI162" s="19"/>
      <c r="AJ162" s="19"/>
      <c r="AK162" s="21"/>
      <c r="AL162" s="21"/>
      <c r="AM162" s="21"/>
      <c r="AN162" s="21"/>
      <c r="AO162" s="21"/>
      <c r="AP162" s="21"/>
      <c r="AQ162" s="21"/>
    </row>
    <row r="163">
      <c r="K163" s="6">
        <v>161</v>
      </c>
      <c r="L163" s="6" t="s">
        <v>250</v>
      </c>
      <c r="M163" s="46">
        <v>0</v>
      </c>
      <c r="N163" s="46">
        <v>0.30811785826999172</v>
      </c>
      <c r="O163" s="46">
        <v>2.6831797409391722</v>
      </c>
      <c r="P163" s="46">
        <v>2.0733839466621795</v>
      </c>
      <c r="Q163" s="46">
        <v>307.01097890894289</v>
      </c>
      <c r="R163" s="46">
        <v>143851.02921430141</v>
      </c>
      <c r="S163" s="46">
        <v>2.4850619769958633</v>
      </c>
      <c r="T163" s="51">
        <v>0.71889226175887311</v>
      </c>
      <c r="U163" s="27">
        <f t="shared" si="13"/>
        <v>0</v>
      </c>
      <c r="V163" s="27">
        <f t="shared" si="13"/>
        <v>1.0053373816758235</v>
      </c>
      <c r="W163" s="27">
        <f t="shared" si="13"/>
        <v>-7.3601577591338771E-2</v>
      </c>
      <c r="X163" s="27">
        <f t="shared" si="12"/>
        <v>37534.398395919205</v>
      </c>
      <c r="Y163" s="27">
        <f t="shared" si="12"/>
        <v>-0.99946810399812736</v>
      </c>
      <c r="Z163" s="27">
        <f t="shared" si="12"/>
        <v>-0.98897071145449722</v>
      </c>
      <c r="AA163" s="38">
        <f t="shared" si="12"/>
        <v>0.24803966398987379</v>
      </c>
      <c r="AB163" s="27">
        <v>1.4624470978933699</v>
      </c>
      <c r="AC163" s="27">
        <v>-0.26356058528292498</v>
      </c>
      <c r="AD163" s="19" t="str">
        <f t="shared" si="10"/>
        <v>Error</v>
      </c>
      <c r="AE163" s="19" t="str">
        <f t="shared" si="11"/>
        <v>Error</v>
      </c>
      <c r="AF163" s="19"/>
      <c r="AG163" s="19"/>
      <c r="AH163" s="19"/>
      <c r="AI163" s="19"/>
      <c r="AJ163" s="19"/>
      <c r="AK163" s="21"/>
      <c r="AL163" s="21"/>
      <c r="AM163" s="21"/>
      <c r="AN163" s="21"/>
      <c r="AO163" s="21"/>
      <c r="AP163" s="21"/>
      <c r="AQ163" s="21"/>
    </row>
    <row r="164">
      <c r="K164" s="28">
        <v>162</v>
      </c>
      <c r="L164" s="28" t="s">
        <v>251</v>
      </c>
      <c r="M164" s="52">
        <v>0</v>
      </c>
      <c r="N164" s="52">
        <v>0.28754949299266119</v>
      </c>
      <c r="O164" s="52">
        <v>2.1540767590048775</v>
      </c>
      <c r="P164" s="52">
        <v>1.5854977330755666</v>
      </c>
      <c r="Q164" s="52">
        <v>0.8188841708950676</v>
      </c>
      <c r="R164" s="52">
        <v>2.0105056234495366</v>
      </c>
      <c r="S164" s="52">
        <v>3.2224125690975867</v>
      </c>
      <c r="T164" s="53">
        <v>0.09422252015639597</v>
      </c>
      <c r="U164" s="35">
        <f t="shared" si="13"/>
        <v>0</v>
      </c>
      <c r="V164" s="35">
        <f t="shared" si="13"/>
        <v>0.35320423371024035</v>
      </c>
      <c r="W164" s="35">
        <f t="shared" si="13"/>
        <v>-0.3521717608219686</v>
      </c>
      <c r="X164" s="35">
        <f t="shared" si="12"/>
        <v>-0.30941987645005298</v>
      </c>
      <c r="Y164" s="35">
        <f t="shared" si="12"/>
        <v>-0.23064004879685418</v>
      </c>
      <c r="Z164" s="35">
        <f t="shared" si="12"/>
        <v>1.1984534260613808</v>
      </c>
      <c r="AA164" s="39">
        <f t="shared" si="12"/>
        <v>0.13043228320364886</v>
      </c>
      <c r="AB164" s="27">
        <v>4.6818427680616201</v>
      </c>
      <c r="AC164" s="27">
        <v>-0.17016057421932801</v>
      </c>
      <c r="AD164" s="19" t="str">
        <f t="shared" si="10"/>
        <v/>
      </c>
      <c r="AE164" s="19" t="str">
        <f t="shared" si="11"/>
        <v>Error</v>
      </c>
      <c r="AF164" s="19"/>
      <c r="AG164" s="19"/>
      <c r="AH164" s="19"/>
      <c r="AI164" s="19"/>
      <c r="AJ164" s="19"/>
      <c r="AK164" s="21"/>
      <c r="AL164" s="21"/>
      <c r="AM164" s="21"/>
      <c r="AN164" s="21"/>
      <c r="AO164" s="21"/>
      <c r="AP164" s="21"/>
      <c r="AQ164" s="21"/>
    </row>
    <row r="165">
      <c r="K165" s="6">
        <v>163</v>
      </c>
      <c r="L165" s="6" t="s">
        <v>252</v>
      </c>
      <c r="M165" s="46">
        <v>0</v>
      </c>
      <c r="N165" s="46">
        <v>0.301417457871759</v>
      </c>
      <c r="O165" s="46">
        <v>2.4919128287499355</v>
      </c>
      <c r="P165" s="46">
        <v>1.8966112405948543</v>
      </c>
      <c r="Q165" s="46">
        <v>2.527558879061921</v>
      </c>
      <c r="R165" s="46">
        <v>42603.39430111125</v>
      </c>
      <c r="S165" s="46">
        <v>6.6580389655108281</v>
      </c>
      <c r="T165" s="51">
        <v>1.5685300170444645</v>
      </c>
      <c r="U165" s="27">
        <f t="shared" si="13"/>
        <v>0</v>
      </c>
      <c r="V165" s="27">
        <f t="shared" si="13"/>
        <v>0.57252940859038826</v>
      </c>
      <c r="W165" s="27">
        <f t="shared" si="13"/>
        <v>-0.19581771568040776</v>
      </c>
      <c r="X165" s="27">
        <f t="shared" si="12"/>
        <v>0.30889015255489427</v>
      </c>
      <c r="Y165" s="27">
        <f t="shared" si="12"/>
        <v>9629.7073287340336</v>
      </c>
      <c r="Z165" s="27">
        <f t="shared" si="12"/>
        <v>-0.9999192477659401</v>
      </c>
      <c r="AA165" s="38">
        <f t="shared" si="12"/>
        <v>-0.35798682441385277</v>
      </c>
      <c r="AB165" s="27">
        <v>4.09517419484524E-2</v>
      </c>
      <c r="AC165" s="27">
        <v>-0.28939580399242798</v>
      </c>
      <c r="AD165" s="19" t="str">
        <f t="shared" si="10"/>
        <v>Error</v>
      </c>
      <c r="AE165" s="19" t="str">
        <f t="shared" si="11"/>
        <v>Error</v>
      </c>
      <c r="AF165" s="19"/>
      <c r="AG165" s="19"/>
      <c r="AH165" s="19"/>
      <c r="AI165" s="19"/>
      <c r="AJ165" s="19"/>
      <c r="AK165" s="21"/>
      <c r="AL165" s="21"/>
      <c r="AM165" s="21"/>
      <c r="AN165" s="21"/>
      <c r="AO165" s="21"/>
      <c r="AP165" s="21"/>
      <c r="AQ165" s="21"/>
    </row>
    <row r="166">
      <c r="K166" s="6">
        <v>164</v>
      </c>
      <c r="L166" s="6" t="s">
        <v>253</v>
      </c>
      <c r="M166" s="46">
        <v>0</v>
      </c>
      <c r="N166" s="46">
        <v>0.28986023532531968</v>
      </c>
      <c r="O166" s="46">
        <v>2.1923278412827836</v>
      </c>
      <c r="P166" s="46">
        <v>1.6270822916209813</v>
      </c>
      <c r="Q166" s="46">
        <v>0.86901387798127239</v>
      </c>
      <c r="R166" s="46">
        <v>2.5804290789740492</v>
      </c>
      <c r="S166" s="46">
        <v>9.9909554941282313</v>
      </c>
      <c r="T166" s="51">
        <v>7.2976218906911905</v>
      </c>
      <c r="U166" s="27">
        <f t="shared" si="13"/>
        <v>0</v>
      </c>
      <c r="V166" s="27">
        <f t="shared" si="13"/>
        <v>0.47726125805816194</v>
      </c>
      <c r="W166" s="27">
        <f t="shared" si="13"/>
        <v>-0.41671383009255153</v>
      </c>
      <c r="X166" s="27">
        <f t="shared" si="12"/>
        <v>-0.21047546078834978</v>
      </c>
      <c r="Y166" s="27">
        <f t="shared" si="12"/>
        <v>-0.26844538945142432</v>
      </c>
      <c r="Z166" s="27">
        <f t="shared" si="12"/>
        <v>1.0340016986560914</v>
      </c>
      <c r="AA166" s="38">
        <f t="shared" si="12"/>
        <v>0.7568340076123159</v>
      </c>
      <c r="AB166" s="27">
        <v>2.80467994982831E-2</v>
      </c>
      <c r="AC166" s="27">
        <v>-0.69699534651852302</v>
      </c>
      <c r="AD166" s="19" t="str">
        <f t="shared" si="10"/>
        <v>Error</v>
      </c>
      <c r="AE166" s="19" t="str">
        <f t="shared" si="11"/>
        <v/>
      </c>
      <c r="AF166" s="19"/>
      <c r="AG166" s="19"/>
      <c r="AH166" s="19"/>
      <c r="AI166" s="19"/>
      <c r="AJ166" s="19"/>
      <c r="AK166" s="21"/>
      <c r="AL166" s="21"/>
      <c r="AM166" s="21"/>
      <c r="AN166" s="21"/>
      <c r="AO166" s="21"/>
      <c r="AP166" s="21"/>
      <c r="AQ166" s="21"/>
    </row>
    <row r="167">
      <c r="K167" s="6">
        <v>165</v>
      </c>
      <c r="L167" s="6" t="s">
        <v>254</v>
      </c>
      <c r="M167" s="46">
        <v>0</v>
      </c>
      <c r="N167" s="46">
        <v>0.30243458450765015</v>
      </c>
      <c r="O167" s="46">
        <v>2.5196596508435452</v>
      </c>
      <c r="P167" s="46">
        <v>1.9246668465263941</v>
      </c>
      <c r="Q167" s="46">
        <v>2.9139250493413549</v>
      </c>
      <c r="R167" s="46">
        <v>47294.949567159209</v>
      </c>
      <c r="S167" s="46">
        <v>5.4910905001520067</v>
      </c>
      <c r="T167" s="51">
        <v>1.8867164346761964</v>
      </c>
      <c r="U167" s="27">
        <f t="shared" si="13"/>
        <v>0</v>
      </c>
      <c r="V167" s="27">
        <f t="shared" si="13"/>
        <v>0.6004575970969499</v>
      </c>
      <c r="W167" s="27">
        <f t="shared" si="13"/>
        <v>-0.18053242610805137</v>
      </c>
      <c r="X167" s="27">
        <f t="shared" si="12"/>
        <v>0.52264437019804222</v>
      </c>
      <c r="Y167" s="27">
        <f t="shared" si="12"/>
        <v>8783.8067438598755</v>
      </c>
      <c r="Z167" s="27">
        <f t="shared" si="12"/>
        <v>-0.9999391668583133</v>
      </c>
      <c r="AA167" s="38">
        <f t="shared" si="12"/>
        <v>-0.35825290656498587</v>
      </c>
      <c r="AB167" s="27">
        <v>0</v>
      </c>
      <c r="AC167" s="27">
        <v>-0.26834978780950403</v>
      </c>
      <c r="AD167" s="19" t="str">
        <f t="shared" si="10"/>
        <v>Error</v>
      </c>
      <c r="AE167" s="19" t="str">
        <f t="shared" si="11"/>
        <v>Error</v>
      </c>
      <c r="AF167" s="19"/>
      <c r="AG167" s="19"/>
      <c r="AH167" s="19"/>
      <c r="AI167" s="19"/>
      <c r="AJ167" s="19"/>
      <c r="AK167" s="21"/>
      <c r="AL167" s="21"/>
      <c r="AM167" s="21"/>
      <c r="AN167" s="21"/>
      <c r="AO167" s="21"/>
      <c r="AP167" s="21"/>
      <c r="AQ167" s="21"/>
    </row>
    <row r="168">
      <c r="K168" s="6">
        <v>166</v>
      </c>
      <c r="L168" s="6" t="s">
        <v>255</v>
      </c>
      <c r="M168" s="46">
        <v>0</v>
      </c>
      <c r="N168" s="46">
        <v>0.28933550072247405</v>
      </c>
      <c r="O168" s="46">
        <v>2.1896853457592478</v>
      </c>
      <c r="P168" s="46">
        <v>1.6223270368153191</v>
      </c>
      <c r="Q168" s="46">
        <v>0.91584819432633147</v>
      </c>
      <c r="R168" s="46">
        <v>2.5469487243812159</v>
      </c>
      <c r="S168" s="46">
        <v>9.4328222661685821</v>
      </c>
      <c r="T168" s="51">
        <v>131021.57986091568</v>
      </c>
      <c r="U168" s="27">
        <f t="shared" si="13"/>
        <v>0</v>
      </c>
      <c r="V168" s="27">
        <f t="shared" si="13"/>
        <v>0.34782504182990159</v>
      </c>
      <c r="W168" s="27">
        <f t="shared" si="13"/>
        <v>-0.38384620064372676</v>
      </c>
      <c r="X168" s="27">
        <f t="shared" si="12"/>
        <v>-0.23472149366945602</v>
      </c>
      <c r="Y168" s="27">
        <f t="shared" si="12"/>
        <v>-0.21959524312078879</v>
      </c>
      <c r="Z168" s="27">
        <f t="shared" si="12"/>
        <v>1.4439619448557131</v>
      </c>
      <c r="AA168" s="38">
        <f t="shared" si="12"/>
        <v>0.31517397415121307</v>
      </c>
      <c r="AB168" s="27">
        <v>1.8016098358734502E-2</v>
      </c>
      <c r="AC168" s="27">
        <v>-4.9029788632212003E-2</v>
      </c>
      <c r="AD168" s="19" t="str">
        <f t="shared" si="10"/>
        <v>Error</v>
      </c>
      <c r="AE168" s="19" t="str">
        <f t="shared" si="11"/>
        <v>Error</v>
      </c>
      <c r="AF168" s="19"/>
      <c r="AG168" s="19"/>
      <c r="AH168" s="19"/>
      <c r="AI168" s="19"/>
      <c r="AJ168" s="19"/>
      <c r="AK168" s="21"/>
      <c r="AL168" s="21"/>
      <c r="AM168" s="21"/>
      <c r="AN168" s="21"/>
      <c r="AO168" s="21"/>
      <c r="AP168" s="21"/>
      <c r="AQ168" s="21"/>
    </row>
    <row r="169">
      <c r="K169" s="6">
        <v>167</v>
      </c>
      <c r="L169" s="6" t="s">
        <v>256</v>
      </c>
      <c r="M169" s="46">
        <v>0</v>
      </c>
      <c r="N169" s="46">
        <v>0.29018366947962493</v>
      </c>
      <c r="O169" s="46">
        <v>2.2117626027533293</v>
      </c>
      <c r="P169" s="46">
        <v>1.6418737336388194</v>
      </c>
      <c r="Q169" s="46">
        <v>0.98897361671660278</v>
      </c>
      <c r="R169" s="46">
        <v>3.0812712185439457</v>
      </c>
      <c r="S169" s="46">
        <v>17944.378729440596</v>
      </c>
      <c r="T169" s="51">
        <v>58.190073747054157</v>
      </c>
      <c r="U169" s="27">
        <f t="shared" si="13"/>
        <v>0</v>
      </c>
      <c r="V169" s="27">
        <f t="shared" si="13"/>
        <v>0.4237108126885053</v>
      </c>
      <c r="W169" s="27">
        <f t="shared" si="13"/>
        <v>-0.32956505105733874</v>
      </c>
      <c r="X169" s="27">
        <f t="shared" si="12"/>
        <v>-0.26697244662876307</v>
      </c>
      <c r="Y169" s="27">
        <f t="shared" si="12"/>
        <v>-8.1678667484382197E-2</v>
      </c>
      <c r="Z169" s="27">
        <f t="shared" si="12"/>
        <v>1.2829109709444939</v>
      </c>
      <c r="AA169" s="38">
        <f t="shared" si="12"/>
        <v>0.50699186925707107</v>
      </c>
      <c r="AB169" s="27">
        <v>2.2967522731155099</v>
      </c>
      <c r="AC169" s="27">
        <v>-5.7004042576864603E-2</v>
      </c>
      <c r="AD169" s="19" t="str">
        <f t="shared" si="10"/>
        <v/>
      </c>
      <c r="AE169" s="19" t="str">
        <f t="shared" si="11"/>
        <v>Error</v>
      </c>
      <c r="AF169" s="19"/>
      <c r="AG169" s="19"/>
      <c r="AH169" s="19"/>
      <c r="AI169" s="19"/>
      <c r="AJ169" s="19"/>
      <c r="AK169" s="21"/>
      <c r="AL169" s="21"/>
      <c r="AM169" s="21"/>
      <c r="AN169" s="21"/>
      <c r="AO169" s="21"/>
      <c r="AP169" s="21"/>
      <c r="AQ169" s="21"/>
    </row>
    <row r="170">
      <c r="K170" s="6">
        <v>168</v>
      </c>
      <c r="L170" s="6" t="s">
        <v>257</v>
      </c>
      <c r="M170" s="46">
        <v>0</v>
      </c>
      <c r="N170" s="46">
        <v>0</v>
      </c>
      <c r="O170" s="46">
        <v>0</v>
      </c>
      <c r="P170" s="46">
        <v>0</v>
      </c>
      <c r="Q170" s="46">
        <v>0</v>
      </c>
      <c r="R170" s="46">
        <v>0</v>
      </c>
      <c r="S170" s="46">
        <v>0</v>
      </c>
      <c r="T170" s="51">
        <v>0</v>
      </c>
      <c r="U170" s="27">
        <f t="shared" si="13"/>
        <v>0</v>
      </c>
      <c r="V170" s="27">
        <f t="shared" si="13"/>
        <v>0</v>
      </c>
      <c r="W170" s="27">
        <f t="shared" si="13"/>
        <v>0</v>
      </c>
      <c r="X170" s="27">
        <f t="shared" si="12"/>
        <v>0</v>
      </c>
      <c r="Y170" s="27">
        <f t="shared" si="12"/>
        <v>0</v>
      </c>
      <c r="Z170" s="27">
        <f t="shared" si="12"/>
        <v>0</v>
      </c>
      <c r="AA170" s="38">
        <f t="shared" si="12"/>
        <v>0</v>
      </c>
      <c r="AB170" s="27">
        <v>0</v>
      </c>
      <c r="AC170" s="27">
        <v>0</v>
      </c>
      <c r="AD170" s="19" t="str">
        <f t="shared" si="10"/>
        <v/>
      </c>
      <c r="AE170" s="19" t="str">
        <f t="shared" si="11"/>
        <v/>
      </c>
      <c r="AF170" s="19"/>
      <c r="AG170" s="19"/>
      <c r="AH170" s="19"/>
      <c r="AI170" s="19"/>
      <c r="AJ170" s="19"/>
      <c r="AK170" s="21"/>
      <c r="AL170" s="21"/>
      <c r="AM170" s="21"/>
      <c r="AN170" s="21"/>
      <c r="AO170" s="21"/>
      <c r="AP170" s="21"/>
      <c r="AQ170" s="21"/>
    </row>
    <row r="171">
      <c r="K171" s="6">
        <v>169</v>
      </c>
      <c r="L171" s="6" t="s">
        <v>258</v>
      </c>
      <c r="M171" s="46">
        <v>0</v>
      </c>
      <c r="N171" s="46">
        <v>0.29288413874112695</v>
      </c>
      <c r="O171" s="46">
        <v>2.2753295282202437</v>
      </c>
      <c r="P171" s="46">
        <v>1.700140288219357</v>
      </c>
      <c r="Q171" s="46">
        <v>1.1141991186809346</v>
      </c>
      <c r="R171" s="46">
        <v>4.3261574448327398</v>
      </c>
      <c r="S171" s="46">
        <v>61753.17593356104</v>
      </c>
      <c r="T171" s="51">
        <v>7.241389382774897</v>
      </c>
      <c r="U171" s="27">
        <f t="shared" si="13"/>
        <v>0</v>
      </c>
      <c r="V171" s="27">
        <f t="shared" si="13"/>
        <v>0.45499624423815327</v>
      </c>
      <c r="W171" s="27">
        <f t="shared" si="13"/>
        <v>-0.32405125340927055</v>
      </c>
      <c r="X171" s="27">
        <f t="shared" si="12"/>
        <v>-0.21340508347532605</v>
      </c>
      <c r="Y171" s="27">
        <f t="shared" si="12"/>
        <v>0.16421603270852891</v>
      </c>
      <c r="Z171" s="27">
        <f t="shared" si="12"/>
        <v>1.529094527678021</v>
      </c>
      <c r="AA171" s="38">
        <f t="shared" si="12"/>
        <v>4.8074984959273097</v>
      </c>
      <c r="AB171" s="27">
        <v>0.118199437887818</v>
      </c>
      <c r="AC171" s="27">
        <v>-0.25490908715449501</v>
      </c>
      <c r="AD171" s="19" t="str">
        <f t="shared" si="10"/>
        <v>Error</v>
      </c>
      <c r="AE171" s="19" t="str">
        <f t="shared" si="11"/>
        <v>Error</v>
      </c>
      <c r="AF171" s="19"/>
      <c r="AG171" s="19"/>
      <c r="AH171" s="19"/>
      <c r="AI171" s="19"/>
      <c r="AJ171" s="19"/>
      <c r="AK171" s="21"/>
      <c r="AL171" s="21"/>
      <c r="AM171" s="21"/>
      <c r="AN171" s="21"/>
      <c r="AO171" s="21"/>
      <c r="AP171" s="21"/>
      <c r="AQ171" s="21"/>
    </row>
    <row r="172">
      <c r="K172" s="6">
        <v>170</v>
      </c>
      <c r="L172" s="6" t="s">
        <v>259</v>
      </c>
      <c r="M172" s="46">
        <v>0</v>
      </c>
      <c r="N172" s="46">
        <v>0.29058516806115842</v>
      </c>
      <c r="O172" s="46">
        <v>2.219795085208351</v>
      </c>
      <c r="P172" s="46">
        <v>1.6493025399547001</v>
      </c>
      <c r="Q172" s="46">
        <v>0.96060309954153666</v>
      </c>
      <c r="R172" s="46">
        <v>2.851775143026976</v>
      </c>
      <c r="S172" s="46">
        <v>68.147726518838311</v>
      </c>
      <c r="T172" s="51">
        <v>26286.786382482169</v>
      </c>
      <c r="U172" s="27">
        <f t="shared" si="13"/>
        <v>0</v>
      </c>
      <c r="V172" s="27">
        <f t="shared" si="13"/>
        <v>0.45709533418273229</v>
      </c>
      <c r="W172" s="27">
        <f t="shared" si="13"/>
        <v>-0.35102988331571428</v>
      </c>
      <c r="X172" s="27">
        <f t="shared" si="12"/>
        <v>-0.25283719637271507</v>
      </c>
      <c r="Y172" s="27">
        <f t="shared" si="12"/>
        <v>-6.8298767783144851E-2</v>
      </c>
      <c r="Z172" s="27">
        <f t="shared" si="12"/>
        <v>1.3099641892450258</v>
      </c>
      <c r="AA172" s="38">
        <f t="shared" si="12"/>
        <v>0.53583582013923314</v>
      </c>
      <c r="AB172" s="27">
        <v>1.1923879120849199</v>
      </c>
      <c r="AC172" s="27">
        <v>-5.4511163837683299E-2</v>
      </c>
      <c r="AD172" s="19" t="str">
        <f t="shared" si="10"/>
        <v>Error</v>
      </c>
      <c r="AE172" s="19" t="str">
        <f t="shared" si="11"/>
        <v>Error</v>
      </c>
      <c r="AF172" s="19"/>
      <c r="AG172" s="19"/>
      <c r="AH172" s="19"/>
      <c r="AI172" s="19"/>
      <c r="AJ172" s="19"/>
      <c r="AK172" s="21"/>
      <c r="AL172" s="21"/>
      <c r="AM172" s="21"/>
      <c r="AN172" s="21"/>
      <c r="AO172" s="21"/>
      <c r="AP172" s="21"/>
      <c r="AQ172" s="21"/>
    </row>
    <row r="173">
      <c r="K173" s="6">
        <v>171</v>
      </c>
      <c r="L173" s="6" t="s">
        <v>260</v>
      </c>
      <c r="M173" s="46">
        <v>0</v>
      </c>
      <c r="N173" s="46">
        <v>0.29264958662952356</v>
      </c>
      <c r="O173" s="46">
        <v>2.275558121532141</v>
      </c>
      <c r="P173" s="46">
        <v>1.6990410640698883</v>
      </c>
      <c r="Q173" s="46">
        <v>0.91160188996537705</v>
      </c>
      <c r="R173" s="46">
        <v>2.4837946914846416</v>
      </c>
      <c r="S173" s="46">
        <v>8.3850876042575315</v>
      </c>
      <c r="T173" s="51">
        <v>1691.6511804506245</v>
      </c>
      <c r="U173" s="27">
        <f t="shared" si="13"/>
        <v>0</v>
      </c>
      <c r="V173" s="27">
        <f t="shared" si="13"/>
        <v>0.53704501177480524</v>
      </c>
      <c r="W173" s="27">
        <f t="shared" si="13"/>
        <v>-0.36563167098744187</v>
      </c>
      <c r="X173" s="27">
        <f t="shared" si="12"/>
        <v>-0.31257026981832203</v>
      </c>
      <c r="Y173" s="27">
        <f t="shared" si="12"/>
        <v>-5.7651628321385977E-2</v>
      </c>
      <c r="Z173" s="27">
        <f t="shared" si="12"/>
        <v>0.96224505867722587</v>
      </c>
      <c r="AA173" s="38">
        <f t="shared" si="12"/>
        <v>0.1944747754365484</v>
      </c>
      <c r="AB173" s="27">
        <v>9.3989388500937604E-2</v>
      </c>
      <c r="AC173" s="27">
        <v>-0.16221851542952501</v>
      </c>
      <c r="AD173" s="19" t="str">
        <f t="shared" si="10"/>
        <v>Error</v>
      </c>
      <c r="AE173" s="19" t="str">
        <f t="shared" si="11"/>
        <v>Error</v>
      </c>
      <c r="AF173" s="19"/>
      <c r="AG173" s="19"/>
      <c r="AH173" s="19"/>
      <c r="AI173" s="19"/>
      <c r="AJ173" s="19"/>
      <c r="AK173" s="21"/>
      <c r="AL173" s="21"/>
      <c r="AM173" s="21"/>
      <c r="AN173" s="21"/>
      <c r="AO173" s="21"/>
      <c r="AP173" s="21"/>
      <c r="AQ173" s="21"/>
    </row>
    <row r="174">
      <c r="K174" s="6">
        <v>172</v>
      </c>
      <c r="L174" s="6" t="s">
        <v>261</v>
      </c>
      <c r="M174" s="46">
        <v>0</v>
      </c>
      <c r="N174" s="46">
        <v>0.28980116566493619</v>
      </c>
      <c r="O174" s="46">
        <v>2.2078479755332525</v>
      </c>
      <c r="P174" s="46">
        <v>1.6382928567741182</v>
      </c>
      <c r="Q174" s="46">
        <v>0.93461308450483926</v>
      </c>
      <c r="R174" s="46">
        <v>2.6784420578513544</v>
      </c>
      <c r="S174" s="46">
        <v>16.480892036728903</v>
      </c>
      <c r="T174" s="51">
        <v>50518.568540769731</v>
      </c>
      <c r="U174" s="27">
        <f t="shared" si="13"/>
        <v>0</v>
      </c>
      <c r="V174" s="27">
        <f t="shared" si="13"/>
        <v>0.37525748167415379</v>
      </c>
      <c r="W174" s="27">
        <f t="shared" si="13"/>
        <v>-0.36483978429113195</v>
      </c>
      <c r="X174" s="27">
        <f t="shared" si="12"/>
        <v>-0.22142446225363643</v>
      </c>
      <c r="Y174" s="27">
        <f t="shared" si="12"/>
        <v>-0.16685352437847448</v>
      </c>
      <c r="Z174" s="27">
        <f t="shared" si="12"/>
        <v>1.4178175143306671</v>
      </c>
      <c r="AA174" s="38">
        <f t="shared" si="12"/>
        <v>0.44180094138761544</v>
      </c>
      <c r="AB174" s="27">
        <v>0.27634550520604201</v>
      </c>
      <c r="AC174" s="27">
        <v>0</v>
      </c>
      <c r="AD174" s="19" t="str">
        <f t="shared" si="10"/>
        <v>Error</v>
      </c>
      <c r="AE174" s="19" t="str">
        <f t="shared" si="11"/>
        <v>Error</v>
      </c>
      <c r="AF174" s="19"/>
      <c r="AG174" s="19"/>
      <c r="AH174" s="19"/>
      <c r="AI174" s="19"/>
      <c r="AJ174" s="19"/>
      <c r="AK174" s="21"/>
      <c r="AL174" s="21"/>
      <c r="AM174" s="21"/>
      <c r="AN174" s="21"/>
      <c r="AO174" s="21"/>
      <c r="AP174" s="21"/>
      <c r="AQ174" s="21"/>
    </row>
    <row r="175">
      <c r="K175" s="6">
        <v>173</v>
      </c>
      <c r="L175" s="6" t="s">
        <v>262</v>
      </c>
      <c r="M175" s="46">
        <v>0</v>
      </c>
      <c r="N175" s="46">
        <v>0.29023299511131828</v>
      </c>
      <c r="O175" s="46">
        <v>2.214620778137383</v>
      </c>
      <c r="P175" s="46">
        <v>1.6453403617238003</v>
      </c>
      <c r="Q175" s="46">
        <v>0.94650464331750506</v>
      </c>
      <c r="R175" s="46">
        <v>2.7571207256753869</v>
      </c>
      <c r="S175" s="46">
        <v>25.782713890385207</v>
      </c>
      <c r="T175" s="51">
        <v>13419.351286165269</v>
      </c>
      <c r="U175" s="27">
        <f t="shared" si="13"/>
        <v>0</v>
      </c>
      <c r="V175" s="27">
        <f t="shared" si="13"/>
        <v>0.39487069997759733</v>
      </c>
      <c r="W175" s="27">
        <f t="shared" si="13"/>
        <v>-0.33750237384525517</v>
      </c>
      <c r="X175" s="27">
        <f t="shared" si="12"/>
        <v>-0.28165297301260345</v>
      </c>
      <c r="Y175" s="27">
        <f t="shared" si="12"/>
        <v>-7.9441996509625606E-2</v>
      </c>
      <c r="Z175" s="27">
        <f t="shared" si="12"/>
        <v>1.308793820269426</v>
      </c>
      <c r="AA175" s="38">
        <f t="shared" si="12"/>
        <v>0.48751568205171592</v>
      </c>
      <c r="AB175" s="27">
        <v>0.195630418877667</v>
      </c>
      <c r="AC175" s="27">
        <v>-0.356500090432811</v>
      </c>
      <c r="AD175" s="19" t="str">
        <f t="shared" si="10"/>
        <v>Error</v>
      </c>
      <c r="AE175" s="19" t="str">
        <f t="shared" si="11"/>
        <v/>
      </c>
      <c r="AF175" s="19"/>
      <c r="AG175" s="19"/>
      <c r="AH175" s="19"/>
      <c r="AI175" s="19"/>
      <c r="AJ175" s="19"/>
      <c r="AK175" s="21"/>
      <c r="AL175" s="21"/>
      <c r="AM175" s="21"/>
      <c r="AN175" s="21"/>
      <c r="AO175" s="21"/>
      <c r="AP175" s="21"/>
      <c r="AQ175" s="21"/>
    </row>
    <row r="176">
      <c r="K176" s="6">
        <v>174</v>
      </c>
      <c r="L176" s="6" t="s">
        <v>263</v>
      </c>
      <c r="M176" s="46">
        <v>0</v>
      </c>
      <c r="N176" s="46">
        <v>0.28807894535134526</v>
      </c>
      <c r="O176" s="46">
        <v>2.1778903698623111</v>
      </c>
      <c r="P176" s="46">
        <v>1.6103816966458986</v>
      </c>
      <c r="Q176" s="46">
        <v>0.88915981620708706</v>
      </c>
      <c r="R176" s="46">
        <v>2.4124208951528088</v>
      </c>
      <c r="S176" s="46">
        <v>6.750831289699045</v>
      </c>
      <c r="T176" s="51">
        <v>340.91020210335336</v>
      </c>
      <c r="U176" s="27">
        <f t="shared" si="13"/>
        <v>0</v>
      </c>
      <c r="V176" s="27">
        <f t="shared" si="13"/>
        <v>0.4945883579608682</v>
      </c>
      <c r="W176" s="27">
        <f t="shared" si="13"/>
        <v>-0.40352647202038772</v>
      </c>
      <c r="X176" s="27">
        <f t="shared" si="12"/>
        <v>-0.23032675042281844</v>
      </c>
      <c r="Y176" s="27">
        <f t="shared" si="12"/>
        <v>-0.18236646877126783</v>
      </c>
      <c r="Z176" s="27">
        <f t="shared" si="12"/>
        <v>1.0562425030443969</v>
      </c>
      <c r="AA176" s="38">
        <f t="shared" si="12"/>
        <v>0.46948746333995012</v>
      </c>
      <c r="AB176" s="27">
        <v>0.56796820268672099</v>
      </c>
      <c r="AC176" s="27">
        <v>-0.43317180465340099</v>
      </c>
      <c r="AD176" s="19" t="str">
        <f t="shared" si="10"/>
        <v>Error</v>
      </c>
      <c r="AE176" s="19" t="str">
        <f t="shared" si="11"/>
        <v/>
      </c>
      <c r="AF176" s="19"/>
      <c r="AG176" s="19"/>
      <c r="AH176" s="19"/>
      <c r="AI176" s="19"/>
      <c r="AJ176" s="19"/>
      <c r="AK176" s="21"/>
      <c r="AL176" s="21"/>
      <c r="AM176" s="21"/>
      <c r="AN176" s="21"/>
      <c r="AO176" s="21"/>
      <c r="AP176" s="21"/>
      <c r="AQ176" s="21"/>
    </row>
    <row r="177">
      <c r="K177" s="6">
        <v>175</v>
      </c>
      <c r="L177" s="6" t="s">
        <v>264</v>
      </c>
      <c r="M177" s="46">
        <v>0</v>
      </c>
      <c r="N177" s="46">
        <v>0.28986512963031252</v>
      </c>
      <c r="O177" s="46">
        <v>2.2035979637367875</v>
      </c>
      <c r="P177" s="46">
        <v>1.6351840933235042</v>
      </c>
      <c r="Q177" s="46">
        <v>0.9144278925981979</v>
      </c>
      <c r="R177" s="46">
        <v>2.5431724039503676</v>
      </c>
      <c r="S177" s="46">
        <v>10.055218604968012</v>
      </c>
      <c r="T177" s="51">
        <v>11764.209571314777</v>
      </c>
      <c r="U177" s="27">
        <f t="shared" si="13"/>
        <v>0</v>
      </c>
      <c r="V177" s="27">
        <f t="shared" si="13"/>
        <v>0.39639036822563567</v>
      </c>
      <c r="W177" s="27">
        <f t="shared" si="13"/>
        <v>-0.36877684497818247</v>
      </c>
      <c r="X177" s="27">
        <f t="shared" si="12"/>
        <v>-0.21584417550943819</v>
      </c>
      <c r="Y177" s="27">
        <f t="shared" si="12"/>
        <v>-0.17536406145550312</v>
      </c>
      <c r="Z177" s="27">
        <f t="shared" si="12"/>
        <v>1.1388797438723159</v>
      </c>
      <c r="AA177" s="38">
        <f t="shared" si="12"/>
        <v>0.31825492387832321</v>
      </c>
      <c r="AB177" s="27">
        <v>3.2699688040038602E-2</v>
      </c>
      <c r="AC177" s="27">
        <v>-0.283305589394869</v>
      </c>
      <c r="AD177" s="19" t="str">
        <f t="shared" si="10"/>
        <v>Error</v>
      </c>
      <c r="AE177" s="19" t="str">
        <f t="shared" si="11"/>
        <v>Error</v>
      </c>
      <c r="AF177" s="19"/>
      <c r="AG177" s="19"/>
      <c r="AH177" s="19"/>
      <c r="AI177" s="19"/>
      <c r="AJ177" s="19"/>
      <c r="AK177" s="21"/>
      <c r="AL177" s="21"/>
      <c r="AM177" s="21"/>
      <c r="AN177" s="21"/>
      <c r="AO177" s="21"/>
      <c r="AP177" s="21"/>
      <c r="AQ177" s="21"/>
    </row>
    <row r="178">
      <c r="K178" s="6">
        <v>176</v>
      </c>
      <c r="L178" s="6" t="s">
        <v>265</v>
      </c>
      <c r="M178" s="46">
        <v>0</v>
      </c>
      <c r="N178" s="46">
        <v>0.29016474290009819</v>
      </c>
      <c r="O178" s="46">
        <v>2.225173769393531</v>
      </c>
      <c r="P178" s="46">
        <v>1.6559920220357238</v>
      </c>
      <c r="Q178" s="46">
        <v>1.1542732403756606</v>
      </c>
      <c r="R178" s="46">
        <v>4.8977694711221034</v>
      </c>
      <c r="S178" s="46">
        <v>180603.71450693568</v>
      </c>
      <c r="T178" s="51">
        <v>8.0212590250956026</v>
      </c>
      <c r="U178" s="27">
        <f t="shared" si="13"/>
        <v>0</v>
      </c>
      <c r="V178" s="27">
        <f t="shared" si="13"/>
        <v>0.41316511423026064</v>
      </c>
      <c r="W178" s="27">
        <f t="shared" si="13"/>
        <v>-0.3426452916572244</v>
      </c>
      <c r="X178" s="27">
        <f t="shared" si="12"/>
        <v>-0.23687123653545106</v>
      </c>
      <c r="Y178" s="27">
        <f t="shared" si="12"/>
        <v>-3.7767204882670477E-2</v>
      </c>
      <c r="Z178" s="27">
        <f t="shared" si="12"/>
        <v>1.4316436819539</v>
      </c>
      <c r="AA178" s="38">
        <f t="shared" si="12"/>
        <v>0.83311861806255072</v>
      </c>
      <c r="AB178" s="27">
        <v>0.15540304188908999</v>
      </c>
      <c r="AC178" s="27">
        <v>-9.8988011122760594E-2</v>
      </c>
      <c r="AD178" s="19" t="str">
        <f t="shared" si="10"/>
        <v>Error</v>
      </c>
      <c r="AE178" s="19" t="str">
        <f t="shared" si="11"/>
        <v>Error</v>
      </c>
      <c r="AF178" s="19"/>
      <c r="AG178" s="19"/>
      <c r="AH178" s="19"/>
      <c r="AI178" s="19"/>
      <c r="AJ178" s="19"/>
      <c r="AK178" s="21"/>
      <c r="AL178" s="21"/>
      <c r="AM178" s="21"/>
      <c r="AN178" s="21"/>
      <c r="AO178" s="21"/>
      <c r="AP178" s="21"/>
      <c r="AQ178" s="21"/>
    </row>
    <row r="179">
      <c r="K179" s="6">
        <v>177</v>
      </c>
      <c r="L179" s="6" t="s">
        <v>266</v>
      </c>
      <c r="M179" s="46">
        <v>0</v>
      </c>
      <c r="N179" s="46">
        <v>0.28807239976305743</v>
      </c>
      <c r="O179" s="46">
        <v>2.1456089218661312</v>
      </c>
      <c r="P179" s="46">
        <v>1.5115225333305804</v>
      </c>
      <c r="Q179" s="46">
        <v>0.77033007026014921</v>
      </c>
      <c r="R179" s="46">
        <v>0.29500366465063887</v>
      </c>
      <c r="S179" s="46">
        <v>1.5287889128978907</v>
      </c>
      <c r="T179" s="51">
        <v>1.1002453258893274</v>
      </c>
      <c r="U179" s="27">
        <f t="shared" si="13"/>
        <v>0</v>
      </c>
      <c r="V179" s="27">
        <f t="shared" si="13"/>
        <v>0.31004069114481903</v>
      </c>
      <c r="W179" s="27">
        <f t="shared" si="13"/>
        <v>-0.32427136640598631</v>
      </c>
      <c r="X179" s="27">
        <f t="shared" si="12"/>
        <v>-0.3107920848858382</v>
      </c>
      <c r="Y179" s="27">
        <f t="shared" si="12"/>
        <v>-0.11521573623822738</v>
      </c>
      <c r="Z179" s="27">
        <f t="shared" si="12"/>
        <v>0.26183309886186434</v>
      </c>
      <c r="AA179" s="38">
        <f t="shared" si="12"/>
        <v>0.79280375220818455</v>
      </c>
      <c r="AB179" s="27">
        <v>3.95038070293363</v>
      </c>
      <c r="AC179" s="27">
        <v>-0.82911642120818696</v>
      </c>
      <c r="AD179" s="19" t="str">
        <f t="shared" si="10"/>
        <v/>
      </c>
      <c r="AE179" s="19" t="str">
        <f t="shared" si="11"/>
        <v/>
      </c>
      <c r="AF179" s="19"/>
      <c r="AG179" s="19"/>
      <c r="AH179" s="19"/>
      <c r="AI179" s="19"/>
      <c r="AJ179" s="19"/>
      <c r="AK179" s="21"/>
      <c r="AL179" s="21"/>
      <c r="AM179" s="21"/>
      <c r="AN179" s="21"/>
      <c r="AO179" s="21"/>
      <c r="AP179" s="21"/>
      <c r="AQ179" s="21"/>
    </row>
    <row r="180">
      <c r="K180" s="6">
        <v>178</v>
      </c>
      <c r="L180" s="6" t="s">
        <v>267</v>
      </c>
      <c r="M180" s="46">
        <v>0</v>
      </c>
      <c r="N180" s="46">
        <v>0.28928577828436852</v>
      </c>
      <c r="O180" s="46">
        <v>2.1952506143106687</v>
      </c>
      <c r="P180" s="46">
        <v>1.6269578793602975</v>
      </c>
      <c r="Q180" s="46">
        <v>0.9005917314126819</v>
      </c>
      <c r="R180" s="46">
        <v>2.4640443023714038</v>
      </c>
      <c r="S180" s="46">
        <v>8.0222003524306746</v>
      </c>
      <c r="T180" s="51">
        <v>135617.30794454328</v>
      </c>
      <c r="U180" s="27">
        <f t="shared" si="13"/>
        <v>0</v>
      </c>
      <c r="V180" s="27">
        <f t="shared" si="13"/>
        <v>0.39527349220152624</v>
      </c>
      <c r="W180" s="27">
        <f t="shared" si="13"/>
        <v>-0.33823728649164031</v>
      </c>
      <c r="X180" s="27">
        <f t="shared" si="12"/>
        <v>-0.28306679216110303</v>
      </c>
      <c r="Y180" s="27">
        <f t="shared" si="12"/>
        <v>-0.13541479332403666</v>
      </c>
      <c r="Z180" s="27">
        <f t="shared" si="12"/>
        <v>1.2895000704931758</v>
      </c>
      <c r="AA180" s="38">
        <f t="shared" si="12"/>
        <v>0.30315493330256688</v>
      </c>
      <c r="AB180" s="27">
        <v>1.51344005641048</v>
      </c>
      <c r="AC180" s="27">
        <v>-0.119197790474765</v>
      </c>
      <c r="AD180" s="19" t="str">
        <f t="shared" si="10"/>
        <v/>
      </c>
      <c r="AE180" s="19" t="str">
        <f t="shared" si="11"/>
        <v>Error</v>
      </c>
      <c r="AF180" s="19"/>
      <c r="AG180" s="19"/>
      <c r="AH180" s="19"/>
      <c r="AI180" s="19"/>
      <c r="AJ180" s="19"/>
      <c r="AK180" s="21"/>
      <c r="AL180" s="21"/>
      <c r="AM180" s="21"/>
      <c r="AN180" s="21"/>
      <c r="AO180" s="21"/>
      <c r="AP180" s="21"/>
      <c r="AQ180" s="21"/>
    </row>
    <row r="181">
      <c r="K181" s="6">
        <v>179</v>
      </c>
      <c r="L181" s="6" t="s">
        <v>268</v>
      </c>
      <c r="M181" s="46">
        <v>0</v>
      </c>
      <c r="N181" s="46">
        <v>0.30685054885216134</v>
      </c>
      <c r="O181" s="46">
        <v>2.3210712622131098</v>
      </c>
      <c r="P181" s="46">
        <v>1.7180650694356547</v>
      </c>
      <c r="Q181" s="46">
        <v>0.88297758878656474</v>
      </c>
      <c r="R181" s="46">
        <v>2.3556591097580739</v>
      </c>
      <c r="S181" s="46">
        <v>6.1216877853495557</v>
      </c>
      <c r="T181" s="51">
        <v>1.0283392982501733</v>
      </c>
      <c r="U181" s="27">
        <f t="shared" si="13"/>
        <v>0</v>
      </c>
      <c r="V181" s="27">
        <f t="shared" si="13"/>
        <v>0.39455191588307797</v>
      </c>
      <c r="W181" s="27">
        <f t="shared" si="13"/>
        <v>-0.35154271504598289</v>
      </c>
      <c r="X181" s="27">
        <f t="shared" si="12"/>
        <v>-0.29553829473625176</v>
      </c>
      <c r="Y181" s="27">
        <f t="shared" si="12"/>
        <v>-0.14635681598283229</v>
      </c>
      <c r="Z181" s="27">
        <f t="shared" si="12"/>
        <v>1.251375136993806</v>
      </c>
      <c r="AA181" s="38">
        <f t="shared" si="12"/>
        <v>0.27551178573144885</v>
      </c>
      <c r="AB181" s="27">
        <v>0.73683672230070496</v>
      </c>
      <c r="AC181" s="27">
        <v>-0.30047219635713202</v>
      </c>
      <c r="AD181" s="19" t="str">
        <f t="shared" si="10"/>
        <v>Error</v>
      </c>
      <c r="AE181" s="19" t="str">
        <f t="shared" si="11"/>
        <v>Error</v>
      </c>
      <c r="AF181" s="19"/>
      <c r="AG181" s="19"/>
      <c r="AH181" s="19"/>
      <c r="AI181" s="19"/>
      <c r="AJ181" s="19"/>
      <c r="AK181" s="21"/>
      <c r="AL181" s="21"/>
      <c r="AM181" s="21"/>
      <c r="AN181" s="21"/>
      <c r="AO181" s="21"/>
      <c r="AP181" s="21"/>
      <c r="AQ181" s="21"/>
    </row>
    <row r="182">
      <c r="K182" s="6">
        <v>180</v>
      </c>
      <c r="L182" s="6" t="s">
        <v>269</v>
      </c>
      <c r="M182" s="46">
        <v>0</v>
      </c>
      <c r="N182" s="46">
        <v>0.28943010260919344</v>
      </c>
      <c r="O182" s="46">
        <v>2.1900596271764528</v>
      </c>
      <c r="P182" s="46">
        <v>1.6211252412478565</v>
      </c>
      <c r="Q182" s="46">
        <v>0.88515262478326129</v>
      </c>
      <c r="R182" s="46">
        <v>2.3662253950853938</v>
      </c>
      <c r="S182" s="46">
        <v>6.2672493154004956</v>
      </c>
      <c r="T182" s="51">
        <v>1.3500973216509382</v>
      </c>
      <c r="U182" s="27">
        <f t="shared" si="13"/>
        <v>0</v>
      </c>
      <c r="V182" s="27">
        <f t="shared" si="13"/>
        <v>0.38681577604543216</v>
      </c>
      <c r="W182" s="27">
        <f t="shared" si="13"/>
        <v>-0.32657960144385906</v>
      </c>
      <c r="X182" s="27">
        <f t="shared" si="12"/>
        <v>-0.28544731519135458</v>
      </c>
      <c r="Y182" s="27">
        <f t="shared" si="12"/>
        <v>-0.17551899734542817</v>
      </c>
      <c r="Z182" s="27">
        <f t="shared" si="12"/>
        <v>1.2446466611690661</v>
      </c>
      <c r="AA182" s="38">
        <f t="shared" si="12"/>
        <v>0.30084550374141139</v>
      </c>
      <c r="AB182" s="27">
        <v>0.42101501197113</v>
      </c>
      <c r="AC182" s="27">
        <v>-4.0644727278541001E-2</v>
      </c>
      <c r="AD182" s="19" t="str">
        <f t="shared" si="10"/>
        <v>Error</v>
      </c>
      <c r="AE182" s="19" t="str">
        <f t="shared" si="11"/>
        <v>Error</v>
      </c>
      <c r="AF182" s="19"/>
      <c r="AG182" s="19"/>
      <c r="AH182" s="19"/>
      <c r="AI182" s="19"/>
      <c r="AJ182" s="19"/>
      <c r="AK182" s="21"/>
      <c r="AL182" s="21"/>
      <c r="AM182" s="21"/>
      <c r="AN182" s="21"/>
      <c r="AO182" s="21"/>
      <c r="AP182" s="21"/>
      <c r="AQ182" s="21"/>
    </row>
    <row r="183">
      <c r="K183" s="6">
        <v>181</v>
      </c>
      <c r="L183" s="6" t="s">
        <v>270</v>
      </c>
      <c r="M183" s="46">
        <v>0</v>
      </c>
      <c r="N183" s="46">
        <v>0.28887702023004147</v>
      </c>
      <c r="O183" s="46">
        <v>2.1844532057723987</v>
      </c>
      <c r="P183" s="46">
        <v>1.6159473386327132</v>
      </c>
      <c r="Q183" s="46">
        <v>0.88070934711174864</v>
      </c>
      <c r="R183" s="46">
        <v>2.3456795045269292</v>
      </c>
      <c r="S183" s="46">
        <v>5.9941579560242104</v>
      </c>
      <c r="T183" s="51">
        <v>0.8550621970311274</v>
      </c>
      <c r="U183" s="27">
        <f t="shared" si="13"/>
        <v>0</v>
      </c>
      <c r="V183" s="27">
        <f t="shared" si="13"/>
        <v>0.37347278726596272</v>
      </c>
      <c r="W183" s="27">
        <f t="shared" si="13"/>
        <v>-0.34887614108114784</v>
      </c>
      <c r="X183" s="27">
        <f t="shared" si="12"/>
        <v>-0.30189832053453197</v>
      </c>
      <c r="Y183" s="27">
        <f t="shared" si="12"/>
        <v>-0.15312910878665528</v>
      </c>
      <c r="Z183" s="27">
        <f t="shared" si="12"/>
        <v>1.2430417038637847</v>
      </c>
      <c r="AA183" s="38">
        <f t="shared" si="12"/>
        <v>0.2709019073766496</v>
      </c>
      <c r="AB183" s="27">
        <v>0.50886722679614904</v>
      </c>
      <c r="AC183" s="27">
        <v>-0.319462280956129</v>
      </c>
      <c r="AD183" s="19" t="str">
        <f t="shared" si="10"/>
        <v>Error</v>
      </c>
      <c r="AE183" s="19" t="str">
        <f t="shared" si="11"/>
        <v>Error</v>
      </c>
      <c r="AF183" s="19"/>
      <c r="AG183" s="19"/>
      <c r="AH183" s="19"/>
      <c r="AI183" s="19"/>
      <c r="AJ183" s="19"/>
      <c r="AK183" s="21"/>
      <c r="AL183" s="21"/>
      <c r="AM183" s="21"/>
      <c r="AN183" s="21"/>
      <c r="AO183" s="21"/>
      <c r="AP183" s="21"/>
      <c r="AQ183" s="21"/>
    </row>
    <row r="184">
      <c r="K184" s="6">
        <v>182</v>
      </c>
      <c r="L184" s="6" t="s">
        <v>271</v>
      </c>
      <c r="M184" s="46">
        <v>0</v>
      </c>
      <c r="N184" s="46">
        <v>0.2888606486670966</v>
      </c>
      <c r="O184" s="46">
        <v>2.1791199114663353</v>
      </c>
      <c r="P184" s="46">
        <v>1.6097347692416903</v>
      </c>
      <c r="Q184" s="46">
        <v>0.86791356528288333</v>
      </c>
      <c r="R184" s="46">
        <v>2.2552756014512214</v>
      </c>
      <c r="S184" s="46">
        <v>4.9894602193031483</v>
      </c>
      <c r="T184" s="51">
        <v>0.3743011651700654</v>
      </c>
      <c r="U184" s="27">
        <f t="shared" si="13"/>
        <v>0</v>
      </c>
      <c r="V184" s="27">
        <f t="shared" si="13"/>
        <v>0.35932843753267452</v>
      </c>
      <c r="W184" s="27">
        <f t="shared" si="13"/>
        <v>-0.36768117092233371</v>
      </c>
      <c r="X184" s="27">
        <f t="shared" si="12"/>
        <v>-0.24065242979854162</v>
      </c>
      <c r="Y184" s="27">
        <f t="shared" si="12"/>
        <v>-0.20093382569013973</v>
      </c>
      <c r="Z184" s="27">
        <f t="shared" si="12"/>
        <v>1.2014637465998597</v>
      </c>
      <c r="AA184" s="38">
        <f t="shared" si="12"/>
        <v>0.24217245895708939</v>
      </c>
      <c r="AB184" s="27">
        <v>0.54614704791482804</v>
      </c>
      <c r="AC184" s="27">
        <v>-0.52856883902420404</v>
      </c>
      <c r="AD184" s="19" t="str">
        <f t="shared" si="10"/>
        <v>Error</v>
      </c>
      <c r="AE184" s="19" t="str">
        <f t="shared" si="11"/>
        <v/>
      </c>
      <c r="AF184" s="19"/>
      <c r="AG184" s="19"/>
      <c r="AH184" s="19"/>
      <c r="AI184" s="19"/>
      <c r="AJ184" s="19"/>
      <c r="AK184" s="21"/>
      <c r="AL184" s="21"/>
      <c r="AM184" s="21"/>
      <c r="AN184" s="21"/>
      <c r="AO184" s="21"/>
      <c r="AP184" s="21"/>
      <c r="AQ184" s="21"/>
    </row>
    <row r="185">
      <c r="K185" s="6">
        <v>183</v>
      </c>
      <c r="L185" s="6" t="s">
        <v>272</v>
      </c>
      <c r="M185" s="46">
        <v>0</v>
      </c>
      <c r="N185" s="46">
        <v>0.29012187896065278</v>
      </c>
      <c r="O185" s="46">
        <v>2.2079172517244823</v>
      </c>
      <c r="P185" s="46">
        <v>1.6401090474286057</v>
      </c>
      <c r="Q185" s="46">
        <v>0.92567968800475953</v>
      </c>
      <c r="R185" s="46">
        <v>2.6117972576435511</v>
      </c>
      <c r="S185" s="46">
        <v>12.559749022279858</v>
      </c>
      <c r="T185" s="51">
        <v>454451.39689026197</v>
      </c>
      <c r="U185" s="27">
        <f t="shared" si="13"/>
        <v>0</v>
      </c>
      <c r="V185" s="27">
        <f t="shared" si="13"/>
        <v>0.39900565139710081</v>
      </c>
      <c r="W185" s="27">
        <f t="shared" si="13"/>
        <v>-0.32223476778839849</v>
      </c>
      <c r="X185" s="27">
        <f t="shared" si="12"/>
        <v>-0.27037881838566086</v>
      </c>
      <c r="Y185" s="27">
        <f t="shared" si="12"/>
        <v>-0.1222917274518333</v>
      </c>
      <c r="Z185" s="27">
        <f t="shared" si="12"/>
        <v>1.2601301831272655</v>
      </c>
      <c r="AA185" s="38">
        <f t="shared" si="12"/>
        <v>0.3657364751777587</v>
      </c>
      <c r="AB185" s="27">
        <v>0.68443997615594698</v>
      </c>
      <c r="AC185" s="27">
        <v>-2.7527474655708501E-2</v>
      </c>
      <c r="AD185" s="19" t="str">
        <f t="shared" si="10"/>
        <v>Error</v>
      </c>
      <c r="AE185" s="19" t="str">
        <f t="shared" si="11"/>
        <v>Error</v>
      </c>
      <c r="AF185" s="19"/>
      <c r="AG185" s="19"/>
      <c r="AH185" s="19"/>
      <c r="AI185" s="19"/>
      <c r="AJ185" s="19"/>
      <c r="AK185" s="21"/>
      <c r="AL185" s="21"/>
      <c r="AM185" s="21"/>
      <c r="AN185" s="21"/>
      <c r="AO185" s="21"/>
      <c r="AP185" s="21"/>
      <c r="AQ185" s="21"/>
    </row>
    <row r="186">
      <c r="K186" s="6">
        <v>184</v>
      </c>
      <c r="L186" s="6" t="s">
        <v>273</v>
      </c>
      <c r="M186" s="46">
        <v>0</v>
      </c>
      <c r="N186" s="46">
        <v>0.2891569055050569</v>
      </c>
      <c r="O186" s="46">
        <v>2.1939998388253406</v>
      </c>
      <c r="P186" s="46">
        <v>1.6255395980220193</v>
      </c>
      <c r="Q186" s="46">
        <v>0.90261381254832784</v>
      </c>
      <c r="R186" s="46">
        <v>2.4779242749881032</v>
      </c>
      <c r="S186" s="46">
        <v>8.3229526572153212</v>
      </c>
      <c r="T186" s="51">
        <v>1018197.0788472291</v>
      </c>
      <c r="U186" s="27">
        <f t="shared" si="13"/>
        <v>0</v>
      </c>
      <c r="V186" s="27">
        <f t="shared" si="13"/>
        <v>0.39387259866524527</v>
      </c>
      <c r="W186" s="27">
        <f t="shared" si="13"/>
        <v>-0.31896785453160142</v>
      </c>
      <c r="X186" s="27">
        <f t="shared" si="12"/>
        <v>-0.27500492907106122</v>
      </c>
      <c r="Y186" s="27">
        <f t="shared" si="12"/>
        <v>-0.17516855607376344</v>
      </c>
      <c r="Z186" s="27">
        <f t="shared" si="12"/>
        <v>1.3405690880308752</v>
      </c>
      <c r="AA186" s="38">
        <f t="shared" si="12"/>
        <v>0.52404509300847046</v>
      </c>
      <c r="AB186" s="27">
        <v>0.29219041660418699</v>
      </c>
      <c r="AC186" s="27">
        <v>0</v>
      </c>
      <c r="AD186" s="19" t="str">
        <f t="shared" si="10"/>
        <v>Error</v>
      </c>
      <c r="AE186" s="19" t="str">
        <f t="shared" si="11"/>
        <v>Error</v>
      </c>
      <c r="AF186" s="19"/>
      <c r="AG186" s="19"/>
      <c r="AH186" s="19"/>
      <c r="AI186" s="19"/>
      <c r="AJ186" s="19"/>
      <c r="AK186" s="21"/>
      <c r="AL186" s="21"/>
      <c r="AM186" s="21"/>
      <c r="AN186" s="21"/>
      <c r="AO186" s="21"/>
      <c r="AP186" s="21"/>
      <c r="AQ186" s="21"/>
    </row>
    <row r="187">
      <c r="K187" s="6">
        <v>185</v>
      </c>
      <c r="L187" s="6" t="s">
        <v>274</v>
      </c>
      <c r="M187" s="46">
        <v>0</v>
      </c>
      <c r="N187" s="46">
        <v>0.28952863979468102</v>
      </c>
      <c r="O187" s="46">
        <v>2.1883935437193003</v>
      </c>
      <c r="P187" s="46">
        <v>1.6183076601388109</v>
      </c>
      <c r="Q187" s="46">
        <v>0.87758114719796687</v>
      </c>
      <c r="R187" s="46">
        <v>2.3271644296694589</v>
      </c>
      <c r="S187" s="46">
        <v>5.728035913082171</v>
      </c>
      <c r="T187" s="51">
        <v>0.57801924294081541</v>
      </c>
      <c r="U187" s="27">
        <f t="shared" si="13"/>
        <v>0</v>
      </c>
      <c r="V187" s="27">
        <f t="shared" si="13"/>
        <v>0.38878924232745826</v>
      </c>
      <c r="W187" s="27">
        <f t="shared" si="13"/>
        <v>-0.34730508840499286</v>
      </c>
      <c r="X187" s="27">
        <f t="shared" si="12"/>
        <v>-0.29317806055606971</v>
      </c>
      <c r="Y187" s="27">
        <f t="shared" si="12"/>
        <v>-0.1596017156428636</v>
      </c>
      <c r="Z187" s="27">
        <f t="shared" si="12"/>
        <v>1.2584768868251863</v>
      </c>
      <c r="AA187" s="38">
        <f>IF(S187=0,0,(T187-S187)/S187)</f>
        <v>0.23764854502425961</v>
      </c>
      <c r="AB187" s="27">
        <v>5.4257325160587504</v>
      </c>
      <c r="AC187" s="27">
        <v>-3.6323252701208501E-2</v>
      </c>
      <c r="AD187" s="19" t="str">
        <f t="shared" si="10"/>
        <v/>
      </c>
      <c r="AE187" s="19" t="str">
        <f t="shared" si="11"/>
        <v>Error</v>
      </c>
      <c r="AF187" s="19"/>
      <c r="AG187" s="19"/>
      <c r="AH187" s="19"/>
      <c r="AI187" s="19"/>
      <c r="AJ187" s="19"/>
      <c r="AK187" s="21"/>
      <c r="AL187" s="21"/>
      <c r="AM187" s="21"/>
      <c r="AN187" s="21"/>
      <c r="AO187" s="21"/>
      <c r="AP187" s="21"/>
      <c r="AQ187" s="21"/>
    </row>
    <row r="188">
      <c r="K188" s="6">
        <v>186</v>
      </c>
      <c r="L188" s="6" t="s">
        <v>275</v>
      </c>
      <c r="M188" s="46">
        <v>0</v>
      </c>
      <c r="N188" s="46">
        <v>0.28889449669790146</v>
      </c>
      <c r="O188" s="46">
        <v>2.1826113830291254</v>
      </c>
      <c r="P188" s="46">
        <v>1.6141947190109782</v>
      </c>
      <c r="Q188" s="46">
        <v>0.87466739413808803</v>
      </c>
      <c r="R188" s="46">
        <v>2.3118704090417799</v>
      </c>
      <c r="S188" s="46">
        <v>5.5630781243249832</v>
      </c>
      <c r="T188" s="51">
        <v>0.48455314231121599</v>
      </c>
      <c r="U188" s="27">
        <f t="shared" si="13"/>
        <v>0</v>
      </c>
      <c r="V188" s="27">
        <f t="shared" si="13"/>
        <v>0.38309304233181452</v>
      </c>
      <c r="W188" s="27">
        <f t="shared" si="13"/>
        <v>-0.33656389629317468</v>
      </c>
      <c r="X188" s="27">
        <f t="shared" si="12"/>
        <v>-0.29451658164476452</v>
      </c>
      <c r="Y188" s="27">
        <f t="shared" si="12"/>
        <v>-0.17184849950846576</v>
      </c>
      <c r="Z188" s="27">
        <f t="shared" si="12"/>
        <v>1.2583031775678239</v>
      </c>
      <c r="AA188" s="38">
        <f t="shared" si="12"/>
        <v>0.22001380393454467</v>
      </c>
      <c r="AB188" s="27">
        <v>0.54527277909452199</v>
      </c>
      <c r="AC188" s="27">
        <v>-0.240373337159694</v>
      </c>
      <c r="AD188" s="19" t="str">
        <f t="shared" si="10"/>
        <v>Error</v>
      </c>
      <c r="AE188" s="19" t="str">
        <f t="shared" si="11"/>
        <v>Error</v>
      </c>
      <c r="AF188" s="19"/>
      <c r="AG188" s="19"/>
      <c r="AH188" s="19"/>
      <c r="AI188" s="19"/>
      <c r="AJ188" s="19"/>
      <c r="AK188" s="21"/>
      <c r="AL188" s="21"/>
      <c r="AM188" s="21"/>
      <c r="AN188" s="21"/>
      <c r="AO188" s="21"/>
      <c r="AP188" s="21"/>
      <c r="AQ188" s="21"/>
    </row>
    <row r="189">
      <c r="K189" s="6">
        <v>187</v>
      </c>
      <c r="L189" s="6" t="s">
        <v>276</v>
      </c>
      <c r="M189" s="46">
        <v>0</v>
      </c>
      <c r="N189" s="46">
        <v>0.28872745813509804</v>
      </c>
      <c r="O189" s="46">
        <v>2.1800418483812969</v>
      </c>
      <c r="P189" s="46">
        <v>1.6126080656523278</v>
      </c>
      <c r="Q189" s="46">
        <v>0.86843272295040386</v>
      </c>
      <c r="R189" s="46">
        <v>2.2726125903458536</v>
      </c>
      <c r="S189" s="46">
        <v>5.1461794087738717</v>
      </c>
      <c r="T189" s="51">
        <v>0.33151253421645344</v>
      </c>
      <c r="U189" s="27">
        <f t="shared" si="13"/>
        <v>0</v>
      </c>
      <c r="V189" s="27">
        <f t="shared" si="13"/>
        <v>0.33826390460863154</v>
      </c>
      <c r="W189" s="27">
        <f t="shared" si="13"/>
        <v>-0.35363823983913434</v>
      </c>
      <c r="X189" s="27">
        <f t="shared" si="12"/>
        <v>-0.27992945719443435</v>
      </c>
      <c r="Y189" s="27">
        <f t="shared" si="12"/>
        <v>-0.21083368152434936</v>
      </c>
      <c r="Z189" s="27">
        <f t="shared" si="12"/>
        <v>1.1689991056320226</v>
      </c>
      <c r="AA189" s="38">
        <f t="shared" si="12"/>
        <v>0.16716279640991788</v>
      </c>
      <c r="AB189" s="27">
        <v>0</v>
      </c>
      <c r="AC189" s="27">
        <v>-0.34301141230121102</v>
      </c>
      <c r="AD189" s="19" t="str">
        <f t="shared" si="10"/>
        <v>Error</v>
      </c>
      <c r="AE189" s="19" t="str">
        <f t="shared" si="11"/>
        <v>Error</v>
      </c>
      <c r="AF189" s="19"/>
      <c r="AG189" s="19"/>
      <c r="AH189" s="19"/>
      <c r="AI189" s="19"/>
      <c r="AJ189" s="19"/>
      <c r="AK189" s="21"/>
      <c r="AL189" s="21"/>
      <c r="AM189" s="21"/>
      <c r="AN189" s="21"/>
      <c r="AO189" s="21"/>
      <c r="AP189" s="21"/>
      <c r="AQ189" s="21"/>
    </row>
    <row r="190">
      <c r="K190" s="6">
        <v>188</v>
      </c>
      <c r="L190" s="6" t="s">
        <v>277</v>
      </c>
      <c r="M190" s="46">
        <v>0</v>
      </c>
      <c r="N190" s="46">
        <v>0.28865961252865358</v>
      </c>
      <c r="O190" s="46">
        <v>2.1819952358521766</v>
      </c>
      <c r="P190" s="46">
        <v>1.6136915125002123</v>
      </c>
      <c r="Q190" s="46">
        <v>0.87542696947187437</v>
      </c>
      <c r="R190" s="46">
        <v>2.3164143734061637</v>
      </c>
      <c r="S190" s="46">
        <v>5.6395734962351352</v>
      </c>
      <c r="T190" s="51">
        <v>0.52742323330996332</v>
      </c>
      <c r="U190" s="27">
        <f t="shared" si="13"/>
        <v>0</v>
      </c>
      <c r="V190" s="27">
        <f t="shared" si="13"/>
        <v>0.35780236203954868</v>
      </c>
      <c r="W190" s="27">
        <f t="shared" si="13"/>
        <v>-0.34121216093135148</v>
      </c>
      <c r="X190" s="27">
        <f t="shared" si="12"/>
        <v>-0.2848111829412911</v>
      </c>
      <c r="Y190" s="27">
        <f t="shared" si="12"/>
        <v>-0.16108320718626232</v>
      </c>
      <c r="Z190" s="27">
        <f t="shared" si="12"/>
        <v>1.3041339983098843</v>
      </c>
      <c r="AA190" s="38">
        <f t="shared" si="12"/>
        <v>0.19172381500753333</v>
      </c>
      <c r="AB190" s="27">
        <v>9.5120677832402703E-2</v>
      </c>
      <c r="AC190" s="27">
        <v>-4.5482567971066201E-2</v>
      </c>
      <c r="AD190" s="19" t="str">
        <f t="shared" si="10"/>
        <v>Error</v>
      </c>
      <c r="AE190" s="19" t="str">
        <f t="shared" si="11"/>
        <v>Error</v>
      </c>
      <c r="AF190" s="19"/>
      <c r="AG190" s="19"/>
      <c r="AH190" s="19"/>
      <c r="AI190" s="19"/>
      <c r="AJ190" s="19"/>
      <c r="AK190" s="21"/>
      <c r="AL190" s="21"/>
      <c r="AM190" s="21"/>
      <c r="AN190" s="21"/>
      <c r="AO190" s="21"/>
      <c r="AP190" s="21"/>
      <c r="AQ190" s="21"/>
    </row>
    <row r="191">
      <c r="K191" s="6">
        <v>189</v>
      </c>
      <c r="L191" s="6" t="s">
        <v>278</v>
      </c>
      <c r="M191" s="46">
        <v>0</v>
      </c>
      <c r="N191" s="46">
        <v>0.28847640933447183</v>
      </c>
      <c r="O191" s="46">
        <v>2.1774818224994403</v>
      </c>
      <c r="P191" s="46">
        <v>1.6099219450339657</v>
      </c>
      <c r="Q191" s="46">
        <v>0.86694985577278416</v>
      </c>
      <c r="R191" s="46">
        <v>2.269395310678842</v>
      </c>
      <c r="S191" s="46">
        <v>5.1099907198023793</v>
      </c>
      <c r="T191" s="51">
        <v>0.32299878519140457</v>
      </c>
      <c r="U191" s="27">
        <f t="shared" si="13"/>
        <v>0</v>
      </c>
      <c r="V191" s="27">
        <f t="shared" si="13"/>
        <v>0.38794487363156949</v>
      </c>
      <c r="W191" s="27">
        <f t="shared" si="13"/>
        <v>-0.35526488674150919</v>
      </c>
      <c r="X191" s="27">
        <f t="shared" si="12"/>
        <v>-0.29811662585588145</v>
      </c>
      <c r="Y191" s="27">
        <f t="shared" si="12"/>
        <v>-0.16516434512981892</v>
      </c>
      <c r="Z191" s="27">
        <f t="shared" si="12"/>
        <v>1.2493830161883768</v>
      </c>
      <c r="AA191" s="38">
        <f t="shared" si="12"/>
        <v>0.22217294729068238</v>
      </c>
      <c r="AB191" s="27">
        <v>0.74831281969833097</v>
      </c>
      <c r="AC191" s="27">
        <v>-0.20973750636583</v>
      </c>
      <c r="AD191" s="19" t="str">
        <f t="shared" si="10"/>
        <v>Error</v>
      </c>
      <c r="AE191" s="19" t="str">
        <f t="shared" si="11"/>
        <v>Error</v>
      </c>
      <c r="AF191" s="19"/>
      <c r="AG191" s="19"/>
      <c r="AH191" s="19"/>
      <c r="AI191" s="19"/>
      <c r="AJ191" s="19"/>
      <c r="AK191" s="21"/>
      <c r="AL191" s="21"/>
      <c r="AM191" s="21"/>
      <c r="AN191" s="21"/>
      <c r="AO191" s="21"/>
      <c r="AP191" s="21"/>
      <c r="AQ191" s="21"/>
    </row>
    <row r="192">
      <c r="K192" s="6">
        <v>190</v>
      </c>
      <c r="L192" s="6" t="s">
        <v>279</v>
      </c>
      <c r="M192" s="46">
        <v>0</v>
      </c>
      <c r="N192" s="46">
        <v>0.28878205380445232</v>
      </c>
      <c r="O192" s="46">
        <v>2.1839264250450929</v>
      </c>
      <c r="P192" s="46">
        <v>1.6157195389953998</v>
      </c>
      <c r="Q192" s="46">
        <v>0.87635423803514811</v>
      </c>
      <c r="R192" s="46">
        <v>2.3218091753447476</v>
      </c>
      <c r="S192" s="46">
        <v>5.7030696214186367</v>
      </c>
      <c r="T192" s="51">
        <v>0.56478474734449302</v>
      </c>
      <c r="U192" s="27">
        <f t="shared" si="13"/>
        <v>0</v>
      </c>
      <c r="V192" s="27">
        <f t="shared" si="13"/>
        <v>0.34528557398257825</v>
      </c>
      <c r="W192" s="27">
        <f t="shared" si="13"/>
        <v>-0.34372240090313627</v>
      </c>
      <c r="X192" s="27">
        <f t="shared" si="12"/>
        <v>-0.28770104907027949</v>
      </c>
      <c r="Y192" s="27">
        <f t="shared" si="12"/>
        <v>-0.15426242731105577</v>
      </c>
      <c r="Z192" s="27">
        <f t="shared" si="12"/>
        <v>1.3183290720142677</v>
      </c>
      <c r="AA192" s="38">
        <f t="shared" si="12"/>
        <v>0.20864812492742243</v>
      </c>
      <c r="AB192" s="27">
        <v>9.5120677832402703E-2</v>
      </c>
      <c r="AC192" s="27">
        <v>-4.5482567971066201E-2</v>
      </c>
      <c r="AD192" s="19" t="str">
        <f t="shared" si="10"/>
        <v>Error</v>
      </c>
      <c r="AE192" s="19" t="str">
        <f t="shared" si="11"/>
        <v>Error</v>
      </c>
      <c r="AF192" s="19"/>
      <c r="AG192" s="19"/>
      <c r="AH192" s="19"/>
      <c r="AI192" s="19"/>
      <c r="AJ192" s="19"/>
      <c r="AK192" s="21"/>
      <c r="AL192" s="21"/>
      <c r="AM192" s="21"/>
      <c r="AN192" s="21"/>
      <c r="AO192" s="21"/>
      <c r="AP192" s="21"/>
      <c r="AQ192" s="21"/>
    </row>
    <row r="193">
      <c r="K193" s="6">
        <v>191</v>
      </c>
      <c r="L193" s="6" t="s">
        <v>280</v>
      </c>
      <c r="M193" s="46">
        <v>0</v>
      </c>
      <c r="N193" s="46">
        <v>0.2887088381409435</v>
      </c>
      <c r="O193" s="46">
        <v>2.1794404699190215</v>
      </c>
      <c r="P193" s="46">
        <v>1.6117721448606837</v>
      </c>
      <c r="Q193" s="46">
        <v>0.86965510602175655</v>
      </c>
      <c r="R193" s="46">
        <v>2.2791102951750863</v>
      </c>
      <c r="S193" s="46">
        <v>5.2005812739698687</v>
      </c>
      <c r="T193" s="51">
        <v>0.34539605319245964</v>
      </c>
      <c r="U193" s="27">
        <f t="shared" si="13"/>
        <v>0</v>
      </c>
      <c r="V193" s="27">
        <f t="shared" si="13"/>
        <v>0.38202576640482161</v>
      </c>
      <c r="W193" s="27">
        <f t="shared" si="13"/>
        <v>-0.32565208726386047</v>
      </c>
      <c r="X193" s="27">
        <f t="shared" si="12"/>
        <v>-0.29165039640182205</v>
      </c>
      <c r="Y193" s="27">
        <f t="shared" si="12"/>
        <v>-0.1982434998698078</v>
      </c>
      <c r="Z193" s="27">
        <f t="shared" si="12"/>
        <v>1.253449225151944</v>
      </c>
      <c r="AA193" s="38">
        <f t="shared" si="12"/>
        <v>0.27278222581334954</v>
      </c>
      <c r="AB193" s="27">
        <v>0.32903905050639398</v>
      </c>
      <c r="AC193" s="27">
        <v>0</v>
      </c>
      <c r="AD193" s="19" t="str">
        <f t="shared" si="10"/>
        <v>Error</v>
      </c>
      <c r="AE193" s="19" t="str">
        <f t="shared" si="11"/>
        <v>Error</v>
      </c>
      <c r="AF193" s="19"/>
      <c r="AG193" s="19"/>
      <c r="AH193" s="19"/>
      <c r="AI193" s="19"/>
      <c r="AJ193" s="19"/>
      <c r="AK193" s="21"/>
      <c r="AL193" s="21"/>
      <c r="AM193" s="21"/>
      <c r="AN193" s="21"/>
      <c r="AO193" s="21"/>
      <c r="AP193" s="21"/>
      <c r="AQ193" s="21"/>
    </row>
    <row r="194">
      <c r="K194" s="6">
        <v>192</v>
      </c>
      <c r="L194" s="6" t="s">
        <v>281</v>
      </c>
      <c r="M194" s="46">
        <v>0</v>
      </c>
      <c r="N194" s="46">
        <v>0.28769061889501168</v>
      </c>
      <c r="O194" s="46">
        <v>2.1737767897861033</v>
      </c>
      <c r="P194" s="46">
        <v>1.6080787040691416</v>
      </c>
      <c r="Q194" s="46">
        <v>0.87099038693487962</v>
      </c>
      <c r="R194" s="46">
        <v>2.3063739503679273</v>
      </c>
      <c r="S194" s="46">
        <v>5.512892708594622</v>
      </c>
      <c r="T194" s="51">
        <v>0.46032390623957664</v>
      </c>
      <c r="U194" s="27">
        <f t="shared" si="13"/>
        <v>0</v>
      </c>
      <c r="V194" s="27">
        <f t="shared" si="13"/>
        <v>0.38389242397681272</v>
      </c>
      <c r="W194" s="27">
        <f t="shared" si="13"/>
        <v>-0.35381957913338324</v>
      </c>
      <c r="X194" s="27">
        <f t="shared" si="12"/>
        <v>-0.27763877068798631</v>
      </c>
      <c r="Y194" s="27">
        <f t="shared" si="12"/>
        <v>-0.17185510472006937</v>
      </c>
      <c r="Z194" s="27">
        <f t="shared" si="12"/>
        <v>1.2666225914177258</v>
      </c>
      <c r="AA194" s="38">
        <f t="shared" si="12"/>
        <v>0.2132366524081028</v>
      </c>
      <c r="AB194" s="27">
        <v>0.36711784837952499</v>
      </c>
      <c r="AC194" s="27">
        <v>0</v>
      </c>
      <c r="AD194" s="19" t="str">
        <f t="shared" si="10"/>
        <v>Error</v>
      </c>
      <c r="AE194" s="19" t="str">
        <f t="shared" si="11"/>
        <v>Error</v>
      </c>
      <c r="AF194" s="19"/>
      <c r="AG194" s="19"/>
      <c r="AH194" s="19"/>
      <c r="AI194" s="19"/>
      <c r="AJ194" s="19"/>
      <c r="AK194" s="21"/>
      <c r="AL194" s="21"/>
      <c r="AM194" s="21"/>
      <c r="AN194" s="21"/>
      <c r="AO194" s="21"/>
      <c r="AP194" s="21"/>
      <c r="AQ194" s="21"/>
    </row>
    <row r="195">
      <c r="K195" s="6">
        <v>193</v>
      </c>
      <c r="L195" s="6" t="s">
        <v>282</v>
      </c>
      <c r="M195" s="46">
        <v>0</v>
      </c>
      <c r="N195" s="46">
        <v>0.28908273117730987</v>
      </c>
      <c r="O195" s="46">
        <v>2.1873642932400683</v>
      </c>
      <c r="P195" s="46">
        <v>1.6197287158723306</v>
      </c>
      <c r="Q195" s="46">
        <v>0.88307118719654021</v>
      </c>
      <c r="R195" s="46">
        <v>2.3558895270051323</v>
      </c>
      <c r="S195" s="46">
        <v>6.111799059997435</v>
      </c>
      <c r="T195" s="51">
        <v>0.97859114569581873</v>
      </c>
      <c r="U195" s="27">
        <f t="shared" si="13"/>
        <v>0</v>
      </c>
      <c r="V195" s="27">
        <f t="shared" si="13"/>
        <v>0.39246322241920906</v>
      </c>
      <c r="W195" s="27">
        <f t="shared" si="13"/>
        <v>-0.34666354091054996</v>
      </c>
      <c r="X195" s="27">
        <f t="shared" si="12"/>
        <v>-0.27300865257357709</v>
      </c>
      <c r="Y195" s="27">
        <f t="shared" si="12"/>
        <v>-0.17097424848954856</v>
      </c>
      <c r="Z195" s="27">
        <f t="shared" si="12"/>
        <v>1.2676227318181983</v>
      </c>
      <c r="AA195" s="38">
        <f t="shared" si="12"/>
        <v>0.24074463747318664</v>
      </c>
      <c r="AB195" s="27">
        <v>0.167443536880721</v>
      </c>
      <c r="AC195" s="27">
        <v>-4.1602746389283801E-3</v>
      </c>
      <c r="AD195" s="19" t="str">
        <f t="shared" si="10"/>
        <v>Error</v>
      </c>
      <c r="AE195" s="19" t="str">
        <f t="shared" si="11"/>
        <v>Error</v>
      </c>
      <c r="AF195" s="19"/>
      <c r="AG195" s="19"/>
      <c r="AH195" s="19"/>
      <c r="AI195" s="19"/>
      <c r="AJ195" s="19"/>
      <c r="AK195" s="21"/>
      <c r="AL195" s="21"/>
      <c r="AM195" s="21"/>
      <c r="AN195" s="21"/>
      <c r="AO195" s="21"/>
      <c r="AP195" s="21"/>
      <c r="AQ195" s="21"/>
    </row>
    <row r="196">
      <c r="K196" s="6">
        <v>194</v>
      </c>
      <c r="L196" s="6" t="s">
        <v>283</v>
      </c>
      <c r="M196" s="46">
        <v>0</v>
      </c>
      <c r="N196" s="46">
        <v>0.28839495541407922</v>
      </c>
      <c r="O196" s="46">
        <v>2.1742030682912965</v>
      </c>
      <c r="P196" s="46">
        <v>1.6067926341383387</v>
      </c>
      <c r="Q196" s="46">
        <v>0.85627774825500147</v>
      </c>
      <c r="R196" s="46">
        <v>2.2090387153339179</v>
      </c>
      <c r="S196" s="46">
        <v>4.5587587322737226</v>
      </c>
      <c r="T196" s="51">
        <v>0.21524039206025164</v>
      </c>
      <c r="U196" s="27">
        <f t="shared" si="13"/>
        <v>0</v>
      </c>
      <c r="V196" s="27">
        <f t="shared" si="13"/>
        <v>0.37583495681506407</v>
      </c>
      <c r="W196" s="27">
        <f t="shared" si="13"/>
        <v>-0.33536044262534664</v>
      </c>
      <c r="X196" s="27">
        <f t="shared" si="12"/>
        <v>-0.30234464913190989</v>
      </c>
      <c r="Y196" s="27">
        <f t="shared" si="12"/>
        <v>-0.19370908485165791</v>
      </c>
      <c r="Z196" s="27">
        <f t="shared" si="12"/>
        <v>1.2437600847212726</v>
      </c>
      <c r="AA196" s="38">
        <f t="shared" si="12"/>
        <v>0.25006565340437997</v>
      </c>
      <c r="AB196" s="27">
        <v>0.40987724198166903</v>
      </c>
      <c r="AC196" s="27">
        <v>-6.2208526793730602E-2</v>
      </c>
      <c r="AD196" s="19" t="str">
        <f t="shared" ref="AD196:AD259" si="14">IF(MAX($U196:$AA196)&gt;AB196,"Error","")</f>
        <v>Error</v>
      </c>
      <c r="AE196" s="19" t="str">
        <f t="shared" ref="AE196:AE259" si="15">IF(MIN($U196:$AA196)&lt;AC196,"Error","")</f>
        <v>Error</v>
      </c>
      <c r="AF196" s="19"/>
      <c r="AG196" s="19"/>
      <c r="AH196" s="19"/>
      <c r="AI196" s="19"/>
      <c r="AJ196" s="19"/>
      <c r="AK196" s="21"/>
      <c r="AL196" s="21"/>
      <c r="AM196" s="21"/>
      <c r="AN196" s="21"/>
      <c r="AO196" s="21"/>
      <c r="AP196" s="21"/>
      <c r="AQ196" s="21"/>
    </row>
    <row r="197">
      <c r="K197" s="6">
        <v>195</v>
      </c>
      <c r="L197" s="6" t="s">
        <v>284</v>
      </c>
      <c r="M197" s="46">
        <v>0</v>
      </c>
      <c r="N197" s="46">
        <v>0.28908628941057302</v>
      </c>
      <c r="O197" s="46">
        <v>2.1854423553107596</v>
      </c>
      <c r="P197" s="46">
        <v>1.616982068757622</v>
      </c>
      <c r="Q197" s="46">
        <v>0.87891733813546757</v>
      </c>
      <c r="R197" s="46">
        <v>2.3269343589187796</v>
      </c>
      <c r="S197" s="46">
        <v>5.7652926631440495</v>
      </c>
      <c r="T197" s="51">
        <v>0.60566241662915432</v>
      </c>
      <c r="U197" s="27">
        <f t="shared" si="13"/>
        <v>0</v>
      </c>
      <c r="V197" s="27">
        <f t="shared" si="13"/>
        <v>0.34613898457228048</v>
      </c>
      <c r="W197" s="27">
        <f t="shared" si="13"/>
        <v>-0.35211766359644542</v>
      </c>
      <c r="X197" s="27">
        <f t="shared" si="12"/>
        <v>-0.28124817424769138</v>
      </c>
      <c r="Y197" s="27">
        <f t="shared" si="12"/>
        <v>-0.19197528466150249</v>
      </c>
      <c r="Z197" s="27">
        <f t="shared" si="12"/>
        <v>1.3432512978101885</v>
      </c>
      <c r="AA197" s="38">
        <f t="shared" si="12"/>
        <v>0.26670354361305509</v>
      </c>
      <c r="AB197" s="27">
        <v>0.12869772930446099</v>
      </c>
      <c r="AC197" s="27">
        <v>-0.18129749499911499</v>
      </c>
      <c r="AD197" s="19" t="str">
        <f t="shared" si="14"/>
        <v>Error</v>
      </c>
      <c r="AE197" s="19" t="str">
        <f t="shared" si="15"/>
        <v>Error</v>
      </c>
      <c r="AF197" s="19"/>
      <c r="AG197" s="19"/>
      <c r="AH197" s="19"/>
      <c r="AI197" s="19"/>
      <c r="AJ197" s="19"/>
      <c r="AK197" s="21"/>
      <c r="AL197" s="21"/>
      <c r="AM197" s="21"/>
      <c r="AN197" s="21"/>
      <c r="AO197" s="21"/>
      <c r="AP197" s="21"/>
      <c r="AQ197" s="21"/>
    </row>
    <row r="198">
      <c r="K198" s="6">
        <v>196</v>
      </c>
      <c r="L198" s="6" t="s">
        <v>285</v>
      </c>
      <c r="M198" s="46">
        <v>0</v>
      </c>
      <c r="N198" s="46">
        <v>0.29029427849483813</v>
      </c>
      <c r="O198" s="46">
        <v>2.2082762131928435</v>
      </c>
      <c r="P198" s="46">
        <v>1.6395649754921191</v>
      </c>
      <c r="Q198" s="46">
        <v>0.91580176834629334</v>
      </c>
      <c r="R198" s="46">
        <v>2.5402212339799641</v>
      </c>
      <c r="S198" s="46">
        <v>9.8859018839886872</v>
      </c>
      <c r="T198" s="51">
        <v>57662.836880863717</v>
      </c>
      <c r="U198" s="27">
        <f t="shared" si="13"/>
        <v>0</v>
      </c>
      <c r="V198" s="27">
        <f t="shared" si="13"/>
        <v>0.23011528638838513</v>
      </c>
      <c r="W198" s="27">
        <f t="shared" si="13"/>
        <v>-0.30196693355120763</v>
      </c>
      <c r="X198" s="27">
        <f t="shared" si="12"/>
        <v>-0.26121121613057768</v>
      </c>
      <c r="Y198" s="27">
        <f t="shared" si="12"/>
        <v>-0.1895412110582736</v>
      </c>
      <c r="Z198" s="27">
        <f t="shared" si="12"/>
        <v>1.2012438774831204</v>
      </c>
      <c r="AA198" s="38">
        <f t="shared" si="12"/>
        <v>0.31160056974819123</v>
      </c>
      <c r="AB198" s="27">
        <v>3.3844350464282399E-2</v>
      </c>
      <c r="AC198" s="27">
        <v>-5.4345772056780199E-2</v>
      </c>
      <c r="AD198" s="19" t="str">
        <f t="shared" si="14"/>
        <v>Error</v>
      </c>
      <c r="AE198" s="19" t="str">
        <f t="shared" si="15"/>
        <v>Error</v>
      </c>
      <c r="AF198" s="19"/>
      <c r="AG198" s="19"/>
      <c r="AH198" s="19"/>
      <c r="AI198" s="19"/>
      <c r="AJ198" s="19"/>
      <c r="AK198" s="21"/>
      <c r="AL198" s="21"/>
      <c r="AM198" s="21"/>
      <c r="AN198" s="21"/>
      <c r="AO198" s="21"/>
      <c r="AP198" s="21"/>
      <c r="AQ198" s="21"/>
    </row>
    <row r="199">
      <c r="K199" s="6">
        <v>197</v>
      </c>
      <c r="L199" s="6" t="s">
        <v>286</v>
      </c>
      <c r="M199" s="46">
        <v>0</v>
      </c>
      <c r="N199" s="46">
        <v>0.28877823135919156</v>
      </c>
      <c r="O199" s="46">
        <v>2.1807073699450079</v>
      </c>
      <c r="P199" s="46">
        <v>1.6114685520445757</v>
      </c>
      <c r="Q199" s="46">
        <v>0.86947125822293891</v>
      </c>
      <c r="R199" s="46">
        <v>2.2785340323459797</v>
      </c>
      <c r="S199" s="46">
        <v>4.8884814559200525</v>
      </c>
      <c r="T199" s="51">
        <v>0.41825578692327919</v>
      </c>
      <c r="U199" s="27">
        <f t="shared" si="13"/>
        <v>0</v>
      </c>
      <c r="V199" s="27">
        <f t="shared" si="13"/>
        <v>0.39973416697263003</v>
      </c>
      <c r="W199" s="27">
        <f t="shared" si="13"/>
        <v>-0.32466852985384709</v>
      </c>
      <c r="X199" s="27">
        <f t="shared" si="12"/>
        <v>-0.33241022648498425</v>
      </c>
      <c r="Y199" s="27">
        <f t="shared" si="12"/>
        <v>-0.22670908125462727</v>
      </c>
      <c r="Z199" s="27">
        <f t="shared" si="12"/>
        <v>0.76480303532115201</v>
      </c>
      <c r="AA199" s="38">
        <f t="shared" si="12"/>
        <v>0.67795200618148843</v>
      </c>
      <c r="AB199" s="27">
        <v>0.27159186962326298</v>
      </c>
      <c r="AC199" s="27">
        <v>-0.57950106298166404</v>
      </c>
      <c r="AD199" s="19" t="str">
        <f t="shared" si="14"/>
        <v>Error</v>
      </c>
      <c r="AE199" s="19" t="str">
        <f t="shared" si="15"/>
        <v/>
      </c>
      <c r="AF199" s="19"/>
      <c r="AG199" s="19"/>
      <c r="AH199" s="19"/>
      <c r="AI199" s="19"/>
      <c r="AJ199" s="19"/>
      <c r="AK199" s="21"/>
      <c r="AL199" s="21"/>
      <c r="AM199" s="21"/>
      <c r="AN199" s="21"/>
      <c r="AO199" s="21"/>
      <c r="AP199" s="21"/>
      <c r="AQ199" s="21"/>
    </row>
    <row r="200">
      <c r="K200" s="6">
        <v>198</v>
      </c>
      <c r="L200" s="6" t="s">
        <v>287</v>
      </c>
      <c r="M200" s="46">
        <v>0</v>
      </c>
      <c r="N200" s="46">
        <v>0.28892370088895492</v>
      </c>
      <c r="O200" s="46">
        <v>2.1852050548638253</v>
      </c>
      <c r="P200" s="46">
        <v>1.6173411715436661</v>
      </c>
      <c r="Q200" s="46">
        <v>0.87965167789141496</v>
      </c>
      <c r="R200" s="46">
        <v>2.3384812972678715</v>
      </c>
      <c r="S200" s="46">
        <v>5.8974965877757839</v>
      </c>
      <c r="T200" s="51">
        <v>0.71590398620057794</v>
      </c>
      <c r="U200" s="27">
        <f t="shared" si="13"/>
        <v>0</v>
      </c>
      <c r="V200" s="27">
        <f t="shared" si="13"/>
        <v>0.4043814738187177</v>
      </c>
      <c r="W200" s="27">
        <f t="shared" si="13"/>
        <v>-0.33653394115849627</v>
      </c>
      <c r="X200" s="27">
        <f t="shared" si="12"/>
        <v>-0.27359802371163966</v>
      </c>
      <c r="Y200" s="27">
        <f t="shared" si="12"/>
        <v>-0.18060984643272482</v>
      </c>
      <c r="Z200" s="27">
        <f t="shared" si="12"/>
        <v>1.2442427732362071</v>
      </c>
      <c r="AA200" s="38">
        <f t="shared" si="12"/>
        <v>0.25503517255751129</v>
      </c>
      <c r="AB200" s="27">
        <v>9.5120677832402703E-2</v>
      </c>
      <c r="AC200" s="27">
        <v>-4.5482567971066201E-2</v>
      </c>
      <c r="AD200" s="19" t="str">
        <f t="shared" si="14"/>
        <v>Error</v>
      </c>
      <c r="AE200" s="19" t="str">
        <f t="shared" si="15"/>
        <v>Error</v>
      </c>
      <c r="AF200" s="19"/>
      <c r="AG200" s="19"/>
      <c r="AH200" s="19"/>
      <c r="AI200" s="19"/>
      <c r="AJ200" s="19"/>
      <c r="AK200" s="21"/>
      <c r="AL200" s="21"/>
      <c r="AM200" s="21"/>
      <c r="AN200" s="21"/>
      <c r="AO200" s="21"/>
      <c r="AP200" s="21"/>
      <c r="AQ200" s="21"/>
    </row>
    <row r="201">
      <c r="K201" s="6">
        <v>199</v>
      </c>
      <c r="L201" s="6" t="s">
        <v>288</v>
      </c>
      <c r="M201" s="46">
        <v>0</v>
      </c>
      <c r="N201" s="46">
        <v>0.28823119187021407</v>
      </c>
      <c r="O201" s="46">
        <v>2.1641338464490394</v>
      </c>
      <c r="P201" s="46">
        <v>1.5874528307811335</v>
      </c>
      <c r="Q201" s="46">
        <v>0.82451703391951447</v>
      </c>
      <c r="R201" s="46">
        <v>1.7394050956695892</v>
      </c>
      <c r="S201" s="46">
        <v>4.8019501354541276</v>
      </c>
      <c r="T201" s="51">
        <v>0.80919531179212711</v>
      </c>
      <c r="U201" s="27">
        <f t="shared" si="13"/>
        <v>0</v>
      </c>
      <c r="V201" s="27">
        <f t="shared" si="13"/>
        <v>0.37157367283610943</v>
      </c>
      <c r="W201" s="27">
        <f t="shared" si="13"/>
        <v>-0.35512758144651241</v>
      </c>
      <c r="X201" s="27">
        <f t="shared" si="12"/>
        <v>-0.30522777073448332</v>
      </c>
      <c r="Y201" s="27">
        <f t="shared" si="12"/>
        <v>-0.32103592086756289</v>
      </c>
      <c r="Z201" s="27">
        <f t="shared" si="12"/>
        <v>1.9632609309232365</v>
      </c>
      <c r="AA201" s="38">
        <f t="shared" si="12"/>
        <v>0.19556199504500882</v>
      </c>
      <c r="AB201" s="27">
        <v>1.06727626364935</v>
      </c>
      <c r="AC201" s="27">
        <v>-0.79779600205023105</v>
      </c>
      <c r="AD201" s="19" t="str">
        <f t="shared" si="14"/>
        <v>Error</v>
      </c>
      <c r="AE201" s="19" t="str">
        <f t="shared" si="15"/>
        <v/>
      </c>
      <c r="AF201" s="19"/>
      <c r="AG201" s="19"/>
      <c r="AH201" s="19"/>
      <c r="AI201" s="19"/>
      <c r="AJ201" s="19"/>
      <c r="AK201" s="21"/>
      <c r="AL201" s="21"/>
      <c r="AM201" s="21"/>
      <c r="AN201" s="21"/>
      <c r="AO201" s="21"/>
      <c r="AP201" s="21"/>
      <c r="AQ201" s="21"/>
    </row>
    <row r="202">
      <c r="K202" s="6">
        <v>200</v>
      </c>
      <c r="L202" s="6" t="s">
        <v>289</v>
      </c>
      <c r="M202" s="46">
        <v>0</v>
      </c>
      <c r="N202" s="46">
        <v>0.2883274205693982</v>
      </c>
      <c r="O202" s="46">
        <v>2.1720480258207333</v>
      </c>
      <c r="P202" s="46">
        <v>1.6070189056033026</v>
      </c>
      <c r="Q202" s="46">
        <v>0.85137463679158998</v>
      </c>
      <c r="R202" s="46">
        <v>2.1815633229695157</v>
      </c>
      <c r="S202" s="46">
        <v>4.3039726662341655</v>
      </c>
      <c r="T202" s="51">
        <v>0.18005813983052052</v>
      </c>
      <c r="U202" s="27">
        <f t="shared" si="13"/>
        <v>0</v>
      </c>
      <c r="V202" s="27">
        <f t="shared" si="13"/>
        <v>0.39926741314407133</v>
      </c>
      <c r="W202" s="27">
        <f t="shared" si="13"/>
        <v>-0.38557878954334002</v>
      </c>
      <c r="X202" s="27">
        <f t="shared" si="12"/>
        <v>-0.2415920159453272</v>
      </c>
      <c r="Y202" s="27">
        <f t="shared" si="12"/>
        <v>-0.243551278710438</v>
      </c>
      <c r="Z202" s="27">
        <f t="shared" si="12"/>
        <v>1.1297362243463687</v>
      </c>
      <c r="AA202" s="38">
        <f t="shared" si="12"/>
        <v>0.13390804785043076</v>
      </c>
      <c r="AB202" s="27">
        <v>0.18658045787425001</v>
      </c>
      <c r="AC202" s="27">
        <v>-0.257881062595475</v>
      </c>
      <c r="AD202" s="19" t="str">
        <f t="shared" si="14"/>
        <v>Error</v>
      </c>
      <c r="AE202" s="19" t="str">
        <f t="shared" si="15"/>
        <v>Error</v>
      </c>
      <c r="AF202" s="19"/>
      <c r="AG202" s="19"/>
      <c r="AH202" s="19"/>
      <c r="AI202" s="19"/>
      <c r="AJ202" s="19"/>
      <c r="AK202" s="21"/>
      <c r="AL202" s="21"/>
      <c r="AM202" s="21"/>
      <c r="AN202" s="21"/>
      <c r="AO202" s="21"/>
      <c r="AP202" s="21"/>
      <c r="AQ202" s="21"/>
    </row>
    <row r="203">
      <c r="K203" s="6">
        <v>201</v>
      </c>
      <c r="L203" s="6" t="s">
        <v>290</v>
      </c>
      <c r="M203" s="46">
        <v>0</v>
      </c>
      <c r="N203" s="46">
        <v>0.28863627472899145</v>
      </c>
      <c r="O203" s="46">
        <v>2.1739089914666501</v>
      </c>
      <c r="P203" s="46">
        <v>1.6026026821102253</v>
      </c>
      <c r="Q203" s="46">
        <v>0.86274104377562466</v>
      </c>
      <c r="R203" s="46">
        <v>2.2450571493628351</v>
      </c>
      <c r="S203" s="46">
        <v>4.5864938043931804</v>
      </c>
      <c r="T203" s="51">
        <v>0.31703753045339189</v>
      </c>
      <c r="U203" s="27">
        <f t="shared" si="13"/>
        <v>0</v>
      </c>
      <c r="V203" s="27">
        <f t="shared" si="13"/>
        <v>0.37826962038784184</v>
      </c>
      <c r="W203" s="27">
        <f t="shared" si="13"/>
        <v>-0.32872243124200801</v>
      </c>
      <c r="X203" s="27">
        <f t="shared" si="12"/>
        <v>-0.31954238132698637</v>
      </c>
      <c r="Y203" s="27">
        <f t="shared" si="12"/>
        <v>-0.18838817233608265</v>
      </c>
      <c r="Z203" s="27">
        <f t="shared" si="12"/>
        <v>0.92995243968558494</v>
      </c>
      <c r="AA203" s="38">
        <f t="shared" si="12"/>
        <v>0.49233511395211355</v>
      </c>
      <c r="AB203" s="27">
        <v>1.9653047795657099</v>
      </c>
      <c r="AC203" s="27">
        <v>-0.52273782615105602</v>
      </c>
      <c r="AD203" s="19" t="str">
        <f t="shared" si="14"/>
        <v/>
      </c>
      <c r="AE203" s="19" t="str">
        <f t="shared" si="15"/>
        <v/>
      </c>
      <c r="AF203" s="19"/>
      <c r="AG203" s="19"/>
      <c r="AH203" s="19"/>
      <c r="AI203" s="19"/>
      <c r="AJ203" s="19"/>
      <c r="AK203" s="21"/>
      <c r="AL203" s="21"/>
      <c r="AM203" s="21"/>
      <c r="AN203" s="21"/>
      <c r="AO203" s="21"/>
      <c r="AP203" s="21"/>
      <c r="AQ203" s="21"/>
    </row>
    <row r="204">
      <c r="K204" s="6">
        <v>202</v>
      </c>
      <c r="L204" s="6" t="s">
        <v>291</v>
      </c>
      <c r="M204" s="46">
        <v>0</v>
      </c>
      <c r="N204" s="46">
        <v>0.28859415899618446</v>
      </c>
      <c r="O204" s="46">
        <v>2.1769365348040619</v>
      </c>
      <c r="P204" s="46">
        <v>1.608826369315187</v>
      </c>
      <c r="Q204" s="46">
        <v>0.85943215204363277</v>
      </c>
      <c r="R204" s="46">
        <v>2.2237872539173145</v>
      </c>
      <c r="S204" s="46">
        <v>4.692290212916526</v>
      </c>
      <c r="T204" s="51">
        <v>0.23586013258378355</v>
      </c>
      <c r="U204" s="27">
        <f t="shared" si="13"/>
        <v>0</v>
      </c>
      <c r="V204" s="27">
        <f t="shared" si="13"/>
        <v>0.38078776883417192</v>
      </c>
      <c r="W204" s="27">
        <f t="shared" si="13"/>
        <v>-0.32695383517196264</v>
      </c>
      <c r="X204" s="27">
        <f t="shared" si="12"/>
        <v>-0.29350997563313536</v>
      </c>
      <c r="Y204" s="27">
        <f t="shared" si="12"/>
        <v>-0.19981002495439523</v>
      </c>
      <c r="Z204" s="27">
        <f t="shared" si="12"/>
        <v>1.2387605158035713</v>
      </c>
      <c r="AA204" s="38">
        <f t="shared" si="12"/>
        <v>0.2485256272398757</v>
      </c>
      <c r="AB204" s="27">
        <v>0.36567864251347298</v>
      </c>
      <c r="AC204" s="27">
        <v>0</v>
      </c>
      <c r="AD204" s="19" t="str">
        <f t="shared" si="14"/>
        <v>Error</v>
      </c>
      <c r="AE204" s="19" t="str">
        <f t="shared" si="15"/>
        <v>Error</v>
      </c>
      <c r="AF204" s="19"/>
      <c r="AG204" s="19"/>
      <c r="AH204" s="19"/>
      <c r="AI204" s="19"/>
      <c r="AJ204" s="19"/>
      <c r="AK204" s="21"/>
      <c r="AL204" s="21"/>
      <c r="AM204" s="21"/>
      <c r="AN204" s="21"/>
      <c r="AO204" s="21"/>
      <c r="AP204" s="21"/>
      <c r="AQ204" s="21"/>
    </row>
    <row r="205">
      <c r="K205" s="6">
        <v>203</v>
      </c>
      <c r="L205" s="6" t="s">
        <v>292</v>
      </c>
      <c r="M205" s="46">
        <v>0</v>
      </c>
      <c r="N205" s="46">
        <v>0.28899064393055918</v>
      </c>
      <c r="O205" s="46">
        <v>2.1846135221886307</v>
      </c>
      <c r="P205" s="46">
        <v>1.6156700044928183</v>
      </c>
      <c r="Q205" s="46">
        <v>0.87829912884906314</v>
      </c>
      <c r="R205" s="46">
        <v>2.3275973148545823</v>
      </c>
      <c r="S205" s="46">
        <v>5.7743172894042125</v>
      </c>
      <c r="T205" s="51">
        <v>0.62107971826660768</v>
      </c>
      <c r="U205" s="27">
        <f t="shared" si="13"/>
        <v>0</v>
      </c>
      <c r="V205" s="27">
        <f t="shared" si="13"/>
        <v>0.38747644472141751</v>
      </c>
      <c r="W205" s="27">
        <f t="shared" si="13"/>
        <v>-0.3459799859428383</v>
      </c>
      <c r="X205" s="27">
        <f t="shared" si="12"/>
        <v>-0.28647636863549725</v>
      </c>
      <c r="Y205" s="27">
        <f t="shared" si="12"/>
        <v>-0.16149522688870879</v>
      </c>
      <c r="Z205" s="27">
        <f t="shared" si="12"/>
        <v>1.2650309666866515</v>
      </c>
      <c r="AA205" s="38">
        <f t="shared" si="12"/>
        <v>0.22350732383255437</v>
      </c>
      <c r="AB205" s="27">
        <v>0.51384504529234099</v>
      </c>
      <c r="AC205" s="27">
        <v>-0.122788676208933</v>
      </c>
      <c r="AD205" s="19" t="str">
        <f t="shared" si="14"/>
        <v>Error</v>
      </c>
      <c r="AE205" s="19" t="str">
        <f t="shared" si="15"/>
        <v>Error</v>
      </c>
      <c r="AF205" s="19"/>
      <c r="AG205" s="19"/>
      <c r="AH205" s="19"/>
      <c r="AI205" s="19"/>
      <c r="AJ205" s="19"/>
      <c r="AK205" s="21"/>
      <c r="AL205" s="21"/>
      <c r="AM205" s="21"/>
      <c r="AN205" s="21"/>
      <c r="AO205" s="21"/>
      <c r="AP205" s="21"/>
      <c r="AQ205" s="21"/>
    </row>
    <row r="206">
      <c r="K206" s="6">
        <v>204</v>
      </c>
      <c r="L206" s="6" t="s">
        <v>293</v>
      </c>
      <c r="M206" s="46">
        <v>0</v>
      </c>
      <c r="N206" s="46">
        <v>0.28884717048354558</v>
      </c>
      <c r="O206" s="46">
        <v>2.1818797242362686</v>
      </c>
      <c r="P206" s="46">
        <v>1.6156084899757115</v>
      </c>
      <c r="Q206" s="46">
        <v>0.86955013204942411</v>
      </c>
      <c r="R206" s="46">
        <v>2.2791661942699646</v>
      </c>
      <c r="S206" s="46">
        <v>5.188618211726185</v>
      </c>
      <c r="T206" s="51">
        <v>0.3376681298991025</v>
      </c>
      <c r="U206" s="27">
        <f t="shared" si="13"/>
        <v>0</v>
      </c>
      <c r="V206" s="27">
        <f t="shared" si="13"/>
        <v>0.39715241532205359</v>
      </c>
      <c r="W206" s="27">
        <f t="shared" si="13"/>
        <v>-0.35993965416878348</v>
      </c>
      <c r="X206" s="27">
        <f t="shared" si="12"/>
        <v>-0.2909001826593966</v>
      </c>
      <c r="Y206" s="27">
        <f t="shared" si="12"/>
        <v>-0.1637964736063475</v>
      </c>
      <c r="Z206" s="27">
        <f t="shared" si="12"/>
        <v>1.28928522510138</v>
      </c>
      <c r="AA206" s="38">
        <f t="shared" si="12"/>
        <v>0.21993863901432187</v>
      </c>
      <c r="AB206" s="27">
        <v>0</v>
      </c>
      <c r="AC206" s="27">
        <v>-0.21113992388851599</v>
      </c>
      <c r="AD206" s="19" t="str">
        <f t="shared" si="14"/>
        <v>Error</v>
      </c>
      <c r="AE206" s="19" t="str">
        <f t="shared" si="15"/>
        <v>Error</v>
      </c>
      <c r="AF206" s="19"/>
      <c r="AG206" s="19"/>
      <c r="AH206" s="19"/>
      <c r="AI206" s="19"/>
      <c r="AJ206" s="19"/>
      <c r="AK206" s="21"/>
      <c r="AL206" s="21"/>
      <c r="AM206" s="21"/>
      <c r="AN206" s="21"/>
      <c r="AO206" s="21"/>
      <c r="AP206" s="21"/>
      <c r="AQ206" s="21"/>
    </row>
    <row r="207">
      <c r="K207" s="6">
        <v>205</v>
      </c>
      <c r="L207" s="6" t="s">
        <v>294</v>
      </c>
      <c r="M207" s="46">
        <v>0</v>
      </c>
      <c r="N207" s="46">
        <v>0.27667018400368426</v>
      </c>
      <c r="O207" s="46">
        <v>2.3231732827010649</v>
      </c>
      <c r="P207" s="46">
        <v>2.1833396054124181</v>
      </c>
      <c r="Q207" s="46">
        <v>1.8955722444010124</v>
      </c>
      <c r="R207" s="46">
        <v>0.46459071793072165</v>
      </c>
      <c r="S207" s="46">
        <v>0.52170172697100992</v>
      </c>
      <c r="T207" s="51">
        <v>0.46353593238275415</v>
      </c>
      <c r="U207" s="27">
        <f t="shared" si="13"/>
        <v>0</v>
      </c>
      <c r="V207" s="27">
        <f t="shared" si="13"/>
        <v>0.42674606997274778</v>
      </c>
      <c r="W207" s="27">
        <f t="shared" si="13"/>
        <v>-0.22617750263563002</v>
      </c>
      <c r="X207" s="27">
        <f t="shared" si="12"/>
        <v>-0.33880141975488787</v>
      </c>
      <c r="Y207" s="27">
        <f t="shared" si="12"/>
        <v>-0.44255606925625607</v>
      </c>
      <c r="Z207" s="27">
        <f t="shared" si="12"/>
        <v>-0.59211473249063051</v>
      </c>
      <c r="AA207" s="38">
        <f t="shared" si="12"/>
        <v>0.24103721261651356</v>
      </c>
      <c r="AB207" s="27">
        <v>1.11229000884173</v>
      </c>
      <c r="AC207" s="27">
        <v>-0.94005657750572402</v>
      </c>
      <c r="AD207" s="19" t="str">
        <f t="shared" si="14"/>
        <v/>
      </c>
      <c r="AE207" s="19" t="str">
        <f t="shared" si="15"/>
        <v/>
      </c>
      <c r="AF207" s="19"/>
      <c r="AG207" s="19"/>
      <c r="AH207" s="19"/>
      <c r="AI207" s="19"/>
      <c r="AJ207" s="19"/>
      <c r="AK207" s="21"/>
      <c r="AL207" s="21"/>
      <c r="AM207" s="21"/>
      <c r="AN207" s="21"/>
      <c r="AO207" s="21"/>
      <c r="AP207" s="21"/>
      <c r="AQ207" s="21"/>
    </row>
    <row r="208">
      <c r="K208" s="6">
        <v>206</v>
      </c>
      <c r="L208" s="6" t="s">
        <v>295</v>
      </c>
      <c r="M208" s="46">
        <v>0</v>
      </c>
      <c r="N208" s="46">
        <v>0.28885744548499881</v>
      </c>
      <c r="O208" s="46">
        <v>2.1799824591082606</v>
      </c>
      <c r="P208" s="46">
        <v>1.6131202722298283</v>
      </c>
      <c r="Q208" s="46">
        <v>0.86335797185290097</v>
      </c>
      <c r="R208" s="46">
        <v>2.2445113903546217</v>
      </c>
      <c r="S208" s="46">
        <v>4.843362780792412</v>
      </c>
      <c r="T208" s="51">
        <v>0.2591781123785214</v>
      </c>
      <c r="U208" s="27">
        <f t="shared" si="13"/>
        <v>0</v>
      </c>
      <c r="V208" s="27">
        <f t="shared" si="13"/>
        <v>0.38259043479287508</v>
      </c>
      <c r="W208" s="27">
        <f t="shared" si="13"/>
        <v>-0.33235403445114009</v>
      </c>
      <c r="X208" s="27">
        <f t="shared" si="12"/>
        <v>-0.29403125276771408</v>
      </c>
      <c r="Y208" s="27">
        <f t="shared" si="12"/>
        <v>-0.1961826433112443</v>
      </c>
      <c r="Z208" s="27">
        <f t="shared" si="12"/>
        <v>1.24568407467141</v>
      </c>
      <c r="AA208" s="38">
        <f t="shared" si="12"/>
        <v>0.24417619704040897</v>
      </c>
      <c r="AB208" s="27">
        <v>0.53304039522570801</v>
      </c>
      <c r="AC208" s="27">
        <v>0</v>
      </c>
      <c r="AD208" s="19" t="str">
        <f t="shared" si="14"/>
        <v>Error</v>
      </c>
      <c r="AE208" s="19" t="str">
        <f t="shared" si="15"/>
        <v>Error</v>
      </c>
      <c r="AF208" s="19"/>
      <c r="AG208" s="19"/>
      <c r="AH208" s="19"/>
      <c r="AI208" s="19"/>
      <c r="AJ208" s="19"/>
      <c r="AK208" s="21"/>
      <c r="AL208" s="21"/>
      <c r="AM208" s="21"/>
      <c r="AN208" s="21"/>
      <c r="AO208" s="21"/>
      <c r="AP208" s="21"/>
      <c r="AQ208" s="21"/>
    </row>
    <row r="209">
      <c r="K209" s="6">
        <v>207</v>
      </c>
      <c r="L209" s="6" t="s">
        <v>296</v>
      </c>
      <c r="M209" s="46">
        <v>0</v>
      </c>
      <c r="N209" s="46">
        <v>0.28899020179800594</v>
      </c>
      <c r="O209" s="46">
        <v>2.1849573542039451</v>
      </c>
      <c r="P209" s="46">
        <v>1.6205042145869264</v>
      </c>
      <c r="Q209" s="46">
        <v>0.87223395108402357</v>
      </c>
      <c r="R209" s="46">
        <v>2.2945308069939436</v>
      </c>
      <c r="S209" s="46">
        <v>5.3714232515567657</v>
      </c>
      <c r="T209" s="51">
        <v>0.39751385198174499</v>
      </c>
      <c r="U209" s="27">
        <f t="shared" si="13"/>
        <v>0</v>
      </c>
      <c r="V209" s="27">
        <f t="shared" si="13"/>
        <v>0.37094315405141631</v>
      </c>
      <c r="W209" s="27">
        <f t="shared" si="13"/>
        <v>-0.33293940930875671</v>
      </c>
      <c r="X209" s="27">
        <f t="shared" si="12"/>
        <v>-0.29571797874928168</v>
      </c>
      <c r="Y209" s="27">
        <f t="shared" si="12"/>
        <v>-0.16655862501335914</v>
      </c>
      <c r="Z209" s="27">
        <f t="shared" si="12"/>
        <v>1.2919435223870115</v>
      </c>
      <c r="AA209" s="38">
        <f t="shared" si="12"/>
        <v>0.42115432125750929</v>
      </c>
      <c r="AB209" s="27">
        <v>0.52654120468913801</v>
      </c>
      <c r="AC209" s="27">
        <v>0</v>
      </c>
      <c r="AD209" s="19" t="str">
        <f t="shared" si="14"/>
        <v>Error</v>
      </c>
      <c r="AE209" s="19" t="str">
        <f t="shared" si="15"/>
        <v>Error</v>
      </c>
      <c r="AF209" s="19"/>
      <c r="AG209" s="19"/>
      <c r="AH209" s="19"/>
      <c r="AI209" s="19"/>
      <c r="AJ209" s="19"/>
      <c r="AK209" s="21"/>
      <c r="AL209" s="21"/>
      <c r="AM209" s="21"/>
      <c r="AN209" s="21"/>
      <c r="AO209" s="21"/>
      <c r="AP209" s="21"/>
      <c r="AQ209" s="21"/>
    </row>
    <row r="210">
      <c r="K210" s="6">
        <v>208</v>
      </c>
      <c r="L210" s="6" t="s">
        <v>297</v>
      </c>
      <c r="M210" s="46">
        <v>0</v>
      </c>
      <c r="N210" s="46">
        <v>0.2886750760615544</v>
      </c>
      <c r="O210" s="46">
        <v>2.1779750626498684</v>
      </c>
      <c r="P210" s="46">
        <v>1.6136816485573373</v>
      </c>
      <c r="Q210" s="46">
        <v>0.85742983947668705</v>
      </c>
      <c r="R210" s="46">
        <v>2.2122478703336252</v>
      </c>
      <c r="S210" s="46">
        <v>4.5714518161037168</v>
      </c>
      <c r="T210" s="51">
        <v>0.21473771211698831</v>
      </c>
      <c r="U210" s="27">
        <f t="shared" si="13"/>
        <v>0</v>
      </c>
      <c r="V210" s="27">
        <f t="shared" si="13"/>
        <v>0.38440466808007051</v>
      </c>
      <c r="W210" s="27">
        <f t="shared" si="13"/>
        <v>-0.34119283379964088</v>
      </c>
      <c r="X210" s="27">
        <f t="shared" si="12"/>
        <v>-0.29789555232263315</v>
      </c>
      <c r="Y210" s="27">
        <f t="shared" si="12"/>
        <v>-0.18566859225889151</v>
      </c>
      <c r="Z210" s="27">
        <f t="shared" si="12"/>
        <v>1.2423468151343198</v>
      </c>
      <c r="AA210" s="38">
        <f t="shared" si="12"/>
        <v>0.21888136530027019</v>
      </c>
      <c r="AB210" s="27">
        <v>2.7692230769230801</v>
      </c>
      <c r="AC210" s="27">
        <v>0</v>
      </c>
      <c r="AD210" s="19" t="str">
        <f t="shared" si="14"/>
        <v/>
      </c>
      <c r="AE210" s="19" t="str">
        <f t="shared" si="15"/>
        <v>Error</v>
      </c>
      <c r="AF210" s="19"/>
      <c r="AG210" s="19"/>
      <c r="AH210" s="19"/>
      <c r="AI210" s="19"/>
      <c r="AJ210" s="19"/>
      <c r="AK210" s="21"/>
      <c r="AL210" s="21"/>
      <c r="AM210" s="21"/>
      <c r="AN210" s="21"/>
      <c r="AO210" s="21"/>
      <c r="AP210" s="21"/>
      <c r="AQ210" s="21"/>
    </row>
    <row r="211">
      <c r="K211" s="6">
        <v>209</v>
      </c>
      <c r="L211" s="6" t="s">
        <v>298</v>
      </c>
      <c r="M211" s="46">
        <v>0</v>
      </c>
      <c r="N211" s="46">
        <v>0.28906399162585128</v>
      </c>
      <c r="O211" s="46">
        <v>2.182900566736917</v>
      </c>
      <c r="P211" s="46">
        <v>1.6151074580415923</v>
      </c>
      <c r="Q211" s="46">
        <v>0.88011673222353703</v>
      </c>
      <c r="R211" s="46">
        <v>2.4303398598902284</v>
      </c>
      <c r="S211" s="46">
        <v>5.1722963018197508</v>
      </c>
      <c r="T211" s="51">
        <v>5.29506779606902</v>
      </c>
      <c r="U211" s="27">
        <f t="shared" si="13"/>
        <v>0</v>
      </c>
      <c r="V211" s="27">
        <f t="shared" si="13"/>
        <v>0.49568896360542969</v>
      </c>
      <c r="W211" s="27">
        <f t="shared" si="13"/>
        <v>-0.46603685413189755</v>
      </c>
      <c r="X211" s="27">
        <f t="shared" si="12"/>
        <v>-0.18278218149595599</v>
      </c>
      <c r="Y211" s="27">
        <f t="shared" si="12"/>
        <v>-0.25469648296895009</v>
      </c>
      <c r="Z211" s="27">
        <f t="shared" si="12"/>
        <v>0.75617798152711824</v>
      </c>
      <c r="AA211" s="38">
        <f t="shared" si="12"/>
        <v>0.69846867606646368</v>
      </c>
      <c r="AB211" s="27">
        <v>0</v>
      </c>
      <c r="AC211" s="27">
        <v>-0.65566335975968804</v>
      </c>
      <c r="AD211" s="19" t="str">
        <f t="shared" si="14"/>
        <v>Error</v>
      </c>
      <c r="AE211" s="19" t="str">
        <f t="shared" si="15"/>
        <v/>
      </c>
      <c r="AF211" s="19"/>
      <c r="AG211" s="19"/>
      <c r="AH211" s="19"/>
      <c r="AI211" s="19"/>
      <c r="AJ211" s="19"/>
      <c r="AK211" s="21"/>
      <c r="AL211" s="21"/>
      <c r="AM211" s="21"/>
      <c r="AN211" s="21"/>
      <c r="AO211" s="21"/>
      <c r="AP211" s="21"/>
      <c r="AQ211" s="21"/>
    </row>
    <row r="212">
      <c r="K212" s="6">
        <v>210</v>
      </c>
      <c r="L212" s="6" t="s">
        <v>299</v>
      </c>
      <c r="M212" s="46">
        <v>0</v>
      </c>
      <c r="N212" s="46">
        <v>0.28910794250356053</v>
      </c>
      <c r="O212" s="46">
        <v>2.1854405071009042</v>
      </c>
      <c r="P212" s="46">
        <v>1.6182760247736248</v>
      </c>
      <c r="Q212" s="46">
        <v>0.87526126507684943</v>
      </c>
      <c r="R212" s="46">
        <v>2.3009780764458956</v>
      </c>
      <c r="S212" s="46">
        <v>5.3943077973238047</v>
      </c>
      <c r="T212" s="51">
        <v>0.39070555944709595</v>
      </c>
      <c r="U212" s="27">
        <f t="shared" si="13"/>
        <v>0</v>
      </c>
      <c r="V212" s="27">
        <f t="shared" si="13"/>
        <v>0.36113828960663169</v>
      </c>
      <c r="W212" s="27">
        <f t="shared" si="13"/>
        <v>-0.34808368205544038</v>
      </c>
      <c r="X212" s="27">
        <f t="shared" si="12"/>
        <v>-0.29825602440353832</v>
      </c>
      <c r="Y212" s="27">
        <f t="shared" si="12"/>
        <v>-0.14899731599692767</v>
      </c>
      <c r="Z212" s="27">
        <f t="shared" si="12"/>
        <v>1.2995835257009591</v>
      </c>
      <c r="AA212" s="38">
        <f t="shared" si="12"/>
        <v>0.20086969334502389</v>
      </c>
      <c r="AB212" s="27">
        <v>0.30225805302215902</v>
      </c>
      <c r="AC212" s="27">
        <v>0</v>
      </c>
      <c r="AD212" s="19" t="str">
        <f t="shared" si="14"/>
        <v>Error</v>
      </c>
      <c r="AE212" s="19" t="str">
        <f t="shared" si="15"/>
        <v>Error</v>
      </c>
      <c r="AF212" s="19"/>
      <c r="AG212" s="19"/>
      <c r="AH212" s="19"/>
      <c r="AI212" s="19"/>
      <c r="AJ212" s="19"/>
      <c r="AK212" s="21"/>
      <c r="AL212" s="21"/>
      <c r="AM212" s="21"/>
      <c r="AN212" s="21"/>
      <c r="AO212" s="21"/>
      <c r="AP212" s="21"/>
      <c r="AQ212" s="21"/>
    </row>
    <row r="213">
      <c r="K213" s="6">
        <v>211</v>
      </c>
      <c r="L213" s="6" t="s">
        <v>300</v>
      </c>
      <c r="M213" s="46">
        <v>0</v>
      </c>
      <c r="N213" s="46">
        <v>0.28890099125595148</v>
      </c>
      <c r="O213" s="46">
        <v>2.1830775563732585</v>
      </c>
      <c r="P213" s="46">
        <v>1.6188727321623375</v>
      </c>
      <c r="Q213" s="46">
        <v>0.87543923810215141</v>
      </c>
      <c r="R213" s="46">
        <v>2.3127110466061529</v>
      </c>
      <c r="S213" s="46">
        <v>5.5351171057900848</v>
      </c>
      <c r="T213" s="51">
        <v>0.45751758778252383</v>
      </c>
      <c r="U213" s="27">
        <f t="shared" si="13"/>
        <v>0</v>
      </c>
      <c r="V213" s="27">
        <f t="shared" si="13"/>
        <v>0.38196179125439017</v>
      </c>
      <c r="W213" s="27">
        <f t="shared" si="13"/>
        <v>-0.3564393495161613</v>
      </c>
      <c r="X213" s="27">
        <f t="shared" si="12"/>
        <v>-0.27684490984053117</v>
      </c>
      <c r="Y213" s="27">
        <f t="shared" si="12"/>
        <v>-0.17056074954182057</v>
      </c>
      <c r="Z213" s="27">
        <f t="shared" si="12"/>
        <v>1.2683454363116273</v>
      </c>
      <c r="AA213" s="38">
        <f t="shared" si="12"/>
        <v>0.20375073464610358</v>
      </c>
      <c r="AB213" s="27">
        <v>0.30225805302215902</v>
      </c>
      <c r="AC213" s="27">
        <v>0</v>
      </c>
      <c r="AD213" s="19" t="str">
        <f t="shared" si="14"/>
        <v>Error</v>
      </c>
      <c r="AE213" s="19" t="str">
        <f t="shared" si="15"/>
        <v>Error</v>
      </c>
      <c r="AF213" s="19"/>
      <c r="AG213" s="19"/>
      <c r="AH213" s="19"/>
      <c r="AI213" s="19"/>
      <c r="AJ213" s="19"/>
      <c r="AK213" s="21"/>
      <c r="AL213" s="21"/>
      <c r="AM213" s="21"/>
      <c r="AN213" s="21"/>
      <c r="AO213" s="21"/>
      <c r="AP213" s="21"/>
      <c r="AQ213" s="21"/>
    </row>
    <row r="214">
      <c r="K214" s="6">
        <v>212</v>
      </c>
      <c r="L214" s="6" t="s">
        <v>301</v>
      </c>
      <c r="M214" s="46">
        <v>0</v>
      </c>
      <c r="N214" s="46">
        <v>0.28896787114604994</v>
      </c>
      <c r="O214" s="46">
        <v>2.1846762998628222</v>
      </c>
      <c r="P214" s="46">
        <v>1.6181677558745378</v>
      </c>
      <c r="Q214" s="46">
        <v>0.87839706265094541</v>
      </c>
      <c r="R214" s="46">
        <v>2.3417995772250366</v>
      </c>
      <c r="S214" s="46">
        <v>5.8282447136069218</v>
      </c>
      <c r="T214" s="51">
        <v>0.63593339742677912</v>
      </c>
      <c r="U214" s="27">
        <f t="shared" si="13"/>
        <v>0</v>
      </c>
      <c r="V214" s="27">
        <f t="shared" si="13"/>
        <v>0.370508052400286</v>
      </c>
      <c r="W214" s="27">
        <f t="shared" si="13"/>
        <v>-0.32969298615844883</v>
      </c>
      <c r="X214" s="27">
        <f t="shared" si="12"/>
        <v>-0.29899755345123757</v>
      </c>
      <c r="Y214" s="27">
        <f t="shared" si="12"/>
        <v>-0.17335067423977982</v>
      </c>
      <c r="Z214" s="27">
        <f t="shared" si="12"/>
        <v>1.3036086433254603</v>
      </c>
      <c r="AA214" s="38">
        <f t="shared" si="12"/>
        <v>0.43607703812734205</v>
      </c>
      <c r="AB214" s="27">
        <v>0.30225805302215902</v>
      </c>
      <c r="AC214" s="27">
        <v>0</v>
      </c>
      <c r="AD214" s="19" t="str">
        <f t="shared" si="14"/>
        <v>Error</v>
      </c>
      <c r="AE214" s="19" t="str">
        <f t="shared" si="15"/>
        <v>Error</v>
      </c>
      <c r="AF214" s="19"/>
      <c r="AG214" s="19"/>
      <c r="AH214" s="19"/>
      <c r="AI214" s="19"/>
      <c r="AJ214" s="19"/>
      <c r="AK214" s="21"/>
      <c r="AL214" s="21"/>
      <c r="AM214" s="21"/>
      <c r="AN214" s="21"/>
      <c r="AO214" s="21"/>
      <c r="AP214" s="21"/>
      <c r="AQ214" s="21"/>
    </row>
    <row r="215">
      <c r="K215" s="6">
        <v>213</v>
      </c>
      <c r="L215" s="6" t="s">
        <v>302</v>
      </c>
      <c r="M215" s="46">
        <v>0</v>
      </c>
      <c r="N215" s="46">
        <v>0.28909413057078837</v>
      </c>
      <c r="O215" s="46">
        <v>2.1902016744144177</v>
      </c>
      <c r="P215" s="46">
        <v>1.6230296342125925</v>
      </c>
      <c r="Q215" s="46">
        <v>0.89259196299228982</v>
      </c>
      <c r="R215" s="46">
        <v>2.4324599822169972</v>
      </c>
      <c r="S215" s="46">
        <v>7.1101700777767753</v>
      </c>
      <c r="T215" s="51">
        <v>461191.6726066799</v>
      </c>
      <c r="U215" s="27">
        <f t="shared" si="13"/>
        <v>0</v>
      </c>
      <c r="V215" s="27">
        <f t="shared" si="13"/>
        <v>0.40008996793942259</v>
      </c>
      <c r="W215" s="27">
        <f t="shared" si="13"/>
        <v>-0.33171363078412835</v>
      </c>
      <c r="X215" s="27">
        <f t="shared" si="12"/>
        <v>-0.2725160749413072</v>
      </c>
      <c r="Y215" s="27">
        <f t="shared" si="12"/>
        <v>-0.16607467312762841</v>
      </c>
      <c r="Z215" s="27">
        <f t="shared" si="12"/>
        <v>1.251848350085893</v>
      </c>
      <c r="AA215" s="38">
        <f t="shared" si="12"/>
        <v>0.27986093916513721</v>
      </c>
      <c r="AB215" s="27">
        <v>0.240903357245388</v>
      </c>
      <c r="AC215" s="27">
        <v>-3.0479350595485001E-3</v>
      </c>
      <c r="AD215" s="19" t="str">
        <f t="shared" si="14"/>
        <v>Error</v>
      </c>
      <c r="AE215" s="19" t="str">
        <f t="shared" si="15"/>
        <v>Error</v>
      </c>
      <c r="AF215" s="19"/>
      <c r="AG215" s="19"/>
      <c r="AH215" s="19"/>
      <c r="AI215" s="19"/>
      <c r="AJ215" s="19"/>
      <c r="AK215" s="21"/>
      <c r="AL215" s="21"/>
      <c r="AM215" s="21"/>
      <c r="AN215" s="21"/>
      <c r="AO215" s="21"/>
      <c r="AP215" s="21"/>
      <c r="AQ215" s="21"/>
    </row>
    <row r="216">
      <c r="K216" s="6">
        <v>214</v>
      </c>
      <c r="L216" s="6" t="s">
        <v>303</v>
      </c>
      <c r="M216" s="46">
        <v>0</v>
      </c>
      <c r="N216" s="46">
        <v>0.2896772626230244</v>
      </c>
      <c r="O216" s="46">
        <v>2.2027822477073054</v>
      </c>
      <c r="P216" s="46">
        <v>1.63211936994532</v>
      </c>
      <c r="Q216" s="46">
        <v>0.91868033561818763</v>
      </c>
      <c r="R216" s="46">
        <v>2.5731318767297822</v>
      </c>
      <c r="S216" s="46">
        <v>11.149392182439909</v>
      </c>
      <c r="T216" s="51">
        <v>50253.568457117821</v>
      </c>
      <c r="U216" s="27">
        <f t="shared" si="13"/>
        <v>0</v>
      </c>
      <c r="V216" s="27">
        <f t="shared" si="13"/>
        <v>0.41122311855975469</v>
      </c>
      <c r="W216" s="27">
        <f t="shared" si="13"/>
        <v>-0.3667004804972579</v>
      </c>
      <c r="X216" s="27">
        <f t="shared" si="12"/>
        <v>-0.2429860352701233</v>
      </c>
      <c r="Y216" s="27">
        <f t="shared" si="12"/>
        <v>-0.16484209147241824</v>
      </c>
      <c r="Z216" s="27">
        <f t="shared" si="12"/>
        <v>1.4050723237448441</v>
      </c>
      <c r="AA216" s="38">
        <f t="shared" si="12"/>
        <v>0.39396280612652679</v>
      </c>
      <c r="AB216" s="27">
        <v>0.160115381973856</v>
      </c>
      <c r="AC216" s="27">
        <v>-9.5655641136198302E-2</v>
      </c>
      <c r="AD216" s="19" t="str">
        <f t="shared" si="14"/>
        <v>Error</v>
      </c>
      <c r="AE216" s="19" t="str">
        <f t="shared" si="15"/>
        <v>Error</v>
      </c>
      <c r="AF216" s="19"/>
      <c r="AG216" s="19"/>
      <c r="AH216" s="19"/>
      <c r="AI216" s="19"/>
      <c r="AJ216" s="19"/>
      <c r="AK216" s="21"/>
      <c r="AL216" s="21"/>
      <c r="AM216" s="21"/>
      <c r="AN216" s="21"/>
      <c r="AO216" s="21"/>
      <c r="AP216" s="21"/>
      <c r="AQ216" s="21"/>
    </row>
    <row r="217">
      <c r="K217" s="6">
        <v>215</v>
      </c>
      <c r="L217" s="6" t="s">
        <v>304</v>
      </c>
      <c r="M217" s="46">
        <v>0</v>
      </c>
      <c r="N217" s="46">
        <v>0.28892971156613445</v>
      </c>
      <c r="O217" s="46">
        <v>2.1849426185610339</v>
      </c>
      <c r="P217" s="46">
        <v>1.6163488198163272</v>
      </c>
      <c r="Q217" s="46">
        <v>0.87623198059787732</v>
      </c>
      <c r="R217" s="46">
        <v>2.3282692364116828</v>
      </c>
      <c r="S217" s="46">
        <v>5.7127833502013337</v>
      </c>
      <c r="T217" s="51">
        <v>0.56601831272377845</v>
      </c>
      <c r="U217" s="27">
        <f t="shared" si="13"/>
        <v>0</v>
      </c>
      <c r="V217" s="27">
        <f t="shared" si="13"/>
        <v>0.40360075435867954</v>
      </c>
      <c r="W217" s="27">
        <f t="shared" si="13"/>
        <v>-0.3229188813446543</v>
      </c>
      <c r="X217" s="27">
        <f t="shared" si="12"/>
        <v>-0.28274911727572855</v>
      </c>
      <c r="Y217" s="27">
        <f t="shared" si="12"/>
        <v>-0.1927785504344863</v>
      </c>
      <c r="Z217" s="27">
        <f t="shared" si="12"/>
        <v>1.2470797335494035</v>
      </c>
      <c r="AA217" s="38">
        <f t="shared" si="12"/>
        <v>0.32372127800305439</v>
      </c>
      <c r="AB217" s="27">
        <v>0.18184772903429999</v>
      </c>
      <c r="AC217" s="27">
        <v>0</v>
      </c>
      <c r="AD217" s="19" t="str">
        <f t="shared" si="14"/>
        <v>Error</v>
      </c>
      <c r="AE217" s="19" t="str">
        <f t="shared" si="15"/>
        <v>Error</v>
      </c>
      <c r="AF217" s="19"/>
      <c r="AG217" s="19"/>
      <c r="AH217" s="19"/>
      <c r="AI217" s="19"/>
      <c r="AJ217" s="19"/>
      <c r="AK217" s="21"/>
      <c r="AL217" s="21"/>
      <c r="AM217" s="21"/>
      <c r="AN217" s="21"/>
      <c r="AO217" s="21"/>
      <c r="AP217" s="21"/>
      <c r="AQ217" s="21"/>
    </row>
    <row r="218">
      <c r="K218" s="6">
        <v>216</v>
      </c>
      <c r="L218" s="6" t="s">
        <v>305</v>
      </c>
      <c r="M218" s="46">
        <v>0</v>
      </c>
      <c r="N218" s="46">
        <v>0.29092138933766787</v>
      </c>
      <c r="O218" s="46">
        <v>2.2188639821710137</v>
      </c>
      <c r="P218" s="46">
        <v>1.6397998015353963</v>
      </c>
      <c r="Q218" s="46">
        <v>0.91991939889314622</v>
      </c>
      <c r="R218" s="46">
        <v>2.5742317280550822</v>
      </c>
      <c r="S218" s="46">
        <v>11.364736263238287</v>
      </c>
      <c r="T218" s="51">
        <v>511148.09544771368</v>
      </c>
      <c r="U218" s="27">
        <f t="shared" si="13"/>
        <v>0</v>
      </c>
      <c r="V218" s="27">
        <f t="shared" si="13"/>
        <v>0.41442916162857418</v>
      </c>
      <c r="W218" s="27">
        <f t="shared" si="13"/>
        <v>-0.32275861745929046</v>
      </c>
      <c r="X218" s="27">
        <f t="shared" si="12"/>
        <v>-0.26098451397373873</v>
      </c>
      <c r="Y218" s="27">
        <f t="shared" si="12"/>
        <v>-0.13274799856459343</v>
      </c>
      <c r="Z218" s="27">
        <f t="shared" si="12"/>
        <v>1.2634929274071998</v>
      </c>
      <c r="AA218" s="38">
        <f t="shared" si="12"/>
        <v>0.3322430026257967</v>
      </c>
      <c r="AB218" s="27">
        <v>0.27611766968274898</v>
      </c>
      <c r="AC218" s="27">
        <v>0</v>
      </c>
      <c r="AD218" s="19" t="str">
        <f t="shared" si="14"/>
        <v>Error</v>
      </c>
      <c r="AE218" s="19" t="str">
        <f t="shared" si="15"/>
        <v>Error</v>
      </c>
      <c r="AF218" s="19"/>
      <c r="AG218" s="19"/>
      <c r="AH218" s="19"/>
      <c r="AI218" s="19"/>
      <c r="AJ218" s="19"/>
      <c r="AK218" s="21"/>
      <c r="AL218" s="21"/>
      <c r="AM218" s="21"/>
      <c r="AN218" s="21"/>
      <c r="AO218" s="21"/>
      <c r="AP218" s="21"/>
      <c r="AQ218" s="21"/>
    </row>
    <row r="219">
      <c r="K219" s="6">
        <v>217</v>
      </c>
      <c r="L219" s="6" t="s">
        <v>306</v>
      </c>
      <c r="M219" s="46">
        <v>0</v>
      </c>
      <c r="N219" s="46">
        <v>427.25593837969791</v>
      </c>
      <c r="O219" s="46">
        <v>74590.73576004761</v>
      </c>
      <c r="P219" s="46">
        <v>77122.905651590045</v>
      </c>
      <c r="Q219" s="46">
        <v>0.88963059089919305</v>
      </c>
      <c r="R219" s="46">
        <v>2.3948928977079449</v>
      </c>
      <c r="S219" s="46">
        <v>6.7569778056846239</v>
      </c>
      <c r="T219" s="51">
        <v>196345.94604436489</v>
      </c>
      <c r="U219" s="27">
        <f t="shared" si="13"/>
        <v>0</v>
      </c>
      <c r="V219" s="27">
        <f t="shared" si="13"/>
        <v>0.39236633601714244</v>
      </c>
      <c r="W219" s="27">
        <f t="shared" si="13"/>
        <v>-0.33581562866303499</v>
      </c>
      <c r="X219" s="27">
        <f t="shared" si="12"/>
        <v>-0.27219596488411674</v>
      </c>
      <c r="Y219" s="27">
        <f t="shared" si="12"/>
        <v>-0.15652872290919909</v>
      </c>
      <c r="Z219" s="27">
        <f t="shared" si="12"/>
        <v>1.2828652034378556</v>
      </c>
      <c r="AA219" s="38">
        <f t="shared" si="12"/>
        <v>0.28344731105756316</v>
      </c>
      <c r="AB219" s="27">
        <v>0.34250680426082097</v>
      </c>
      <c r="AC219" s="27">
        <v>0</v>
      </c>
      <c r="AD219" s="19" t="str">
        <f t="shared" si="14"/>
        <v>Error</v>
      </c>
      <c r="AE219" s="19" t="str">
        <f t="shared" si="15"/>
        <v>Error</v>
      </c>
      <c r="AF219" s="19"/>
      <c r="AG219" s="19"/>
      <c r="AH219" s="19"/>
      <c r="AI219" s="19"/>
      <c r="AJ219" s="19"/>
      <c r="AK219" s="21"/>
      <c r="AL219" s="21"/>
      <c r="AM219" s="21"/>
      <c r="AN219" s="21"/>
      <c r="AO219" s="21"/>
      <c r="AP219" s="21"/>
      <c r="AQ219" s="21"/>
    </row>
    <row r="220">
      <c r="K220" s="6">
        <v>218</v>
      </c>
      <c r="L220" s="6" t="s">
        <v>307</v>
      </c>
      <c r="M220" s="46">
        <v>0</v>
      </c>
      <c r="N220" s="46">
        <v>0.28894723439848446</v>
      </c>
      <c r="O220" s="46">
        <v>2.1843854373119553</v>
      </c>
      <c r="P220" s="46">
        <v>1.615695398457456</v>
      </c>
      <c r="Q220" s="46">
        <v>0.87770469547205465</v>
      </c>
      <c r="R220" s="46">
        <v>2.405862861821686</v>
      </c>
      <c r="S220" s="46">
        <v>6.0468781191168119</v>
      </c>
      <c r="T220" s="51">
        <v>0.71672618913891306</v>
      </c>
      <c r="U220" s="27">
        <f t="shared" si="13"/>
        <v>0</v>
      </c>
      <c r="V220" s="27">
        <f t="shared" si="13"/>
        <v>0.38935001202515429</v>
      </c>
      <c r="W220" s="27">
        <f t="shared" si="13"/>
        <v>-0.33182104628286824</v>
      </c>
      <c r="X220" s="27">
        <f t="shared" si="12"/>
        <v>-0.28824813460482618</v>
      </c>
      <c r="Y220" s="27">
        <f t="shared" si="12"/>
        <v>-0.17194686972353274</v>
      </c>
      <c r="Z220" s="27">
        <f t="shared" si="12"/>
        <v>1.2683292294805699</v>
      </c>
      <c r="AA220" s="38">
        <f t="shared" si="12"/>
        <v>0.21594133290473555</v>
      </c>
      <c r="AB220" s="27">
        <v>0.268848449845007</v>
      </c>
      <c r="AC220" s="27">
        <v>-0.15396306527848899</v>
      </c>
      <c r="AD220" s="19" t="str">
        <f t="shared" si="14"/>
        <v>Error</v>
      </c>
      <c r="AE220" s="19" t="str">
        <f t="shared" si="15"/>
        <v>Error</v>
      </c>
      <c r="AF220" s="19"/>
      <c r="AG220" s="19"/>
      <c r="AH220" s="19"/>
      <c r="AI220" s="19"/>
      <c r="AJ220" s="19"/>
      <c r="AK220" s="21"/>
      <c r="AL220" s="21"/>
      <c r="AM220" s="21"/>
      <c r="AN220" s="21"/>
      <c r="AO220" s="21"/>
      <c r="AP220" s="21"/>
      <c r="AQ220" s="21"/>
    </row>
    <row r="221">
      <c r="K221" s="6">
        <v>219</v>
      </c>
      <c r="L221" s="6" t="s">
        <v>308</v>
      </c>
      <c r="M221" s="46">
        <v>0</v>
      </c>
      <c r="N221" s="46">
        <v>0.28893140959052266</v>
      </c>
      <c r="O221" s="46">
        <v>2.186165788832505</v>
      </c>
      <c r="P221" s="46">
        <v>1.618101428501058</v>
      </c>
      <c r="Q221" s="46">
        <v>0.8802017797192736</v>
      </c>
      <c r="R221" s="46">
        <v>2.3423583965000025</v>
      </c>
      <c r="S221" s="46">
        <v>6.1348352343845418</v>
      </c>
      <c r="T221" s="51">
        <v>128102.44283607104</v>
      </c>
      <c r="U221" s="27">
        <f t="shared" si="13"/>
        <v>0</v>
      </c>
      <c r="V221" s="27">
        <f t="shared" si="13"/>
        <v>0.37988276615185107</v>
      </c>
      <c r="W221" s="27">
        <f t="shared" si="13"/>
        <v>-0.35343780669158298</v>
      </c>
      <c r="X221" s="27">
        <f t="shared" si="12"/>
        <v>-0.28767732476112251</v>
      </c>
      <c r="Y221" s="27">
        <f t="shared" si="12"/>
        <v>-0.1478833805048137</v>
      </c>
      <c r="Z221" s="27">
        <f t="shared" si="12"/>
        <v>1.2730429823654528</v>
      </c>
      <c r="AA221" s="38">
        <f t="shared" si="12"/>
        <v>0.23724388401895399</v>
      </c>
      <c r="AB221" s="27">
        <v>0.77901329015958898</v>
      </c>
      <c r="AC221" s="27">
        <v>0</v>
      </c>
      <c r="AD221" s="19" t="str">
        <f t="shared" si="14"/>
        <v>Error</v>
      </c>
      <c r="AE221" s="19" t="str">
        <f t="shared" si="15"/>
        <v>Error</v>
      </c>
      <c r="AF221" s="19"/>
      <c r="AG221" s="19"/>
      <c r="AH221" s="19"/>
      <c r="AI221" s="19"/>
      <c r="AJ221" s="19"/>
      <c r="AK221" s="21"/>
      <c r="AL221" s="21"/>
      <c r="AM221" s="21"/>
      <c r="AN221" s="21"/>
      <c r="AO221" s="21"/>
      <c r="AP221" s="21"/>
      <c r="AQ221" s="21"/>
    </row>
    <row r="222">
      <c r="K222" s="6">
        <v>220</v>
      </c>
      <c r="L222" s="6" t="s">
        <v>309</v>
      </c>
      <c r="M222" s="46">
        <v>0</v>
      </c>
      <c r="N222" s="46">
        <v>0.28865403365679443</v>
      </c>
      <c r="O222" s="46">
        <v>2.1807891676262487</v>
      </c>
      <c r="P222" s="46">
        <v>1.6130223683876892</v>
      </c>
      <c r="Q222" s="46">
        <v>0.87116957256965577</v>
      </c>
      <c r="R222" s="46">
        <v>2.3007240120148484</v>
      </c>
      <c r="S222" s="46">
        <v>5.3830048520348956</v>
      </c>
      <c r="T222" s="51">
        <v>2.2378508541088857</v>
      </c>
      <c r="U222" s="27">
        <f t="shared" si="13"/>
        <v>0</v>
      </c>
      <c r="V222" s="27">
        <f t="shared" si="13"/>
        <v>0.37475394465823791</v>
      </c>
      <c r="W222" s="27">
        <f t="shared" si="13"/>
        <v>-0.35313769527653793</v>
      </c>
      <c r="X222" s="27">
        <f t="shared" si="13"/>
        <v>-0.30300812165118185</v>
      </c>
      <c r="Y222" s="27">
        <f t="shared" si="13"/>
        <v>-0.15188117012596983</v>
      </c>
      <c r="Z222" s="27">
        <f t="shared" si="13"/>
        <v>1.2509348406143779</v>
      </c>
      <c r="AA222" s="38">
        <f t="shared" si="13"/>
        <v>0.25133517846663778</v>
      </c>
      <c r="AB222" s="27">
        <v>0.61683970762979701</v>
      </c>
      <c r="AC222" s="27">
        <v>-0.205840937075743</v>
      </c>
      <c r="AD222" s="19" t="str">
        <f t="shared" si="14"/>
        <v>Error</v>
      </c>
      <c r="AE222" s="19" t="str">
        <f t="shared" si="15"/>
        <v>Error</v>
      </c>
      <c r="AF222" s="19"/>
      <c r="AG222" s="19"/>
      <c r="AH222" s="19"/>
      <c r="AI222" s="19"/>
      <c r="AJ222" s="19"/>
      <c r="AK222" s="21"/>
      <c r="AL222" s="21"/>
      <c r="AM222" s="21"/>
      <c r="AN222" s="21"/>
      <c r="AO222" s="21"/>
      <c r="AP222" s="21"/>
      <c r="AQ222" s="21"/>
    </row>
    <row r="223">
      <c r="K223" s="6">
        <v>221</v>
      </c>
      <c r="L223" s="6" t="s">
        <v>310</v>
      </c>
      <c r="M223" s="46">
        <v>0</v>
      </c>
      <c r="N223" s="46">
        <v>0.28848552061313626</v>
      </c>
      <c r="O223" s="46">
        <v>2.1734932222697214</v>
      </c>
      <c r="P223" s="46">
        <v>1.6056449839653357</v>
      </c>
      <c r="Q223" s="46">
        <v>0.84921360362979037</v>
      </c>
      <c r="R223" s="46">
        <v>2.1692012159646721</v>
      </c>
      <c r="S223" s="46">
        <v>4.2369769393771692</v>
      </c>
      <c r="T223" s="51">
        <v>0.1742126866819283</v>
      </c>
      <c r="U223" s="27">
        <f t="shared" ref="U223:AA259" si="16">IF(M223=0,0,(N223-M223)/M223)</f>
        <v>0</v>
      </c>
      <c r="V223" s="27">
        <f t="shared" si="16"/>
        <v>0.38157336757603966</v>
      </c>
      <c r="W223" s="27">
        <f t="shared" si="16"/>
        <v>-0.3340655353667053</v>
      </c>
      <c r="X223" s="27">
        <f t="shared" si="16"/>
        <v>-0.29645767733832801</v>
      </c>
      <c r="Y223" s="27">
        <f t="shared" si="16"/>
        <v>-0.19555403133261734</v>
      </c>
      <c r="Z223" s="27">
        <f t="shared" si="16"/>
        <v>1.2367331256197169</v>
      </c>
      <c r="AA223" s="38">
        <f t="shared" si="16"/>
        <v>0.17104615653717845</v>
      </c>
      <c r="AB223" s="27">
        <v>0.271871918397598</v>
      </c>
      <c r="AC223" s="27">
        <v>-0.13415339624278599</v>
      </c>
      <c r="AD223" s="19" t="str">
        <f t="shared" si="14"/>
        <v>Error</v>
      </c>
      <c r="AE223" s="19" t="str">
        <f t="shared" si="15"/>
        <v>Error</v>
      </c>
      <c r="AF223" s="19"/>
      <c r="AG223" s="19"/>
      <c r="AH223" s="19"/>
      <c r="AI223" s="19"/>
      <c r="AJ223" s="19"/>
      <c r="AK223" s="21"/>
      <c r="AL223" s="21"/>
      <c r="AM223" s="21"/>
      <c r="AN223" s="21"/>
      <c r="AO223" s="21"/>
      <c r="AP223" s="21"/>
      <c r="AQ223" s="21"/>
    </row>
    <row r="224">
      <c r="K224" s="6">
        <v>222</v>
      </c>
      <c r="L224" s="6" t="s">
        <v>311</v>
      </c>
      <c r="M224" s="46">
        <v>0</v>
      </c>
      <c r="N224" s="46">
        <v>0.28858499342808397</v>
      </c>
      <c r="O224" s="46">
        <v>2.1742396881324302</v>
      </c>
      <c r="P224" s="46">
        <v>1.6058333255096837</v>
      </c>
      <c r="Q224" s="46">
        <v>0.849271988517323</v>
      </c>
      <c r="R224" s="46">
        <v>2.1719816739831197</v>
      </c>
      <c r="S224" s="46">
        <v>4.2387225178171306</v>
      </c>
      <c r="T224" s="51">
        <v>0.17380245328987393</v>
      </c>
      <c r="U224" s="27">
        <f t="shared" si="16"/>
        <v>0</v>
      </c>
      <c r="V224" s="27">
        <f t="shared" si="16"/>
        <v>0.37808545657077314</v>
      </c>
      <c r="W224" s="27">
        <f t="shared" si="16"/>
        <v>-0.3356165577323279</v>
      </c>
      <c r="X224" s="27">
        <f t="shared" si="16"/>
        <v>-0.30074874416451425</v>
      </c>
      <c r="Y224" s="27">
        <f t="shared" si="16"/>
        <v>-0.20386891443215124</v>
      </c>
      <c r="Z224" s="27">
        <f t="shared" si="16"/>
        <v>1.2381217926578718</v>
      </c>
      <c r="AA224" s="38">
        <f t="shared" si="16"/>
        <v>0.24116252799697097</v>
      </c>
      <c r="AB224" s="27">
        <v>0.39712723543825001</v>
      </c>
      <c r="AC224" s="27">
        <v>-1.40657527053131E-2</v>
      </c>
      <c r="AD224" s="19" t="str">
        <f t="shared" si="14"/>
        <v>Error</v>
      </c>
      <c r="AE224" s="19" t="str">
        <f t="shared" si="15"/>
        <v>Error</v>
      </c>
      <c r="AF224" s="19"/>
      <c r="AG224" s="19"/>
      <c r="AH224" s="19"/>
      <c r="AI224" s="19"/>
      <c r="AJ224" s="19"/>
      <c r="AK224" s="21"/>
      <c r="AL224" s="21"/>
      <c r="AM224" s="21"/>
      <c r="AN224" s="21"/>
      <c r="AO224" s="21"/>
      <c r="AP224" s="21"/>
      <c r="AQ224" s="21"/>
    </row>
    <row r="225">
      <c r="K225" s="6">
        <v>223</v>
      </c>
      <c r="L225" s="6" t="s">
        <v>312</v>
      </c>
      <c r="M225" s="46">
        <v>0</v>
      </c>
      <c r="N225" s="46">
        <v>0.28862678465131841</v>
      </c>
      <c r="O225" s="46">
        <v>2.1710799414586806</v>
      </c>
      <c r="P225" s="46">
        <v>1.6019571993381003</v>
      </c>
      <c r="Q225" s="46">
        <v>0.84554387543334286</v>
      </c>
      <c r="R225" s="46">
        <v>2.1364853729791502</v>
      </c>
      <c r="S225" s="46">
        <v>3.9495602670026186</v>
      </c>
      <c r="T225" s="51">
        <v>0.20075151103462377</v>
      </c>
      <c r="U225" s="27">
        <f t="shared" si="16"/>
        <v>0</v>
      </c>
      <c r="V225" s="27">
        <f t="shared" si="16"/>
        <v>0.36702636685420542</v>
      </c>
      <c r="W225" s="27">
        <f t="shared" si="16"/>
        <v>-0.35342631266421459</v>
      </c>
      <c r="X225" s="27">
        <f t="shared" si="16"/>
        <v>-0.27989988066736354</v>
      </c>
      <c r="Y225" s="27">
        <f t="shared" si="16"/>
        <v>-0.20254534583714695</v>
      </c>
      <c r="Z225" s="27">
        <f t="shared" si="16"/>
        <v>1.1667108449295285</v>
      </c>
      <c r="AA225" s="38">
        <f t="shared" si="16"/>
        <v>0.2565564417021895</v>
      </c>
      <c r="AB225" s="27">
        <v>1.04457792970186</v>
      </c>
      <c r="AC225" s="27">
        <v>-0.56041260760822997</v>
      </c>
      <c r="AD225" s="19" t="str">
        <f t="shared" si="14"/>
        <v>Error</v>
      </c>
      <c r="AE225" s="19" t="str">
        <f t="shared" si="15"/>
        <v/>
      </c>
      <c r="AF225" s="19"/>
      <c r="AG225" s="19"/>
      <c r="AH225" s="19"/>
      <c r="AI225" s="19"/>
      <c r="AJ225" s="19"/>
      <c r="AK225" s="21"/>
      <c r="AL225" s="21"/>
      <c r="AM225" s="21"/>
      <c r="AN225" s="21"/>
      <c r="AO225" s="21"/>
      <c r="AP225" s="21"/>
      <c r="AQ225" s="21"/>
    </row>
    <row r="226">
      <c r="K226" s="6">
        <v>224</v>
      </c>
      <c r="L226" s="6" t="s">
        <v>313</v>
      </c>
      <c r="M226" s="46">
        <v>0</v>
      </c>
      <c r="N226" s="46">
        <v>0.28861445693751309</v>
      </c>
      <c r="O226" s="46">
        <v>2.1774215575542453</v>
      </c>
      <c r="P226" s="46">
        <v>1.6103807646551207</v>
      </c>
      <c r="Q226" s="46">
        <v>0.860445156139928</v>
      </c>
      <c r="R226" s="46">
        <v>2.2358837651860108</v>
      </c>
      <c r="S226" s="46">
        <v>4.719935094954244</v>
      </c>
      <c r="T226" s="51">
        <v>0.23548947395092032</v>
      </c>
      <c r="U226" s="27">
        <f t="shared" si="16"/>
        <v>0</v>
      </c>
      <c r="V226" s="27">
        <f t="shared" si="16"/>
        <v>0.36132853129786996</v>
      </c>
      <c r="W226" s="27">
        <f t="shared" si="16"/>
        <v>-0.35166387952650835</v>
      </c>
      <c r="X226" s="27">
        <f t="shared" si="16"/>
        <v>-0.29982107630765231</v>
      </c>
      <c r="Y226" s="27">
        <f t="shared" si="16"/>
        <v>-0.16406756915938542</v>
      </c>
      <c r="Z226" s="27">
        <f t="shared" si="16"/>
        <v>1.2961182609343136</v>
      </c>
      <c r="AA226" s="38">
        <f t="shared" si="16"/>
        <v>0.17791311488770048</v>
      </c>
      <c r="AB226" s="27">
        <v>0.29767101759287601</v>
      </c>
      <c r="AC226" s="27">
        <v>0</v>
      </c>
      <c r="AD226" s="19" t="str">
        <f t="shared" si="14"/>
        <v>Error</v>
      </c>
      <c r="AE226" s="19" t="str">
        <f t="shared" si="15"/>
        <v>Error</v>
      </c>
      <c r="AF226" s="19"/>
      <c r="AG226" s="19"/>
      <c r="AH226" s="19"/>
      <c r="AI226" s="19"/>
      <c r="AJ226" s="19"/>
      <c r="AK226" s="21"/>
      <c r="AL226" s="21"/>
      <c r="AM226" s="21"/>
      <c r="AN226" s="21"/>
      <c r="AO226" s="21"/>
      <c r="AP226" s="21"/>
      <c r="AQ226" s="21"/>
    </row>
    <row r="227">
      <c r="K227" s="6">
        <v>225</v>
      </c>
      <c r="L227" s="6" t="s">
        <v>314</v>
      </c>
      <c r="M227" s="46">
        <v>0</v>
      </c>
      <c r="N227" s="46">
        <v>0.29013475416991641</v>
      </c>
      <c r="O227" s="46">
        <v>2.2164583577190546</v>
      </c>
      <c r="P227" s="46">
        <v>1.6472396676036691</v>
      </c>
      <c r="Q227" s="46">
        <v>0.9535023188689582</v>
      </c>
      <c r="R227" s="46">
        <v>23471.153381566161</v>
      </c>
      <c r="S227" s="46">
        <v>4.1766258016574787</v>
      </c>
      <c r="T227" s="51">
        <v>3.2378328209783098</v>
      </c>
      <c r="U227" s="27">
        <f t="shared" si="16"/>
        <v>0</v>
      </c>
      <c r="V227" s="27">
        <f t="shared" si="16"/>
        <v>0.4181948530637753</v>
      </c>
      <c r="W227" s="27">
        <f t="shared" si="16"/>
        <v>-0.34018565652717681</v>
      </c>
      <c r="X227" s="27">
        <f t="shared" si="16"/>
        <v>-0.27290668875426144</v>
      </c>
      <c r="Y227" s="27">
        <f t="shared" si="16"/>
        <v>-6.1645579204189047E-2</v>
      </c>
      <c r="Z227" s="27">
        <f t="shared" si="16"/>
        <v>1.2967728494277138</v>
      </c>
      <c r="AA227" s="38">
        <f t="shared" si="16"/>
        <v>0.57155820051042772</v>
      </c>
      <c r="AB227" s="27">
        <v>0.37014178482068399</v>
      </c>
      <c r="AC227" s="27">
        <v>-0.43131797104849301</v>
      </c>
      <c r="AD227" s="19" t="str">
        <f t="shared" si="14"/>
        <v>Error</v>
      </c>
      <c r="AE227" s="19" t="str">
        <f t="shared" si="15"/>
        <v/>
      </c>
      <c r="AF227" s="19"/>
      <c r="AG227" s="19"/>
      <c r="AH227" s="19"/>
      <c r="AI227" s="19"/>
      <c r="AJ227" s="19"/>
      <c r="AK227" s="21"/>
      <c r="AL227" s="21"/>
      <c r="AM227" s="21"/>
      <c r="AN227" s="21"/>
      <c r="AO227" s="21"/>
      <c r="AP227" s="21"/>
      <c r="AQ227" s="21"/>
    </row>
    <row r="228">
      <c r="K228" s="6">
        <v>226</v>
      </c>
      <c r="L228" s="6" t="s">
        <v>307</v>
      </c>
      <c r="M228" s="46">
        <v>0</v>
      </c>
      <c r="N228" s="46">
        <v>0.28881922015229922</v>
      </c>
      <c r="O228" s="46">
        <v>2.1815909308366193</v>
      </c>
      <c r="P228" s="46">
        <v>1.6131038583658839</v>
      </c>
      <c r="Q228" s="46">
        <v>0.87108105314887219</v>
      </c>
      <c r="R228" s="46">
        <v>2.3120131495684335</v>
      </c>
      <c r="S228" s="46">
        <v>5.3978626618416934</v>
      </c>
      <c r="T228" s="51">
        <v>0.40362386186854499</v>
      </c>
      <c r="U228" s="27">
        <f t="shared" si="16"/>
        <v>0</v>
      </c>
      <c r="V228" s="27">
        <f t="shared" si="16"/>
        <v>0.38208012225433741</v>
      </c>
      <c r="W228" s="27">
        <f t="shared" si="16"/>
        <v>-0.34511949542367398</v>
      </c>
      <c r="X228" s="27">
        <f t="shared" si="16"/>
        <v>-0.2989143935622357</v>
      </c>
      <c r="Y228" s="27">
        <f t="shared" si="16"/>
        <v>-0.16549075004873634</v>
      </c>
      <c r="Z228" s="27">
        <f t="shared" si="16"/>
        <v>1.2470417380767977</v>
      </c>
      <c r="AA228" s="38">
        <f t="shared" si="16"/>
        <v>0.24176736324017353</v>
      </c>
      <c r="AB228" s="27">
        <v>0.55665025857067796</v>
      </c>
      <c r="AC228" s="27">
        <v>-0.32683801519411299</v>
      </c>
      <c r="AD228" s="19" t="str">
        <f t="shared" si="14"/>
        <v>Error</v>
      </c>
      <c r="AE228" s="19" t="str">
        <f t="shared" si="15"/>
        <v>Error</v>
      </c>
      <c r="AF228" s="19"/>
      <c r="AG228" s="19"/>
      <c r="AH228" s="19"/>
      <c r="AI228" s="19"/>
      <c r="AJ228" s="19"/>
      <c r="AK228" s="21"/>
      <c r="AL228" s="21"/>
      <c r="AM228" s="21"/>
      <c r="AN228" s="21"/>
      <c r="AO228" s="21"/>
      <c r="AP228" s="21"/>
      <c r="AQ228" s="21"/>
    </row>
    <row r="229">
      <c r="K229" s="6">
        <v>227</v>
      </c>
      <c r="L229" s="6" t="s">
        <v>315</v>
      </c>
      <c r="M229" s="46">
        <v>0</v>
      </c>
      <c r="N229" s="46">
        <v>0.28887319923847299</v>
      </c>
      <c r="O229" s="46">
        <v>2.1757659127088225</v>
      </c>
      <c r="P229" s="46">
        <v>1.5948439562064447</v>
      </c>
      <c r="Q229" s="46">
        <v>0.84762332099988225</v>
      </c>
      <c r="R229" s="46">
        <v>2.3383790152249162</v>
      </c>
      <c r="S229" s="46">
        <v>4.5318590820797438</v>
      </c>
      <c r="T229" s="51">
        <v>2.435047864476799</v>
      </c>
      <c r="U229" s="27">
        <f t="shared" si="16"/>
        <v>0</v>
      </c>
      <c r="V229" s="27">
        <f t="shared" si="16"/>
        <v>0.38895120736966343</v>
      </c>
      <c r="W229" s="27">
        <f t="shared" si="16"/>
        <v>-0.35634335343048967</v>
      </c>
      <c r="X229" s="27">
        <f t="shared" si="16"/>
        <v>-0.30417615813670723</v>
      </c>
      <c r="Y229" s="27">
        <f t="shared" si="16"/>
        <v>-0.14574250228888011</v>
      </c>
      <c r="Z229" s="27">
        <f t="shared" si="16"/>
        <v>0.93286038249635905</v>
      </c>
      <c r="AA229" s="38">
        <f t="shared" si="16"/>
        <v>0.51365102511378524</v>
      </c>
      <c r="AB229" s="27">
        <v>2.2070446503335899</v>
      </c>
      <c r="AC229" s="27">
        <v>-0.74305810333876499</v>
      </c>
      <c r="AD229" s="19" t="str">
        <f t="shared" si="14"/>
        <v/>
      </c>
      <c r="AE229" s="19" t="str">
        <f t="shared" si="15"/>
        <v/>
      </c>
      <c r="AF229" s="19"/>
      <c r="AG229" s="19"/>
      <c r="AH229" s="19"/>
      <c r="AI229" s="19"/>
      <c r="AJ229" s="19"/>
      <c r="AK229" s="21"/>
      <c r="AL229" s="21"/>
      <c r="AM229" s="21"/>
      <c r="AN229" s="21"/>
      <c r="AO229" s="21"/>
      <c r="AP229" s="21"/>
      <c r="AQ229" s="21"/>
    </row>
    <row r="230">
      <c r="K230" s="6">
        <v>228</v>
      </c>
      <c r="L230" s="6" t="s">
        <v>316</v>
      </c>
      <c r="M230" s="46">
        <v>0</v>
      </c>
      <c r="N230" s="46">
        <v>0.28615114824269172</v>
      </c>
      <c r="O230" s="46">
        <v>0.34289160450487444</v>
      </c>
      <c r="P230" s="46">
        <v>0.98276678148837471</v>
      </c>
      <c r="Q230" s="46">
        <v>1.8162400054517183</v>
      </c>
      <c r="R230" s="46">
        <v>0.45437480515309975</v>
      </c>
      <c r="S230" s="46">
        <v>0.48990775976182677</v>
      </c>
      <c r="T230" s="51">
        <v>0.4289107306468572</v>
      </c>
      <c r="U230" s="27">
        <f t="shared" si="16"/>
        <v>0</v>
      </c>
      <c r="V230" s="27">
        <f t="shared" si="16"/>
        <v>7.7556316242885309E-2</v>
      </c>
      <c r="W230" s="27">
        <f t="shared" si="16"/>
        <v>5.4689088504112228E-2</v>
      </c>
      <c r="X230" s="27">
        <f t="shared" si="16"/>
        <v>-0.48294240175055969</v>
      </c>
      <c r="Y230" s="27">
        <f t="shared" si="16"/>
        <v>-0.3033291573149059</v>
      </c>
      <c r="Z230" s="27">
        <f t="shared" si="16"/>
        <v>-0.71885982720363772</v>
      </c>
      <c r="AA230" s="38">
        <f t="shared" si="16"/>
        <v>1.5565402845924781</v>
      </c>
      <c r="AB230" s="27">
        <v>3.7066115702479299</v>
      </c>
      <c r="AC230" s="27">
        <v>-0.94452631234240403</v>
      </c>
      <c r="AD230" s="19" t="str">
        <f t="shared" si="14"/>
        <v/>
      </c>
      <c r="AE230" s="19" t="str">
        <f t="shared" si="15"/>
        <v/>
      </c>
      <c r="AF230" s="19"/>
      <c r="AG230" s="19"/>
      <c r="AH230" s="19"/>
      <c r="AI230" s="19"/>
      <c r="AJ230" s="19"/>
      <c r="AK230" s="21"/>
      <c r="AL230" s="21"/>
      <c r="AM230" s="21"/>
      <c r="AN230" s="21"/>
      <c r="AO230" s="21"/>
      <c r="AP230" s="21"/>
      <c r="AQ230" s="21"/>
    </row>
    <row r="231">
      <c r="K231" s="6">
        <v>229</v>
      </c>
      <c r="L231" s="6" t="s">
        <v>317</v>
      </c>
      <c r="M231" s="46">
        <v>0</v>
      </c>
      <c r="N231" s="46">
        <v>0.28909019738867991</v>
      </c>
      <c r="O231" s="46">
        <v>2.1873978691379312</v>
      </c>
      <c r="P231" s="46">
        <v>1.6189094192166404</v>
      </c>
      <c r="Q231" s="46">
        <v>0.87909222331781756</v>
      </c>
      <c r="R231" s="46">
        <v>2.3676555162481874</v>
      </c>
      <c r="S231" s="46">
        <v>6.0267764337576502</v>
      </c>
      <c r="T231" s="51">
        <v>0.81645819644922768</v>
      </c>
      <c r="U231" s="27">
        <f t="shared" si="16"/>
        <v>0</v>
      </c>
      <c r="V231" s="27">
        <f t="shared" si="16"/>
        <v>0.37662591389978101</v>
      </c>
      <c r="W231" s="27">
        <f t="shared" si="16"/>
        <v>-0.35115577577925788</v>
      </c>
      <c r="X231" s="27">
        <f t="shared" si="16"/>
        <v>-0.29732925298101115</v>
      </c>
      <c r="Y231" s="27">
        <f t="shared" si="16"/>
        <v>-0.14201462694127731</v>
      </c>
      <c r="Z231" s="27">
        <f t="shared" si="16"/>
        <v>1.2655266969951839</v>
      </c>
      <c r="AA231" s="38">
        <f t="shared" si="16"/>
        <v>0.2688841433917793</v>
      </c>
      <c r="AB231" s="27">
        <v>0.65510821385315798</v>
      </c>
      <c r="AC231" s="27">
        <v>-0.150588382704577</v>
      </c>
      <c r="AD231" s="19" t="str">
        <f t="shared" si="14"/>
        <v>Error</v>
      </c>
      <c r="AE231" s="19" t="str">
        <f t="shared" si="15"/>
        <v>Error</v>
      </c>
      <c r="AF231" s="19"/>
      <c r="AG231" s="19"/>
      <c r="AH231" s="19"/>
      <c r="AI231" s="19"/>
      <c r="AJ231" s="19"/>
      <c r="AK231" s="21"/>
      <c r="AL231" s="21"/>
      <c r="AM231" s="21"/>
      <c r="AN231" s="21"/>
      <c r="AO231" s="21"/>
      <c r="AP231" s="21"/>
      <c r="AQ231" s="21"/>
    </row>
    <row r="232">
      <c r="K232" s="6">
        <v>230</v>
      </c>
      <c r="L232" s="6" t="s">
        <v>318</v>
      </c>
      <c r="M232" s="46">
        <v>0</v>
      </c>
      <c r="N232" s="46">
        <v>0.28874747204650131</v>
      </c>
      <c r="O232" s="46">
        <v>2.1748351276652391</v>
      </c>
      <c r="P232" s="46">
        <v>1.6066155298409797</v>
      </c>
      <c r="Q232" s="46">
        <v>0.85567780127563431</v>
      </c>
      <c r="R232" s="46">
        <v>2.2361154821404545</v>
      </c>
      <c r="S232" s="46">
        <v>4.5361716640225644</v>
      </c>
      <c r="T232" s="51">
        <v>0.25249857445440815</v>
      </c>
      <c r="U232" s="27">
        <f t="shared" si="16"/>
        <v>0</v>
      </c>
      <c r="V232" s="27">
        <f t="shared" si="16"/>
        <v>0.36436173867244942</v>
      </c>
      <c r="W232" s="27">
        <f t="shared" si="16"/>
        <v>-0.32169754053677069</v>
      </c>
      <c r="X232" s="27">
        <f t="shared" si="16"/>
        <v>-0.32190832306064815</v>
      </c>
      <c r="Y232" s="27">
        <f t="shared" si="16"/>
        <v>-0.20762439316569761</v>
      </c>
      <c r="Z232" s="27">
        <f t="shared" si="16"/>
        <v>1.1592683353609854</v>
      </c>
      <c r="AA232" s="38">
        <f t="shared" si="16"/>
        <v>0.30773869318065528</v>
      </c>
      <c r="AB232" s="27">
        <v>1.1930058455543</v>
      </c>
      <c r="AC232" s="27">
        <v>-0.44053015089792902</v>
      </c>
      <c r="AD232" s="19" t="str">
        <f t="shared" si="14"/>
        <v/>
      </c>
      <c r="AE232" s="19" t="str">
        <f t="shared" si="15"/>
        <v/>
      </c>
      <c r="AF232" s="19"/>
      <c r="AG232" s="19"/>
      <c r="AH232" s="19"/>
      <c r="AI232" s="19"/>
      <c r="AJ232" s="19"/>
      <c r="AK232" s="21"/>
      <c r="AL232" s="21"/>
      <c r="AM232" s="21"/>
      <c r="AN232" s="21"/>
      <c r="AO232" s="21"/>
      <c r="AP232" s="21"/>
      <c r="AQ232" s="21"/>
    </row>
    <row r="233">
      <c r="K233" s="6">
        <v>231</v>
      </c>
      <c r="L233" s="6" t="s">
        <v>319</v>
      </c>
      <c r="M233" s="46">
        <v>0</v>
      </c>
      <c r="N233" s="46">
        <v>0.28833878968364113</v>
      </c>
      <c r="O233" s="46">
        <v>2.1689771856339028</v>
      </c>
      <c r="P233" s="46">
        <v>1.5979307487378858</v>
      </c>
      <c r="Q233" s="46">
        <v>0.84105180893006981</v>
      </c>
      <c r="R233" s="46">
        <v>2.1151986314271536</v>
      </c>
      <c r="S233" s="46">
        <v>4.2725748910093708</v>
      </c>
      <c r="T233" s="51">
        <v>0.23932424611879011</v>
      </c>
      <c r="U233" s="27">
        <f t="shared" si="16"/>
        <v>0</v>
      </c>
      <c r="V233" s="27">
        <f t="shared" si="16"/>
        <v>0.39492309548336885</v>
      </c>
      <c r="W233" s="27">
        <f t="shared" si="16"/>
        <v>-0.37986463322616948</v>
      </c>
      <c r="X233" s="27">
        <f t="shared" si="16"/>
        <v>-0.32455599080892594</v>
      </c>
      <c r="Y233" s="27">
        <f t="shared" si="16"/>
        <v>-0.18342661816663511</v>
      </c>
      <c r="Z233" s="27">
        <f t="shared" si="16"/>
        <v>0.85539464900475515</v>
      </c>
      <c r="AA233" s="38">
        <f t="shared" si="16"/>
        <v>0.7139271603547076</v>
      </c>
      <c r="AB233" s="27">
        <v>0.49148977604673799</v>
      </c>
      <c r="AC233" s="27">
        <v>-0.590294732474827</v>
      </c>
      <c r="AD233" s="19" t="str">
        <f t="shared" si="14"/>
        <v>Error</v>
      </c>
      <c r="AE233" s="19" t="str">
        <f t="shared" si="15"/>
        <v/>
      </c>
      <c r="AF233" s="19"/>
      <c r="AG233" s="19"/>
      <c r="AH233" s="19"/>
      <c r="AI233" s="19"/>
      <c r="AJ233" s="19"/>
      <c r="AK233" s="21"/>
      <c r="AL233" s="21"/>
      <c r="AM233" s="21"/>
      <c r="AN233" s="21"/>
      <c r="AO233" s="21"/>
      <c r="AP233" s="21"/>
      <c r="AQ233" s="21"/>
    </row>
    <row r="234">
      <c r="K234" s="6">
        <v>232</v>
      </c>
      <c r="L234" s="6" t="s">
        <v>320</v>
      </c>
      <c r="M234" s="46">
        <v>0</v>
      </c>
      <c r="N234" s="46">
        <v>0.2889083467013398</v>
      </c>
      <c r="O234" s="46">
        <v>2.1831481986139645</v>
      </c>
      <c r="P234" s="46">
        <v>1.6153257909819771</v>
      </c>
      <c r="Q234" s="46">
        <v>0.87001278196312448</v>
      </c>
      <c r="R234" s="46">
        <v>2.2996332411167115</v>
      </c>
      <c r="S234" s="46">
        <v>5.330222559105005</v>
      </c>
      <c r="T234" s="51">
        <v>0.38492706460496762</v>
      </c>
      <c r="U234" s="27">
        <f t="shared" si="16"/>
        <v>0</v>
      </c>
      <c r="V234" s="27">
        <f t="shared" si="16"/>
        <v>0.3887195455677746</v>
      </c>
      <c r="W234" s="27">
        <f t="shared" si="16"/>
        <v>-0.35066397539543331</v>
      </c>
      <c r="X234" s="27">
        <f t="shared" si="16"/>
        <v>-0.29952582652142673</v>
      </c>
      <c r="Y234" s="27">
        <f t="shared" si="16"/>
        <v>-0.15532499941853492</v>
      </c>
      <c r="Z234" s="27">
        <f t="shared" si="16"/>
        <v>1.2337053692307849</v>
      </c>
      <c r="AA234" s="38">
        <f t="shared" si="16"/>
        <v>0.25659428428583581</v>
      </c>
      <c r="AB234" s="27">
        <v>1.7503313409844301</v>
      </c>
      <c r="AC234" s="27">
        <v>-0.32506874342554498</v>
      </c>
      <c r="AD234" s="19" t="str">
        <f t="shared" si="14"/>
        <v/>
      </c>
      <c r="AE234" s="19" t="str">
        <f t="shared" si="15"/>
        <v>Error</v>
      </c>
      <c r="AF234" s="19"/>
      <c r="AG234" s="19"/>
      <c r="AH234" s="19"/>
      <c r="AI234" s="19"/>
      <c r="AJ234" s="19"/>
      <c r="AK234" s="21"/>
      <c r="AL234" s="21"/>
      <c r="AM234" s="21"/>
      <c r="AN234" s="21"/>
      <c r="AO234" s="21"/>
      <c r="AP234" s="21"/>
      <c r="AQ234" s="21"/>
    </row>
    <row r="235">
      <c r="K235" s="6">
        <v>233</v>
      </c>
      <c r="L235" s="6" t="s">
        <v>321</v>
      </c>
      <c r="M235" s="46">
        <v>0</v>
      </c>
      <c r="N235" s="46">
        <v>0.28802397954078041</v>
      </c>
      <c r="O235" s="46">
        <v>2.1683334528079783</v>
      </c>
      <c r="P235" s="46">
        <v>1.6016521959518588</v>
      </c>
      <c r="Q235" s="46">
        <v>0.85633808010051915</v>
      </c>
      <c r="R235" s="46">
        <v>2.1186045145507149</v>
      </c>
      <c r="S235" s="46">
        <v>4.6031161327925094</v>
      </c>
      <c r="T235" s="51">
        <v>0.43360875332481719</v>
      </c>
      <c r="U235" s="27">
        <f t="shared" si="16"/>
        <v>0</v>
      </c>
      <c r="V235" s="27">
        <f t="shared" si="16"/>
        <v>0.38333676295394448</v>
      </c>
      <c r="W235" s="27">
        <f t="shared" si="16"/>
        <v>-0.36448169731660729</v>
      </c>
      <c r="X235" s="27">
        <f t="shared" si="16"/>
        <v>-0.3943764395473659</v>
      </c>
      <c r="Y235" s="27">
        <f t="shared" si="16"/>
        <v>4.3684066919269897E-2</v>
      </c>
      <c r="Z235" s="27">
        <f t="shared" si="16"/>
        <v>1.0775126453564547</v>
      </c>
      <c r="AA235" s="38">
        <f t="shared" si="16"/>
        <v>-0.34066328909800975</v>
      </c>
      <c r="AB235" s="27">
        <v>8.5670503545846502E-2</v>
      </c>
      <c r="AC235" s="27">
        <v>-0.65227143175791202</v>
      </c>
      <c r="AD235" s="19" t="str">
        <f t="shared" si="14"/>
        <v>Error</v>
      </c>
      <c r="AE235" s="19" t="str">
        <f t="shared" si="15"/>
        <v/>
      </c>
      <c r="AF235" s="19"/>
      <c r="AG235" s="19"/>
      <c r="AH235" s="19"/>
      <c r="AI235" s="19"/>
      <c r="AJ235" s="19"/>
      <c r="AK235" s="21"/>
      <c r="AL235" s="21"/>
      <c r="AM235" s="21"/>
      <c r="AN235" s="21"/>
      <c r="AO235" s="21"/>
      <c r="AP235" s="21"/>
      <c r="AQ235" s="21"/>
    </row>
    <row r="236">
      <c r="K236" s="6">
        <v>234</v>
      </c>
      <c r="L236" s="6" t="s">
        <v>322</v>
      </c>
      <c r="M236" s="46">
        <v>0</v>
      </c>
      <c r="N236" s="46">
        <v>0.28873379015894818</v>
      </c>
      <c r="O236" s="46">
        <v>2.1781084384345295</v>
      </c>
      <c r="P236" s="46">
        <v>1.6091992429352011</v>
      </c>
      <c r="Q236" s="46">
        <v>0.85632060331482585</v>
      </c>
      <c r="R236" s="46">
        <v>2.2112488339599166</v>
      </c>
      <c r="S236" s="46">
        <v>4.5683946082045885</v>
      </c>
      <c r="T236" s="51">
        <v>0.22988167413096477</v>
      </c>
      <c r="U236" s="27">
        <f t="shared" si="16"/>
        <v>0</v>
      </c>
      <c r="V236" s="27">
        <f t="shared" si="16"/>
        <v>0.38810690906514844</v>
      </c>
      <c r="W236" s="27">
        <f t="shared" si="16"/>
        <v>-0.34323369344677424</v>
      </c>
      <c r="X236" s="27">
        <f t="shared" si="16"/>
        <v>-0.3019001335625956</v>
      </c>
      <c r="Y236" s="27">
        <f t="shared" si="16"/>
        <v>-0.13271871464250665</v>
      </c>
      <c r="Z236" s="27">
        <f t="shared" si="16"/>
        <v>1.2412302246503359</v>
      </c>
      <c r="AA236" s="38">
        <f t="shared" si="16"/>
        <v>0.22525552269999499</v>
      </c>
      <c r="AB236" s="27">
        <v>2.4575090557808199</v>
      </c>
      <c r="AC236" s="27">
        <v>-0.44151792467100298</v>
      </c>
      <c r="AD236" s="19" t="str">
        <f t="shared" si="14"/>
        <v/>
      </c>
      <c r="AE236" s="19" t="str">
        <f t="shared" si="15"/>
        <v/>
      </c>
      <c r="AF236" s="19"/>
      <c r="AG236" s="19"/>
      <c r="AH236" s="19"/>
      <c r="AI236" s="19"/>
      <c r="AJ236" s="19"/>
      <c r="AK236" s="21"/>
      <c r="AL236" s="21"/>
      <c r="AM236" s="21"/>
      <c r="AN236" s="21"/>
      <c r="AO236" s="21"/>
      <c r="AP236" s="21"/>
      <c r="AQ236" s="21"/>
    </row>
    <row r="237">
      <c r="K237" s="6">
        <v>235</v>
      </c>
      <c r="L237" s="6" t="s">
        <v>323</v>
      </c>
      <c r="M237" s="46">
        <v>0</v>
      </c>
      <c r="N237" s="46">
        <v>0.28845581357541272</v>
      </c>
      <c r="O237" s="46">
        <v>2.1672174401558681</v>
      </c>
      <c r="P237" s="46">
        <v>1.5977743752917029</v>
      </c>
      <c r="Q237" s="46">
        <v>0.83947734372807403</v>
      </c>
      <c r="R237" s="46">
        <v>2.1292362350182019</v>
      </c>
      <c r="S237" s="46">
        <v>3.8921212971812107</v>
      </c>
      <c r="T237" s="51">
        <v>0.1703337779459492</v>
      </c>
      <c r="U237" s="27">
        <f t="shared" si="16"/>
        <v>0</v>
      </c>
      <c r="V237" s="27">
        <f t="shared" si="16"/>
        <v>0.3656075901328496</v>
      </c>
      <c r="W237" s="27">
        <f t="shared" si="16"/>
        <v>-0.36822757173870885</v>
      </c>
      <c r="X237" s="27">
        <f t="shared" si="16"/>
        <v>-0.26426294034570585</v>
      </c>
      <c r="Y237" s="27">
        <f t="shared" si="16"/>
        <v>-0.25958737700761414</v>
      </c>
      <c r="Z237" s="27">
        <f t="shared" si="16"/>
        <v>1.0860964232513264</v>
      </c>
      <c r="AA237" s="38">
        <f t="shared" si="16"/>
        <v>0.67397988548886489</v>
      </c>
      <c r="AB237" s="27">
        <v>0.61319961970423398</v>
      </c>
      <c r="AC237" s="27">
        <v>-0.59866161094738402</v>
      </c>
      <c r="AD237" s="19" t="str">
        <f t="shared" si="14"/>
        <v>Error</v>
      </c>
      <c r="AE237" s="19" t="str">
        <f t="shared" si="15"/>
        <v/>
      </c>
      <c r="AF237" s="19"/>
      <c r="AG237" s="19"/>
      <c r="AH237" s="19"/>
      <c r="AI237" s="19"/>
      <c r="AJ237" s="19"/>
      <c r="AK237" s="21"/>
      <c r="AL237" s="21"/>
      <c r="AM237" s="21"/>
      <c r="AN237" s="21"/>
      <c r="AO237" s="21"/>
      <c r="AP237" s="21"/>
      <c r="AQ237" s="21"/>
    </row>
    <row r="238">
      <c r="K238" s="6">
        <v>236</v>
      </c>
      <c r="L238" s="6" t="s">
        <v>324</v>
      </c>
      <c r="M238" s="46">
        <v>0</v>
      </c>
      <c r="N238" s="46">
        <v>0.28857393080599447</v>
      </c>
      <c r="O238" s="46">
        <v>2.1755873926177767</v>
      </c>
      <c r="P238" s="46">
        <v>1.6083501889937803</v>
      </c>
      <c r="Q238" s="46">
        <v>0.85379526709996867</v>
      </c>
      <c r="R238" s="46">
        <v>2.1947932646449386</v>
      </c>
      <c r="S238" s="46">
        <v>4.4314219284803089</v>
      </c>
      <c r="T238" s="51">
        <v>0.19862486069455965</v>
      </c>
      <c r="U238" s="27">
        <f t="shared" si="16"/>
        <v>0</v>
      </c>
      <c r="V238" s="27">
        <f t="shared" si="16"/>
        <v>0.38422646597383003</v>
      </c>
      <c r="W238" s="27">
        <f t="shared" si="16"/>
        <v>-0.35456975648364081</v>
      </c>
      <c r="X238" s="27">
        <f t="shared" si="16"/>
        <v>-0.30671340590732743</v>
      </c>
      <c r="Y238" s="27">
        <f t="shared" si="16"/>
        <v>-0.17063275559837052</v>
      </c>
      <c r="Z238" s="27">
        <f t="shared" si="16"/>
        <v>1.2112867704338528</v>
      </c>
      <c r="AA238" s="38">
        <f t="shared" si="16"/>
        <v>0.22220486580625656</v>
      </c>
      <c r="AB238" s="27">
        <v>1.5544713023529699</v>
      </c>
      <c r="AC238" s="27">
        <v>-0.39676985299235201</v>
      </c>
      <c r="AD238" s="19" t="str">
        <f t="shared" si="14"/>
        <v/>
      </c>
      <c r="AE238" s="19" t="str">
        <f t="shared" si="15"/>
        <v/>
      </c>
      <c r="AF238" s="19"/>
      <c r="AG238" s="19"/>
      <c r="AH238" s="19"/>
      <c r="AI238" s="19"/>
      <c r="AJ238" s="19"/>
      <c r="AK238" s="21"/>
      <c r="AL238" s="21"/>
      <c r="AM238" s="21"/>
      <c r="AN238" s="21"/>
      <c r="AO238" s="21"/>
      <c r="AP238" s="21"/>
      <c r="AQ238" s="21"/>
    </row>
    <row r="239">
      <c r="K239" s="6">
        <v>237</v>
      </c>
      <c r="L239" s="6" t="s">
        <v>325</v>
      </c>
      <c r="M239" s="46">
        <v>0</v>
      </c>
      <c r="N239" s="46">
        <v>0.30777094969030694</v>
      </c>
      <c r="O239" s="46">
        <v>2.3580740967345823</v>
      </c>
      <c r="P239" s="46">
        <v>1.768516883268024</v>
      </c>
      <c r="Q239" s="46">
        <v>0.87964632028797674</v>
      </c>
      <c r="R239" s="46">
        <v>2.4986271840942287</v>
      </c>
      <c r="S239" s="46">
        <v>6.6098028391598609</v>
      </c>
      <c r="T239" s="51">
        <v>1.0370754172404917</v>
      </c>
      <c r="U239" s="27">
        <f t="shared" si="16"/>
        <v>0</v>
      </c>
      <c r="V239" s="27">
        <f t="shared" si="16"/>
        <v>0.67241884404863428</v>
      </c>
      <c r="W239" s="27">
        <f t="shared" si="16"/>
        <v>-0.4793048076440044</v>
      </c>
      <c r="X239" s="27">
        <f t="shared" si="16"/>
        <v>-0.24197580614416314</v>
      </c>
      <c r="Y239" s="27">
        <f t="shared" si="16"/>
        <v>-0.11416847261585311</v>
      </c>
      <c r="Z239" s="27">
        <f t="shared" si="16"/>
        <v>1.1164565868282799</v>
      </c>
      <c r="AA239" s="38">
        <f t="shared" si="16"/>
        <v>0.13303115876811508</v>
      </c>
      <c r="AB239" s="27">
        <v>0.211467784602069</v>
      </c>
      <c r="AC239" s="27">
        <v>0</v>
      </c>
      <c r="AD239" s="19" t="str">
        <f t="shared" si="14"/>
        <v>Error</v>
      </c>
      <c r="AE239" s="19" t="str">
        <f t="shared" si="15"/>
        <v>Error</v>
      </c>
      <c r="AF239" s="19"/>
      <c r="AG239" s="19"/>
      <c r="AH239" s="19"/>
      <c r="AI239" s="19"/>
      <c r="AJ239" s="19"/>
      <c r="AK239" s="21"/>
      <c r="AL239" s="21"/>
      <c r="AM239" s="21"/>
      <c r="AN239" s="21"/>
      <c r="AO239" s="21"/>
      <c r="AP239" s="21"/>
      <c r="AQ239" s="21"/>
    </row>
    <row r="240">
      <c r="K240" s="6">
        <v>238</v>
      </c>
      <c r="L240" s="6" t="s">
        <v>326</v>
      </c>
      <c r="M240" s="46">
        <v>0</v>
      </c>
      <c r="N240" s="46">
        <v>0.29774081396234919</v>
      </c>
      <c r="O240" s="46">
        <v>2.2543292740551806</v>
      </c>
      <c r="P240" s="46">
        <v>1.6693499524018822</v>
      </c>
      <c r="Q240" s="46">
        <v>0.88808213445061845</v>
      </c>
      <c r="R240" s="46">
        <v>2.3860540113255562</v>
      </c>
      <c r="S240" s="46">
        <v>6.5405384361358703</v>
      </c>
      <c r="T240" s="51">
        <v>3.0596420554019521</v>
      </c>
      <c r="U240" s="27">
        <f t="shared" si="16"/>
        <v>0</v>
      </c>
      <c r="V240" s="27">
        <f t="shared" si="16"/>
        <v>0.38613769321136954</v>
      </c>
      <c r="W240" s="27">
        <f t="shared" si="16"/>
        <v>-0.32792470478994296</v>
      </c>
      <c r="X240" s="27">
        <f t="shared" si="16"/>
        <v>-0.29734144979540483</v>
      </c>
      <c r="Y240" s="27">
        <f t="shared" si="16"/>
        <v>-0.15605811249511803</v>
      </c>
      <c r="Z240" s="27">
        <f t="shared" si="16"/>
        <v>1.2587446151250199</v>
      </c>
      <c r="AA240" s="38">
        <f t="shared" si="16"/>
        <v>0.40981733088809141</v>
      </c>
      <c r="AB240" s="27">
        <v>0.37020133903594299</v>
      </c>
      <c r="AC240" s="27">
        <v>0</v>
      </c>
      <c r="AD240" s="19" t="str">
        <f t="shared" si="14"/>
        <v>Error</v>
      </c>
      <c r="AE240" s="19" t="str">
        <f t="shared" si="15"/>
        <v>Error</v>
      </c>
      <c r="AF240" s="19"/>
      <c r="AG240" s="19"/>
      <c r="AH240" s="19"/>
      <c r="AI240" s="19"/>
      <c r="AJ240" s="19"/>
      <c r="AK240" s="21"/>
      <c r="AL240" s="21"/>
      <c r="AM240" s="21"/>
      <c r="AN240" s="21"/>
      <c r="AO240" s="21"/>
      <c r="AP240" s="21"/>
      <c r="AQ240" s="21"/>
    </row>
    <row r="241">
      <c r="K241" s="6">
        <v>239</v>
      </c>
      <c r="L241" s="6" t="s">
        <v>327</v>
      </c>
      <c r="M241" s="46">
        <v>0</v>
      </c>
      <c r="N241" s="46">
        <v>0.30612380650260818</v>
      </c>
      <c r="O241" s="46">
        <v>2.3111933796177251</v>
      </c>
      <c r="P241" s="46">
        <v>1.7085606160356015</v>
      </c>
      <c r="Q241" s="46">
        <v>0.87043715287769885</v>
      </c>
      <c r="R241" s="46">
        <v>2.2913642143261175</v>
      </c>
      <c r="S241" s="46">
        <v>5.0083795360943162</v>
      </c>
      <c r="T241" s="51">
        <v>0.3977746050756506</v>
      </c>
      <c r="U241" s="27">
        <f t="shared" si="16"/>
        <v>0</v>
      </c>
      <c r="V241" s="27">
        <f t="shared" si="16"/>
        <v>0.37504208443991793</v>
      </c>
      <c r="W241" s="27">
        <f t="shared" si="16"/>
        <v>-0.33011306566938037</v>
      </c>
      <c r="X241" s="27">
        <f t="shared" si="16"/>
        <v>-0.31584377399069929</v>
      </c>
      <c r="Y241" s="27">
        <f t="shared" si="16"/>
        <v>-0.21229773074742286</v>
      </c>
      <c r="Z241" s="27">
        <f t="shared" si="16"/>
        <v>0.86079800824056085</v>
      </c>
      <c r="AA241" s="38">
        <f t="shared" si="16"/>
        <v>0.63014995870463442</v>
      </c>
      <c r="AB241" s="27">
        <v>0.171080177426364</v>
      </c>
      <c r="AC241" s="27">
        <v>-0.59429742367677196</v>
      </c>
      <c r="AD241" s="19" t="str">
        <f t="shared" si="14"/>
        <v>Error</v>
      </c>
      <c r="AE241" s="19" t="str">
        <f t="shared" si="15"/>
        <v/>
      </c>
      <c r="AF241" s="19"/>
      <c r="AG241" s="19"/>
      <c r="AH241" s="19"/>
      <c r="AI241" s="19"/>
      <c r="AJ241" s="19"/>
      <c r="AK241" s="21"/>
      <c r="AL241" s="21"/>
      <c r="AM241" s="21"/>
      <c r="AN241" s="21"/>
      <c r="AO241" s="21"/>
      <c r="AP241" s="21"/>
      <c r="AQ241" s="21"/>
    </row>
    <row r="242">
      <c r="K242" s="6">
        <v>240</v>
      </c>
      <c r="L242" s="6" t="s">
        <v>328</v>
      </c>
      <c r="M242" s="46">
        <v>0</v>
      </c>
      <c r="N242" s="46">
        <v>0.32287599425415081</v>
      </c>
      <c r="O242" s="46">
        <v>2.4470408566429498</v>
      </c>
      <c r="P242" s="46">
        <v>1.8147019707846095</v>
      </c>
      <c r="Q242" s="46">
        <v>0.89590056372117566</v>
      </c>
      <c r="R242" s="46">
        <v>2.426349234688062</v>
      </c>
      <c r="S242" s="46">
        <v>7.218674632554861</v>
      </c>
      <c r="T242" s="51">
        <v>544540.85919494345</v>
      </c>
      <c r="U242" s="27">
        <f t="shared" si="16"/>
        <v>0</v>
      </c>
      <c r="V242" s="27">
        <f t="shared" si="16"/>
        <v>0.38913294182786967</v>
      </c>
      <c r="W242" s="27">
        <f t="shared" si="16"/>
        <v>-0.32133316116865196</v>
      </c>
      <c r="X242" s="27">
        <f t="shared" si="16"/>
        <v>-0.27894493979653545</v>
      </c>
      <c r="Y242" s="27">
        <f t="shared" si="16"/>
        <v>-0.16409971352695979</v>
      </c>
      <c r="Z242" s="27">
        <f t="shared" si="16"/>
        <v>1.2395471935797004</v>
      </c>
      <c r="AA242" s="38">
        <f t="shared" si="16"/>
        <v>0.30452707914548632</v>
      </c>
      <c r="AB242" s="27">
        <v>0.20592406352979201</v>
      </c>
      <c r="AC242" s="27">
        <v>-9.7683321659021896E-2</v>
      </c>
      <c r="AD242" s="19" t="str">
        <f t="shared" si="14"/>
        <v>Error</v>
      </c>
      <c r="AE242" s="19" t="str">
        <f t="shared" si="15"/>
        <v>Error</v>
      </c>
      <c r="AF242" s="19"/>
      <c r="AG242" s="19"/>
      <c r="AH242" s="19"/>
      <c r="AI242" s="19"/>
      <c r="AJ242" s="19"/>
      <c r="AK242" s="21"/>
      <c r="AL242" s="21"/>
      <c r="AM242" s="21"/>
      <c r="AN242" s="21"/>
      <c r="AO242" s="21"/>
      <c r="AP242" s="21"/>
      <c r="AQ242" s="21"/>
    </row>
    <row r="243">
      <c r="K243" s="6">
        <v>241</v>
      </c>
      <c r="L243" s="6" t="s">
        <v>329</v>
      </c>
      <c r="M243" s="46">
        <v>0</v>
      </c>
      <c r="N243" s="46">
        <v>0.29840586657062529</v>
      </c>
      <c r="O243" s="46">
        <v>2.2556339343239395</v>
      </c>
      <c r="P243" s="46">
        <v>1.6698587319182572</v>
      </c>
      <c r="Q243" s="46">
        <v>0.87836918203051972</v>
      </c>
      <c r="R243" s="46">
        <v>2.326088106731512</v>
      </c>
      <c r="S243" s="46">
        <v>5.7259070503033183</v>
      </c>
      <c r="T243" s="51">
        <v>0.56712317249475364</v>
      </c>
      <c r="U243" s="27">
        <f t="shared" si="16"/>
        <v>0</v>
      </c>
      <c r="V243" s="27">
        <f t="shared" si="16"/>
        <v>0.36894965605040908</v>
      </c>
      <c r="W243" s="27">
        <f t="shared" si="16"/>
        <v>-0.33695162126224365</v>
      </c>
      <c r="X243" s="27">
        <f t="shared" si="16"/>
        <v>-0.27206716392758756</v>
      </c>
      <c r="Y243" s="27">
        <f t="shared" si="16"/>
        <v>-0.17428281801993237</v>
      </c>
      <c r="Z243" s="27">
        <f t="shared" si="16"/>
        <v>1.3287786273050664</v>
      </c>
      <c r="AA243" s="38">
        <f t="shared" si="16"/>
        <v>0.38876404883683741</v>
      </c>
      <c r="AB243" s="27">
        <v>0.58659524028488397</v>
      </c>
      <c r="AC243" s="27">
        <v>0</v>
      </c>
      <c r="AD243" s="19" t="str">
        <f t="shared" si="14"/>
        <v>Error</v>
      </c>
      <c r="AE243" s="19" t="str">
        <f t="shared" si="15"/>
        <v>Error</v>
      </c>
      <c r="AF243" s="19"/>
      <c r="AG243" s="19"/>
      <c r="AH243" s="19"/>
      <c r="AI243" s="19"/>
      <c r="AJ243" s="19"/>
      <c r="AK243" s="21"/>
      <c r="AL243" s="21"/>
      <c r="AM243" s="21"/>
      <c r="AN243" s="21"/>
      <c r="AO243" s="21"/>
      <c r="AP243" s="21"/>
      <c r="AQ243" s="21"/>
    </row>
    <row r="244">
      <c r="K244" s="6">
        <v>242</v>
      </c>
      <c r="L244" s="6" t="s">
        <v>330</v>
      </c>
      <c r="M244" s="46">
        <v>0</v>
      </c>
      <c r="N244" s="46">
        <v>0.28964213443068987</v>
      </c>
      <c r="O244" s="46">
        <v>2.2080250776569814</v>
      </c>
      <c r="P244" s="46">
        <v>1.6400874780543031</v>
      </c>
      <c r="Q244" s="46">
        <v>0.93652673781436846</v>
      </c>
      <c r="R244" s="46">
        <v>2.714707644507941</v>
      </c>
      <c r="S244" s="46">
        <v>19.757321138957114</v>
      </c>
      <c r="T244" s="51">
        <v>24256.764011263644</v>
      </c>
      <c r="U244" s="27">
        <f t="shared" si="16"/>
        <v>0</v>
      </c>
      <c r="V244" s="27">
        <f t="shared" si="16"/>
        <v>0.39808717418956518</v>
      </c>
      <c r="W244" s="27">
        <f t="shared" si="16"/>
        <v>-0.33140680251079713</v>
      </c>
      <c r="X244" s="27">
        <f t="shared" si="16"/>
        <v>-0.27644691169446561</v>
      </c>
      <c r="Y244" s="27">
        <f t="shared" si="16"/>
        <v>-9.1382094676674241E-2</v>
      </c>
      <c r="Z244" s="27">
        <f t="shared" si="16"/>
        <v>1.2879395290620341</v>
      </c>
      <c r="AA244" s="38">
        <f t="shared" si="16"/>
        <v>0.44355149208412664</v>
      </c>
      <c r="AB244" s="27">
        <v>0.30769860230111201</v>
      </c>
      <c r="AC244" s="27">
        <v>-0.43093198837094898</v>
      </c>
      <c r="AD244" s="19" t="str">
        <f t="shared" si="14"/>
        <v>Error</v>
      </c>
      <c r="AE244" s="19" t="str">
        <f t="shared" si="15"/>
        <v/>
      </c>
      <c r="AF244" s="19"/>
      <c r="AG244" s="19"/>
      <c r="AH244" s="19"/>
      <c r="AI244" s="19"/>
      <c r="AJ244" s="19"/>
      <c r="AK244" s="21"/>
      <c r="AL244" s="21"/>
      <c r="AM244" s="21"/>
      <c r="AN244" s="21"/>
      <c r="AO244" s="21"/>
      <c r="AP244" s="21"/>
      <c r="AQ244" s="21"/>
    </row>
    <row r="245">
      <c r="K245" s="6">
        <v>243</v>
      </c>
      <c r="L245" s="6" t="s">
        <v>331</v>
      </c>
      <c r="M245" s="46">
        <v>0</v>
      </c>
      <c r="N245" s="46">
        <v>0.28927599388372993</v>
      </c>
      <c r="O245" s="46">
        <v>2.1692934126713634</v>
      </c>
      <c r="P245" s="46">
        <v>1.5931267724222362</v>
      </c>
      <c r="Q245" s="46">
        <v>0.83678290753686912</v>
      </c>
      <c r="R245" s="46">
        <v>2.2813199015432399</v>
      </c>
      <c r="S245" s="46">
        <v>5.6351744397623866</v>
      </c>
      <c r="T245" s="51">
        <v>1.0784910574328084</v>
      </c>
      <c r="U245" s="27">
        <f t="shared" si="16"/>
        <v>0</v>
      </c>
      <c r="V245" s="27">
        <f t="shared" si="16"/>
        <v>0.36065404995470085</v>
      </c>
      <c r="W245" s="27">
        <f t="shared" si="16"/>
        <v>-0.38606273769941796</v>
      </c>
      <c r="X245" s="27">
        <f t="shared" si="16"/>
        <v>-0.27124094627261625</v>
      </c>
      <c r="Y245" s="27">
        <f t="shared" si="16"/>
        <v>-8.2553514838669892E-2</v>
      </c>
      <c r="Z245" s="27">
        <f t="shared" si="16"/>
        <v>1.0472930286042479</v>
      </c>
      <c r="AA245" s="38">
        <f t="shared" si="16"/>
        <v>0.25354891776943977</v>
      </c>
      <c r="AB245" s="27">
        <v>1.98059066728114</v>
      </c>
      <c r="AC245" s="27">
        <v>-0.51260145237078203</v>
      </c>
      <c r="AD245" s="19" t="str">
        <f t="shared" si="14"/>
        <v/>
      </c>
      <c r="AE245" s="19" t="str">
        <f t="shared" si="15"/>
        <v/>
      </c>
      <c r="AF245" s="19"/>
      <c r="AG245" s="19"/>
      <c r="AH245" s="19"/>
      <c r="AI245" s="19"/>
      <c r="AJ245" s="19"/>
      <c r="AK245" s="21"/>
      <c r="AL245" s="21"/>
      <c r="AM245" s="21"/>
      <c r="AN245" s="21"/>
      <c r="AO245" s="21"/>
      <c r="AP245" s="21"/>
      <c r="AQ245" s="21"/>
    </row>
    <row r="246">
      <c r="K246" s="6">
        <v>244</v>
      </c>
      <c r="L246" s="6" t="s">
        <v>332</v>
      </c>
      <c r="M246" s="46">
        <v>0</v>
      </c>
      <c r="N246" s="46">
        <v>0.29557352332028497</v>
      </c>
      <c r="O246" s="46">
        <v>2.2370604312267695</v>
      </c>
      <c r="P246" s="46">
        <v>1.6576411030766973</v>
      </c>
      <c r="Q246" s="46">
        <v>0.88290576433849921</v>
      </c>
      <c r="R246" s="46">
        <v>2.3577473252313137</v>
      </c>
      <c r="S246" s="46">
        <v>6.0767944434338705</v>
      </c>
      <c r="T246" s="51">
        <v>0.86347771540614382</v>
      </c>
      <c r="U246" s="27">
        <f t="shared" si="16"/>
        <v>0</v>
      </c>
      <c r="V246" s="27">
        <f t="shared" si="16"/>
        <v>0.38689788366766653</v>
      </c>
      <c r="W246" s="27">
        <f t="shared" si="16"/>
        <v>-0.33401775667251848</v>
      </c>
      <c r="X246" s="27">
        <f t="shared" si="16"/>
        <v>-0.28288736541391435</v>
      </c>
      <c r="Y246" s="27">
        <f t="shared" si="16"/>
        <v>-0.16038224676772825</v>
      </c>
      <c r="Z246" s="27">
        <f t="shared" si="16"/>
        <v>1.2667761764759609</v>
      </c>
      <c r="AA246" s="38">
        <f t="shared" si="16"/>
        <v>0.25540620928679164</v>
      </c>
      <c r="AB246" s="27">
        <v>0.64145737077338805</v>
      </c>
      <c r="AC246" s="27">
        <v>-5.16790339941122E-3</v>
      </c>
      <c r="AD246" s="19" t="str">
        <f t="shared" si="14"/>
        <v>Error</v>
      </c>
      <c r="AE246" s="19" t="str">
        <f t="shared" si="15"/>
        <v>Error</v>
      </c>
      <c r="AF246" s="19"/>
      <c r="AG246" s="19"/>
      <c r="AH246" s="19"/>
      <c r="AI246" s="19"/>
      <c r="AJ246" s="19"/>
      <c r="AK246" s="21"/>
      <c r="AL246" s="21"/>
      <c r="AM246" s="21"/>
      <c r="AN246" s="21"/>
      <c r="AO246" s="21"/>
      <c r="AP246" s="21"/>
      <c r="AQ246" s="21"/>
    </row>
    <row r="247">
      <c r="K247" s="6">
        <v>245</v>
      </c>
      <c r="L247" s="6" t="s">
        <v>333</v>
      </c>
      <c r="M247" s="46">
        <v>0</v>
      </c>
      <c r="N247" s="46">
        <v>0.29336152061313481</v>
      </c>
      <c r="O247" s="46">
        <v>2.216412658708018</v>
      </c>
      <c r="P247" s="46">
        <v>1.6494093469389881</v>
      </c>
      <c r="Q247" s="46">
        <v>0.8883599959188917</v>
      </c>
      <c r="R247" s="46">
        <v>2.3425383621320854</v>
      </c>
      <c r="S247" s="46">
        <v>5.9979146023674854</v>
      </c>
      <c r="T247" s="51">
        <v>0.85909542508251913</v>
      </c>
      <c r="U247" s="27">
        <f t="shared" si="16"/>
        <v>0</v>
      </c>
      <c r="V247" s="27">
        <f t="shared" si="16"/>
        <v>0.60424351419254141</v>
      </c>
      <c r="W247" s="27">
        <f t="shared" si="16"/>
        <v>-0.46376831472402186</v>
      </c>
      <c r="X247" s="27">
        <f t="shared" si="16"/>
        <v>-0.25375718453417884</v>
      </c>
      <c r="Y247" s="27">
        <f t="shared" si="16"/>
        <v>-0.21407118049259499</v>
      </c>
      <c r="Z247" s="27">
        <f t="shared" si="16"/>
        <v>1.1704121510125509</v>
      </c>
      <c r="AA247" s="38">
        <f t="shared" si="16"/>
        <v>7.4566601093701237E-2</v>
      </c>
      <c r="AB247" s="27">
        <v>0</v>
      </c>
      <c r="AC247" s="27">
        <v>-0.29530645758747598</v>
      </c>
      <c r="AD247" s="19" t="str">
        <f t="shared" si="14"/>
        <v>Error</v>
      </c>
      <c r="AE247" s="19" t="str">
        <f t="shared" si="15"/>
        <v>Error</v>
      </c>
      <c r="AF247" s="19"/>
      <c r="AG247" s="19"/>
      <c r="AH247" s="19"/>
      <c r="AI247" s="19"/>
      <c r="AJ247" s="19"/>
      <c r="AK247" s="21"/>
      <c r="AL247" s="21"/>
      <c r="AM247" s="21"/>
      <c r="AN247" s="21"/>
      <c r="AO247" s="21"/>
      <c r="AP247" s="21"/>
      <c r="AQ247" s="21"/>
    </row>
    <row r="248">
      <c r="K248" s="6">
        <v>246</v>
      </c>
      <c r="L248" s="6" t="s">
        <v>334</v>
      </c>
      <c r="M248" s="46">
        <v>0</v>
      </c>
      <c r="N248" s="46">
        <v>0.28874919071252902</v>
      </c>
      <c r="O248" s="46">
        <v>2.1764637793148385</v>
      </c>
      <c r="P248" s="46">
        <v>1.6004587842031164</v>
      </c>
      <c r="Q248" s="46">
        <v>0.86237590823891352</v>
      </c>
      <c r="R248" s="46">
        <v>2.1808413507443802</v>
      </c>
      <c r="S248" s="46">
        <v>5.7370625594995603</v>
      </c>
      <c r="T248" s="51">
        <v>14.049473555558347</v>
      </c>
      <c r="U248" s="27">
        <f t="shared" si="16"/>
        <v>0</v>
      </c>
      <c r="V248" s="27">
        <f t="shared" si="16"/>
        <v>0.38893716571517184</v>
      </c>
      <c r="W248" s="27">
        <f t="shared" si="16"/>
        <v>-0.36067573550543369</v>
      </c>
      <c r="X248" s="27">
        <f t="shared" si="16"/>
        <v>-0.27840144324303728</v>
      </c>
      <c r="Y248" s="27">
        <f t="shared" si="16"/>
        <v>-9.1062724159961514E-2</v>
      </c>
      <c r="Z248" s="27">
        <f t="shared" si="16"/>
        <v>1.2004347199052627</v>
      </c>
      <c r="AA248" s="38">
        <f t="shared" si="16"/>
        <v>-7.6623326534741437E-3</v>
      </c>
      <c r="AB248" s="27">
        <v>1.5651297145721901</v>
      </c>
      <c r="AC248" s="27">
        <v>-0.67313739613161605</v>
      </c>
      <c r="AD248" s="19" t="str">
        <f t="shared" si="14"/>
        <v/>
      </c>
      <c r="AE248" s="19" t="str">
        <f t="shared" si="15"/>
        <v/>
      </c>
      <c r="AF248" s="19"/>
      <c r="AG248" s="19"/>
      <c r="AH248" s="19"/>
      <c r="AI248" s="19"/>
      <c r="AJ248" s="19"/>
      <c r="AK248" s="21"/>
      <c r="AL248" s="21"/>
      <c r="AM248" s="21"/>
      <c r="AN248" s="21"/>
      <c r="AO248" s="21"/>
      <c r="AP248" s="21"/>
      <c r="AQ248" s="21"/>
    </row>
    <row r="249">
      <c r="K249" s="6">
        <v>247</v>
      </c>
      <c r="L249" s="6" t="s">
        <v>335</v>
      </c>
      <c r="M249" s="46">
        <v>0</v>
      </c>
      <c r="N249" s="46">
        <v>0</v>
      </c>
      <c r="O249" s="46">
        <v>0</v>
      </c>
      <c r="P249" s="46">
        <v>0</v>
      </c>
      <c r="Q249" s="46">
        <v>0</v>
      </c>
      <c r="R249" s="46">
        <v>0</v>
      </c>
      <c r="S249" s="46">
        <v>0</v>
      </c>
      <c r="T249" s="51">
        <v>0</v>
      </c>
      <c r="U249" s="27">
        <f t="shared" si="16"/>
        <v>0</v>
      </c>
      <c r="V249" s="27">
        <f t="shared" si="16"/>
        <v>0</v>
      </c>
      <c r="W249" s="27">
        <f t="shared" si="16"/>
        <v>0</v>
      </c>
      <c r="X249" s="27">
        <f t="shared" si="16"/>
        <v>0</v>
      </c>
      <c r="Y249" s="27">
        <f t="shared" si="16"/>
        <v>0</v>
      </c>
      <c r="Z249" s="27">
        <f t="shared" si="16"/>
        <v>0</v>
      </c>
      <c r="AA249" s="38">
        <f t="shared" si="16"/>
        <v>0</v>
      </c>
      <c r="AB249" s="27">
        <v>0</v>
      </c>
      <c r="AC249" s="27">
        <v>0</v>
      </c>
      <c r="AD249" s="19" t="str">
        <f t="shared" si="14"/>
        <v/>
      </c>
      <c r="AE249" s="19" t="str">
        <f t="shared" si="15"/>
        <v/>
      </c>
      <c r="AF249" s="19"/>
      <c r="AG249" s="19"/>
      <c r="AH249" s="19"/>
      <c r="AI249" s="19"/>
      <c r="AJ249" s="19"/>
      <c r="AK249" s="21"/>
      <c r="AL249" s="21"/>
      <c r="AM249" s="21"/>
      <c r="AN249" s="21"/>
      <c r="AO249" s="21"/>
      <c r="AP249" s="21"/>
      <c r="AQ249" s="21"/>
    </row>
    <row r="250">
      <c r="K250" s="6">
        <v>248</v>
      </c>
      <c r="L250" s="6" t="s">
        <v>336</v>
      </c>
      <c r="M250" s="46">
        <v>0</v>
      </c>
      <c r="N250" s="46">
        <v>0.28870332673007715</v>
      </c>
      <c r="O250" s="46">
        <v>2.1703581239948564</v>
      </c>
      <c r="P250" s="46">
        <v>1.6023283995710358</v>
      </c>
      <c r="Q250" s="46">
        <v>0.84034080043675274</v>
      </c>
      <c r="R250" s="46">
        <v>2.1185449232216609</v>
      </c>
      <c r="S250" s="46">
        <v>3.8592318736482722</v>
      </c>
      <c r="T250" s="51">
        <v>0.13708297250356738</v>
      </c>
      <c r="U250" s="27">
        <f t="shared" si="16"/>
        <v>0</v>
      </c>
      <c r="V250" s="27">
        <f t="shared" si="16"/>
        <v>0.37298913766055719</v>
      </c>
      <c r="W250" s="27">
        <f t="shared" si="16"/>
        <v>-0.33879060535194527</v>
      </c>
      <c r="X250" s="27">
        <f t="shared" si="16"/>
        <v>-0.30388334356843177</v>
      </c>
      <c r="Y250" s="27">
        <f t="shared" si="16"/>
        <v>-0.2109278690606034</v>
      </c>
      <c r="Z250" s="27">
        <f t="shared" si="16"/>
        <v>1.2083928257886651</v>
      </c>
      <c r="AA250" s="38">
        <f t="shared" si="16"/>
        <v>0.16318303371481124</v>
      </c>
      <c r="AB250" s="27">
        <v>0.43205574343108</v>
      </c>
      <c r="AC250" s="27">
        <v>-0.123068215021511</v>
      </c>
      <c r="AD250" s="19" t="str">
        <f t="shared" si="14"/>
        <v>Error</v>
      </c>
      <c r="AE250" s="19" t="str">
        <f t="shared" si="15"/>
        <v>Error</v>
      </c>
      <c r="AF250" s="19"/>
      <c r="AG250" s="19"/>
      <c r="AH250" s="19"/>
      <c r="AI250" s="19"/>
      <c r="AJ250" s="19"/>
      <c r="AK250" s="21"/>
      <c r="AL250" s="21"/>
      <c r="AM250" s="21"/>
      <c r="AN250" s="21"/>
      <c r="AO250" s="21"/>
      <c r="AP250" s="21"/>
      <c r="AQ250" s="21"/>
    </row>
    <row r="251">
      <c r="K251" s="6">
        <v>249</v>
      </c>
      <c r="L251" s="6" t="s">
        <v>337</v>
      </c>
      <c r="M251" s="46">
        <v>0</v>
      </c>
      <c r="N251" s="46">
        <v>0.28787253070945296</v>
      </c>
      <c r="O251" s="46">
        <v>2.1580034623534257</v>
      </c>
      <c r="P251" s="46">
        <v>1.5895276787704029</v>
      </c>
      <c r="Q251" s="46">
        <v>0.83202698459290314</v>
      </c>
      <c r="R251" s="46">
        <v>2.007001144042571</v>
      </c>
      <c r="S251" s="46">
        <v>3.2855944567381146</v>
      </c>
      <c r="T251" s="51">
        <v>0.10707010863118865</v>
      </c>
      <c r="U251" s="27">
        <f t="shared" si="16"/>
        <v>0</v>
      </c>
      <c r="V251" s="27">
        <f t="shared" si="16"/>
        <v>0.36250988498773506</v>
      </c>
      <c r="W251" s="27">
        <f t="shared" si="16"/>
        <v>-0.3793890564055325</v>
      </c>
      <c r="X251" s="27">
        <f t="shared" si="16"/>
        <v>-0.29430221033707493</v>
      </c>
      <c r="Y251" s="27">
        <f t="shared" si="16"/>
        <v>-0.26786588335008821</v>
      </c>
      <c r="Z251" s="27">
        <f t="shared" si="16"/>
        <v>0.85873274515023779</v>
      </c>
      <c r="AA251" s="38">
        <f t="shared" si="16"/>
        <v>0.69356025107288366</v>
      </c>
      <c r="AB251" s="27">
        <v>0.57634255714754501</v>
      </c>
      <c r="AC251" s="27">
        <v>-0.61757502168256695</v>
      </c>
      <c r="AD251" s="19" t="str">
        <f t="shared" si="14"/>
        <v>Error</v>
      </c>
      <c r="AE251" s="19" t="str">
        <f t="shared" si="15"/>
        <v/>
      </c>
      <c r="AF251" s="19"/>
      <c r="AG251" s="19"/>
      <c r="AH251" s="19"/>
      <c r="AI251" s="19"/>
      <c r="AJ251" s="19"/>
      <c r="AK251" s="21"/>
      <c r="AL251" s="21"/>
      <c r="AM251" s="21"/>
      <c r="AN251" s="21"/>
      <c r="AO251" s="21"/>
      <c r="AP251" s="21"/>
      <c r="AQ251" s="21"/>
    </row>
    <row r="252">
      <c r="K252" s="6">
        <v>250</v>
      </c>
      <c r="L252" s="6" t="s">
        <v>338</v>
      </c>
      <c r="M252" s="46">
        <v>0</v>
      </c>
      <c r="N252" s="46">
        <v>0.28843703930425679</v>
      </c>
      <c r="O252" s="46">
        <v>2.1724851473208062</v>
      </c>
      <c r="P252" s="46">
        <v>1.6072076049899753</v>
      </c>
      <c r="Q252" s="46">
        <v>0.85772876914698237</v>
      </c>
      <c r="R252" s="46">
        <v>2.2928200244603749</v>
      </c>
      <c r="S252" s="46">
        <v>4.7411629321517683</v>
      </c>
      <c r="T252" s="51">
        <v>0.21993504196781821</v>
      </c>
      <c r="U252" s="27">
        <f t="shared" si="16"/>
        <v>0</v>
      </c>
      <c r="V252" s="27">
        <f t="shared" si="16"/>
        <v>0.3587925531341517</v>
      </c>
      <c r="W252" s="27">
        <f t="shared" si="16"/>
        <v>-0.35352823327497351</v>
      </c>
      <c r="X252" s="27">
        <f t="shared" si="16"/>
        <v>-0.29620085320058942</v>
      </c>
      <c r="Y252" s="27">
        <f t="shared" si="16"/>
        <v>-0.17287477694215184</v>
      </c>
      <c r="Z252" s="27">
        <f t="shared" si="16"/>
        <v>1.2598355435463677</v>
      </c>
      <c r="AA252" s="38">
        <f t="shared" si="16"/>
        <v>0.17090040908629334</v>
      </c>
      <c r="AB252" s="27">
        <v>0.58679568130332105</v>
      </c>
      <c r="AC252" s="27">
        <v>0</v>
      </c>
      <c r="AD252" s="19" t="str">
        <f t="shared" si="14"/>
        <v>Error</v>
      </c>
      <c r="AE252" s="19" t="str">
        <f t="shared" si="15"/>
        <v>Error</v>
      </c>
      <c r="AF252" s="19"/>
      <c r="AG252" s="19"/>
      <c r="AH252" s="19"/>
      <c r="AI252" s="19"/>
      <c r="AJ252" s="19"/>
      <c r="AK252" s="21"/>
      <c r="AL252" s="21"/>
      <c r="AM252" s="21"/>
      <c r="AN252" s="21"/>
      <c r="AO252" s="21"/>
      <c r="AP252" s="21"/>
      <c r="AQ252" s="21"/>
    </row>
    <row r="253">
      <c r="K253" s="6">
        <v>251</v>
      </c>
      <c r="L253" s="6" t="s">
        <v>339</v>
      </c>
      <c r="M253" s="46">
        <v>0</v>
      </c>
      <c r="N253" s="46">
        <v>0.29365721600724992</v>
      </c>
      <c r="O253" s="46">
        <v>2.2227904108318279</v>
      </c>
      <c r="P253" s="46">
        <v>1.6458426890274307</v>
      </c>
      <c r="Q253" s="46">
        <v>0.88646606516600635</v>
      </c>
      <c r="R253" s="46">
        <v>2.4084757072221032</v>
      </c>
      <c r="S253" s="46">
        <v>6.520862972696813</v>
      </c>
      <c r="T253" s="51">
        <v>2.1181783937419207</v>
      </c>
      <c r="U253" s="27">
        <f t="shared" si="16"/>
        <v>0</v>
      </c>
      <c r="V253" s="27">
        <f t="shared" si="16"/>
        <v>0.3506514050710311</v>
      </c>
      <c r="W253" s="27">
        <f t="shared" si="16"/>
        <v>-0.33803897036812369</v>
      </c>
      <c r="X253" s="27">
        <f t="shared" si="16"/>
        <v>-0.29838766591674243</v>
      </c>
      <c r="Y253" s="27">
        <f t="shared" si="16"/>
        <v>-0.1395063987978207</v>
      </c>
      <c r="Z253" s="27">
        <f t="shared" si="16"/>
        <v>1.2790218427246329</v>
      </c>
      <c r="AA253" s="38">
        <f t="shared" si="16"/>
        <v>0.28216133526359316</v>
      </c>
      <c r="AB253" s="27">
        <v>0.33981367401007001</v>
      </c>
      <c r="AC253" s="27">
        <v>-0.152680185321135</v>
      </c>
      <c r="AD253" s="19" t="str">
        <f t="shared" si="14"/>
        <v>Error</v>
      </c>
      <c r="AE253" s="19" t="str">
        <f t="shared" si="15"/>
        <v>Error</v>
      </c>
      <c r="AF253" s="19"/>
      <c r="AG253" s="19"/>
      <c r="AH253" s="19"/>
      <c r="AI253" s="19"/>
      <c r="AJ253" s="19"/>
      <c r="AK253" s="21"/>
      <c r="AL253" s="21"/>
      <c r="AM253" s="21"/>
      <c r="AN253" s="21"/>
      <c r="AO253" s="21"/>
      <c r="AP253" s="21"/>
      <c r="AQ253" s="21"/>
    </row>
    <row r="254">
      <c r="K254" s="6">
        <v>252</v>
      </c>
      <c r="L254" s="6" t="s">
        <v>340</v>
      </c>
      <c r="M254" s="46">
        <v>0</v>
      </c>
      <c r="N254" s="46">
        <v>0.28833167773323432</v>
      </c>
      <c r="O254" s="46">
        <v>2.1462249803294027</v>
      </c>
      <c r="P254" s="46">
        <v>1.463983626663069</v>
      </c>
      <c r="Q254" s="46">
        <v>0.69148891044818583</v>
      </c>
      <c r="R254" s="46">
        <v>0.16952853111912169</v>
      </c>
      <c r="S254" s="46">
        <v>2.8018545992976711</v>
      </c>
      <c r="T254" s="51">
        <v>1.1356682753139424</v>
      </c>
      <c r="U254" s="27">
        <f t="shared" si="16"/>
        <v>0</v>
      </c>
      <c r="V254" s="27">
        <f t="shared" si="16"/>
        <v>0.27748758426330172</v>
      </c>
      <c r="W254" s="27">
        <f t="shared" si="16"/>
        <v>-0.33961339803618862</v>
      </c>
      <c r="X254" s="27">
        <f t="shared" si="16"/>
        <v>-0.26985552655158751</v>
      </c>
      <c r="Y254" s="27">
        <f t="shared" si="16"/>
        <v>-0.18860531104133443</v>
      </c>
      <c r="Z254" s="27">
        <f t="shared" si="16"/>
        <v>0.77765795477122424</v>
      </c>
      <c r="AA254" s="38">
        <f t="shared" si="16"/>
        <v>-8.8629466272970026E-2</v>
      </c>
      <c r="AB254" s="27">
        <v>0.45001422777356898</v>
      </c>
      <c r="AC254" s="27">
        <v>-0.82155255886451095</v>
      </c>
      <c r="AD254" s="19" t="str">
        <f t="shared" si="14"/>
        <v>Error</v>
      </c>
      <c r="AE254" s="19" t="str">
        <f t="shared" si="15"/>
        <v/>
      </c>
      <c r="AF254" s="19"/>
      <c r="AG254" s="19"/>
      <c r="AH254" s="19"/>
      <c r="AI254" s="19"/>
      <c r="AJ254" s="19"/>
      <c r="AK254" s="21"/>
      <c r="AL254" s="21"/>
      <c r="AM254" s="21"/>
      <c r="AN254" s="21"/>
      <c r="AO254" s="21"/>
      <c r="AP254" s="21"/>
      <c r="AQ254" s="21"/>
    </row>
    <row r="255">
      <c r="K255" s="6">
        <v>253</v>
      </c>
      <c r="L255" s="6" t="s">
        <v>341</v>
      </c>
      <c r="M255" s="46">
        <v>0</v>
      </c>
      <c r="N255" s="46">
        <v>0.28925563007529131</v>
      </c>
      <c r="O255" s="46">
        <v>2.1879592468972318</v>
      </c>
      <c r="P255" s="46">
        <v>1.6190807586330749</v>
      </c>
      <c r="Q255" s="46">
        <v>0.87669021329282337</v>
      </c>
      <c r="R255" s="46">
        <v>2.3100206949574966</v>
      </c>
      <c r="S255" s="46">
        <v>5.5500181579777399</v>
      </c>
      <c r="T255" s="51">
        <v>0.46608716602199385</v>
      </c>
      <c r="U255" s="27">
        <f t="shared" si="16"/>
        <v>0</v>
      </c>
      <c r="V255" s="27">
        <f t="shared" si="16"/>
        <v>0.36846663255709927</v>
      </c>
      <c r="W255" s="27">
        <f t="shared" si="16"/>
        <v>-0.33962309181171213</v>
      </c>
      <c r="X255" s="27">
        <f t="shared" si="16"/>
        <v>-0.26112726791871199</v>
      </c>
      <c r="Y255" s="27">
        <f t="shared" si="16"/>
        <v>-0.13732447592230015</v>
      </c>
      <c r="Z255" s="27">
        <f t="shared" si="16"/>
        <v>0.90656239870249933</v>
      </c>
      <c r="AA255" s="38">
        <f t="shared" si="16"/>
        <v>0.18811570900020544</v>
      </c>
      <c r="AB255" s="27">
        <v>0.115020919581308</v>
      </c>
      <c r="AC255" s="27">
        <v>-0.217454160789845</v>
      </c>
      <c r="AD255" s="19" t="str">
        <f t="shared" si="14"/>
        <v>Error</v>
      </c>
      <c r="AE255" s="19" t="str">
        <f t="shared" si="15"/>
        <v>Error</v>
      </c>
      <c r="AF255" s="19"/>
      <c r="AG255" s="19"/>
      <c r="AH255" s="19"/>
      <c r="AI255" s="19"/>
      <c r="AJ255" s="19"/>
      <c r="AK255" s="21"/>
      <c r="AL255" s="21"/>
      <c r="AM255" s="21"/>
      <c r="AN255" s="21"/>
      <c r="AO255" s="21"/>
      <c r="AP255" s="21"/>
      <c r="AQ255" s="21"/>
    </row>
    <row r="256">
      <c r="K256" s="6">
        <v>254</v>
      </c>
      <c r="L256" s="6" t="s">
        <v>342</v>
      </c>
      <c r="M256" s="46">
        <v>0</v>
      </c>
      <c r="N256" s="46">
        <v>0.28957313559824804</v>
      </c>
      <c r="O256" s="46">
        <v>2.1951500510204296</v>
      </c>
      <c r="P256" s="46">
        <v>1.6231378058021484</v>
      </c>
      <c r="Q256" s="46">
        <v>0.89311124160615307</v>
      </c>
      <c r="R256" s="46">
        <v>2.4150026092067796</v>
      </c>
      <c r="S256" s="46">
        <v>7.2298530493195967</v>
      </c>
      <c r="T256" s="51">
        <v>57218.640771721373</v>
      </c>
      <c r="U256" s="27">
        <f t="shared" si="16"/>
        <v>0</v>
      </c>
      <c r="V256" s="27">
        <f t="shared" si="16"/>
        <v>0.39503008663286132</v>
      </c>
      <c r="W256" s="27">
        <f t="shared" si="16"/>
        <v>-0.34999056454339417</v>
      </c>
      <c r="X256" s="27">
        <f t="shared" si="16"/>
        <v>-0.28686389789102301</v>
      </c>
      <c r="Y256" s="27">
        <f t="shared" si="16"/>
        <v>-0.13259356945612477</v>
      </c>
      <c r="Z256" s="27">
        <f t="shared" si="16"/>
        <v>1.2656651211267556</v>
      </c>
      <c r="AA256" s="38">
        <f t="shared" si="16"/>
        <v>0.30504492221267782</v>
      </c>
      <c r="AB256" s="27">
        <v>0.79106529920185298</v>
      </c>
      <c r="AC256" s="27">
        <v>-0.20171554903918901</v>
      </c>
      <c r="AD256" s="19" t="str">
        <f t="shared" si="14"/>
        <v>Error</v>
      </c>
      <c r="AE256" s="19" t="str">
        <f t="shared" si="15"/>
        <v>Error</v>
      </c>
      <c r="AF256" s="19"/>
      <c r="AG256" s="19"/>
      <c r="AH256" s="19"/>
      <c r="AI256" s="19"/>
      <c r="AJ256" s="19"/>
      <c r="AK256" s="21"/>
      <c r="AL256" s="21"/>
      <c r="AM256" s="21"/>
      <c r="AN256" s="21"/>
      <c r="AO256" s="21"/>
      <c r="AP256" s="21"/>
      <c r="AQ256" s="21"/>
    </row>
    <row r="257">
      <c r="K257" s="6">
        <v>255</v>
      </c>
      <c r="L257" s="6" t="s">
        <v>343</v>
      </c>
      <c r="M257" s="46">
        <v>0</v>
      </c>
      <c r="N257" s="46">
        <v>0.28861733088712782</v>
      </c>
      <c r="O257" s="46">
        <v>2.1760315916574182</v>
      </c>
      <c r="P257" s="46">
        <v>1.6087611605736907</v>
      </c>
      <c r="Q257" s="46">
        <v>0.85434051636228503</v>
      </c>
      <c r="R257" s="46">
        <v>2.2214393711443359</v>
      </c>
      <c r="S257" s="46">
        <v>4.5075372378891814</v>
      </c>
      <c r="T257" s="51">
        <v>0.20678101722077044</v>
      </c>
      <c r="U257" s="27">
        <f t="shared" si="16"/>
        <v>0</v>
      </c>
      <c r="V257" s="27">
        <f t="shared" si="16"/>
        <v>0.40883838873160844</v>
      </c>
      <c r="W257" s="27">
        <f t="shared" si="16"/>
        <v>-0.35451118361716649</v>
      </c>
      <c r="X257" s="27">
        <f t="shared" si="16"/>
        <v>-0.31017195917749957</v>
      </c>
      <c r="Y257" s="27">
        <f t="shared" si="16"/>
        <v>-9.3897989075534136E-2</v>
      </c>
      <c r="Z257" s="27">
        <f t="shared" si="16"/>
        <v>1.306548013719012</v>
      </c>
      <c r="AA257" s="38">
        <f t="shared" si="16"/>
        <v>0.15394389132084468</v>
      </c>
      <c r="AB257" s="27">
        <v>0.113401535831824</v>
      </c>
      <c r="AC257" s="27">
        <v>-0.41916941804882002</v>
      </c>
      <c r="AD257" s="19" t="str">
        <f t="shared" si="14"/>
        <v>Error</v>
      </c>
      <c r="AE257" s="19" t="str">
        <f t="shared" si="15"/>
        <v/>
      </c>
      <c r="AF257" s="19"/>
      <c r="AG257" s="19"/>
      <c r="AH257" s="19"/>
      <c r="AI257" s="19"/>
      <c r="AJ257" s="19"/>
      <c r="AK257" s="21"/>
      <c r="AL257" s="21"/>
      <c r="AM257" s="21"/>
      <c r="AN257" s="21"/>
      <c r="AO257" s="21"/>
      <c r="AP257" s="21"/>
      <c r="AQ257" s="21"/>
    </row>
    <row r="258">
      <c r="K258" s="6">
        <v>256</v>
      </c>
      <c r="L258" s="6" t="s">
        <v>344</v>
      </c>
      <c r="M258" s="46">
        <v>0</v>
      </c>
      <c r="N258" s="46">
        <v>0.28896346497666858</v>
      </c>
      <c r="O258" s="46">
        <v>2.1820029861180483</v>
      </c>
      <c r="P258" s="46">
        <v>1.6142604782077594</v>
      </c>
      <c r="Q258" s="46">
        <v>0.88207755008718713</v>
      </c>
      <c r="R258" s="46">
        <v>2.3446274186267129</v>
      </c>
      <c r="S258" s="46">
        <v>5.8870546761048468</v>
      </c>
      <c r="T258" s="51">
        <v>0.69984033975822757</v>
      </c>
      <c r="U258" s="27">
        <f t="shared" si="16"/>
        <v>0</v>
      </c>
      <c r="V258" s="27">
        <f t="shared" si="16"/>
        <v>0.32556707677946789</v>
      </c>
      <c r="W258" s="27">
        <f t="shared" si="16"/>
        <v>-0.26428599152800653</v>
      </c>
      <c r="X258" s="27">
        <f t="shared" si="16"/>
        <v>-0.34932972288391689</v>
      </c>
      <c r="Y258" s="27">
        <f t="shared" si="16"/>
        <v>-0.12485662389330113</v>
      </c>
      <c r="Z258" s="27">
        <f t="shared" si="16"/>
        <v>1.5735075078135583</v>
      </c>
      <c r="AA258" s="38">
        <f t="shared" si="16"/>
        <v>9.8766544640319295E-2</v>
      </c>
      <c r="AB258" s="27">
        <v>4.9754950009801999E-2</v>
      </c>
      <c r="AC258" s="27">
        <v>-0.32810853530031597</v>
      </c>
      <c r="AD258" s="19" t="str">
        <f t="shared" si="14"/>
        <v>Error</v>
      </c>
      <c r="AE258" s="19" t="str">
        <f t="shared" si="15"/>
        <v>Error</v>
      </c>
      <c r="AF258" s="19"/>
      <c r="AG258" s="19"/>
      <c r="AH258" s="19"/>
      <c r="AI258" s="19"/>
      <c r="AJ258" s="19"/>
      <c r="AK258" s="21"/>
      <c r="AL258" s="21"/>
      <c r="AM258" s="21"/>
      <c r="AN258" s="21"/>
      <c r="AO258" s="21"/>
      <c r="AP258" s="21"/>
      <c r="AQ258" s="21"/>
    </row>
    <row r="259">
      <c r="K259" s="6">
        <v>257</v>
      </c>
      <c r="L259" s="6" t="s">
        <v>345</v>
      </c>
      <c r="M259" s="46">
        <v>0</v>
      </c>
      <c r="N259" s="46">
        <v>0.28891184568452166</v>
      </c>
      <c r="O259" s="46">
        <v>2.1815081127239555</v>
      </c>
      <c r="P259" s="46">
        <v>1.6132434261354014</v>
      </c>
      <c r="Q259" s="46">
        <v>0.8644842036225544</v>
      </c>
      <c r="R259" s="46">
        <v>2.2466346877612047</v>
      </c>
      <c r="S259" s="46">
        <v>4.891024379787023</v>
      </c>
      <c r="T259" s="51">
        <v>0.27370961338662536</v>
      </c>
      <c r="U259" s="27">
        <f t="shared" si="16"/>
        <v>0</v>
      </c>
      <c r="V259" s="27">
        <f t="shared" si="16"/>
        <v>0.41392184611763583</v>
      </c>
      <c r="W259" s="27">
        <f t="shared" si="16"/>
        <v>-0.34370709829023005</v>
      </c>
      <c r="X259" s="27">
        <f t="shared" ref="X259:AA322" si="17">IF(P259=0,0,(Q259-P259)/P259)</f>
        <v>-0.31383848498366324</v>
      </c>
      <c r="Y259" s="27">
        <f t="shared" si="17"/>
        <v>-7.9647717347344146E-2</v>
      </c>
      <c r="Z259" s="27">
        <f t="shared" si="17"/>
        <v>1.2784116302501407</v>
      </c>
      <c r="AA259" s="38">
        <f t="shared" si="17"/>
        <v>0.23445649915645395</v>
      </c>
      <c r="AB259" s="27">
        <v>5.1544024796234697E-2</v>
      </c>
      <c r="AC259" s="27">
        <v>-0.38010640557717601</v>
      </c>
      <c r="AD259" s="19" t="str">
        <f t="shared" si="14"/>
        <v>Error</v>
      </c>
      <c r="AE259" s="19" t="str">
        <f t="shared" si="15"/>
        <v/>
      </c>
      <c r="AF259" s="19"/>
      <c r="AG259" s="19"/>
      <c r="AH259" s="19"/>
      <c r="AI259" s="19"/>
      <c r="AJ259" s="19"/>
      <c r="AK259" s="21"/>
      <c r="AL259" s="21"/>
      <c r="AM259" s="21"/>
      <c r="AN259" s="21"/>
      <c r="AO259" s="21"/>
      <c r="AP259" s="21"/>
      <c r="AQ259" s="21"/>
    </row>
    <row r="260">
      <c r="K260" s="6">
        <v>258</v>
      </c>
      <c r="L260" s="6" t="s">
        <v>346</v>
      </c>
      <c r="M260" s="46">
        <v>0</v>
      </c>
      <c r="N260" s="46">
        <v>0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51">
        <v>0</v>
      </c>
      <c r="U260" s="27">
        <f t="shared" ref="U260:Z323" si="18">IF(M260=0,0,(N260-M260)/M260)</f>
        <v>0</v>
      </c>
      <c r="V260" s="27">
        <f t="shared" si="18"/>
        <v>0</v>
      </c>
      <c r="W260" s="27">
        <f t="shared" si="18"/>
        <v>0</v>
      </c>
      <c r="X260" s="27">
        <f t="shared" si="17"/>
        <v>0</v>
      </c>
      <c r="Y260" s="27">
        <f t="shared" si="17"/>
        <v>0</v>
      </c>
      <c r="Z260" s="27">
        <f t="shared" si="17"/>
        <v>0</v>
      </c>
      <c r="AA260" s="38">
        <f t="shared" si="17"/>
        <v>0</v>
      </c>
      <c r="AB260" s="27">
        <v>0</v>
      </c>
      <c r="AC260" s="27">
        <v>-1</v>
      </c>
      <c r="AD260" s="19" t="str">
        <f t="shared" ref="AD260:AD323" si="19">IF(MAX($U260:$AA260)&gt;AB260,"Error","")</f>
        <v/>
      </c>
      <c r="AE260" s="19" t="str">
        <f t="shared" ref="AE260:AE323" si="20">IF(MIN($U260:$AA260)&lt;AC260,"Error","")</f>
        <v/>
      </c>
      <c r="AF260" s="19"/>
      <c r="AG260" s="19"/>
      <c r="AH260" s="19"/>
      <c r="AI260" s="19"/>
      <c r="AJ260" s="19"/>
      <c r="AK260" s="21"/>
      <c r="AL260" s="21"/>
      <c r="AM260" s="21"/>
      <c r="AN260" s="21"/>
      <c r="AO260" s="21"/>
      <c r="AP260" s="21"/>
      <c r="AQ260" s="21"/>
    </row>
    <row r="261">
      <c r="K261" s="6">
        <v>259</v>
      </c>
      <c r="L261" s="6" t="s">
        <v>347</v>
      </c>
      <c r="M261" s="46">
        <v>0</v>
      </c>
      <c r="N261" s="46">
        <v>0</v>
      </c>
      <c r="O261" s="46">
        <v>0</v>
      </c>
      <c r="P261" s="46">
        <v>0</v>
      </c>
      <c r="Q261" s="46">
        <v>0</v>
      </c>
      <c r="R261" s="46">
        <v>0</v>
      </c>
      <c r="S261" s="46">
        <v>0</v>
      </c>
      <c r="T261" s="51">
        <v>0</v>
      </c>
      <c r="U261" s="27">
        <f t="shared" si="18"/>
        <v>0</v>
      </c>
      <c r="V261" s="27">
        <f t="shared" si="18"/>
        <v>0</v>
      </c>
      <c r="W261" s="27">
        <f t="shared" si="18"/>
        <v>0</v>
      </c>
      <c r="X261" s="27">
        <f t="shared" si="17"/>
        <v>0</v>
      </c>
      <c r="Y261" s="27">
        <f t="shared" si="17"/>
        <v>0</v>
      </c>
      <c r="Z261" s="27">
        <f t="shared" si="17"/>
        <v>0</v>
      </c>
      <c r="AA261" s="38">
        <f t="shared" si="17"/>
        <v>0</v>
      </c>
      <c r="AB261" s="27">
        <v>0</v>
      </c>
      <c r="AC261" s="27">
        <v>-1</v>
      </c>
      <c r="AD261" s="19" t="str">
        <f t="shared" si="19"/>
        <v/>
      </c>
      <c r="AE261" s="19" t="str">
        <f t="shared" si="20"/>
        <v/>
      </c>
      <c r="AF261" s="19"/>
      <c r="AG261" s="19"/>
      <c r="AH261" s="19"/>
      <c r="AI261" s="19"/>
      <c r="AJ261" s="19"/>
      <c r="AK261" s="21"/>
      <c r="AL261" s="21"/>
      <c r="AM261" s="21"/>
      <c r="AN261" s="21"/>
      <c r="AO261" s="21"/>
      <c r="AP261" s="21"/>
      <c r="AQ261" s="21"/>
    </row>
    <row r="262">
      <c r="K262" s="6">
        <v>260</v>
      </c>
      <c r="L262" s="6" t="s">
        <v>348</v>
      </c>
      <c r="M262" s="46">
        <v>0</v>
      </c>
      <c r="N262" s="46">
        <v>0.28928120124639767</v>
      </c>
      <c r="O262" s="46">
        <v>2.1908399594068415</v>
      </c>
      <c r="P262" s="46">
        <v>1.620828362932965</v>
      </c>
      <c r="Q262" s="46">
        <v>0.89079395040572606</v>
      </c>
      <c r="R262" s="46">
        <v>2.3957815629196988</v>
      </c>
      <c r="S262" s="46">
        <v>6.699427466038876</v>
      </c>
      <c r="T262" s="51">
        <v>13.369836786180151</v>
      </c>
      <c r="U262" s="27">
        <f t="shared" si="18"/>
        <v>0</v>
      </c>
      <c r="V262" s="27">
        <f t="shared" si="18"/>
        <v>0.37900004326775288</v>
      </c>
      <c r="W262" s="27">
        <f t="shared" si="18"/>
        <v>-0.31120020930581599</v>
      </c>
      <c r="X262" s="27">
        <f t="shared" si="17"/>
        <v>-0.31099979654948234</v>
      </c>
      <c r="Y262" s="27">
        <f t="shared" si="17"/>
        <v>-7.3020625817899421E-2</v>
      </c>
      <c r="Z262" s="27">
        <f t="shared" si="17"/>
        <v>1.0156774364296901</v>
      </c>
      <c r="AA262" s="38">
        <f t="shared" si="17"/>
        <v>0.48573399523936606</v>
      </c>
      <c r="AB262" s="27">
        <v>1.1842935214194999E-2</v>
      </c>
      <c r="AC262" s="27">
        <v>-0.31744746389755601</v>
      </c>
      <c r="AD262" s="19" t="str">
        <f t="shared" si="19"/>
        <v>Error</v>
      </c>
      <c r="AE262" s="19" t="str">
        <f t="shared" si="20"/>
        <v/>
      </c>
      <c r="AF262" s="19"/>
      <c r="AG262" s="19"/>
      <c r="AH262" s="19"/>
      <c r="AI262" s="19"/>
      <c r="AJ262" s="19"/>
      <c r="AK262" s="21"/>
      <c r="AL262" s="21"/>
      <c r="AM262" s="21"/>
      <c r="AN262" s="21"/>
      <c r="AO262" s="21"/>
      <c r="AP262" s="21"/>
      <c r="AQ262" s="21"/>
    </row>
    <row r="263">
      <c r="K263" s="6">
        <v>261</v>
      </c>
      <c r="L263" s="6" t="s">
        <v>349</v>
      </c>
      <c r="M263" s="46">
        <v>0</v>
      </c>
      <c r="N263" s="46">
        <v>0</v>
      </c>
      <c r="O263" s="46">
        <v>0</v>
      </c>
      <c r="P263" s="46">
        <v>0</v>
      </c>
      <c r="Q263" s="46">
        <v>0</v>
      </c>
      <c r="R263" s="46">
        <v>0</v>
      </c>
      <c r="S263" s="46">
        <v>0</v>
      </c>
      <c r="T263" s="51">
        <v>0</v>
      </c>
      <c r="U263" s="27">
        <f t="shared" si="18"/>
        <v>0</v>
      </c>
      <c r="V263" s="27">
        <f t="shared" si="18"/>
        <v>0</v>
      </c>
      <c r="W263" s="27">
        <f t="shared" si="18"/>
        <v>0</v>
      </c>
      <c r="X263" s="27">
        <f t="shared" si="17"/>
        <v>0</v>
      </c>
      <c r="Y263" s="27">
        <f t="shared" si="17"/>
        <v>0</v>
      </c>
      <c r="Z263" s="27">
        <f t="shared" si="17"/>
        <v>0</v>
      </c>
      <c r="AA263" s="38">
        <f t="shared" si="17"/>
        <v>0</v>
      </c>
      <c r="AB263" s="27">
        <v>0</v>
      </c>
      <c r="AC263" s="27">
        <v>0</v>
      </c>
      <c r="AD263" s="19" t="str">
        <f t="shared" si="19"/>
        <v/>
      </c>
      <c r="AE263" s="19" t="str">
        <f t="shared" si="20"/>
        <v/>
      </c>
      <c r="AF263" s="19"/>
      <c r="AG263" s="19"/>
      <c r="AH263" s="19"/>
      <c r="AI263" s="19"/>
      <c r="AJ263" s="19"/>
      <c r="AK263" s="21"/>
      <c r="AL263" s="21"/>
      <c r="AM263" s="21"/>
      <c r="AN263" s="21"/>
      <c r="AO263" s="21"/>
      <c r="AP263" s="21"/>
      <c r="AQ263" s="21"/>
    </row>
    <row r="264">
      <c r="K264" s="6">
        <v>262</v>
      </c>
      <c r="L264" s="6" t="s">
        <v>350</v>
      </c>
      <c r="M264" s="46">
        <v>0</v>
      </c>
      <c r="N264" s="46">
        <v>0</v>
      </c>
      <c r="O264" s="46">
        <v>0</v>
      </c>
      <c r="P264" s="46">
        <v>0</v>
      </c>
      <c r="Q264" s="46">
        <v>0</v>
      </c>
      <c r="R264" s="46">
        <v>0</v>
      </c>
      <c r="S264" s="46">
        <v>0</v>
      </c>
      <c r="T264" s="51">
        <v>0</v>
      </c>
      <c r="U264" s="27">
        <f t="shared" si="18"/>
        <v>0</v>
      </c>
      <c r="V264" s="27">
        <f t="shared" si="18"/>
        <v>0</v>
      </c>
      <c r="W264" s="27">
        <f t="shared" si="18"/>
        <v>0</v>
      </c>
      <c r="X264" s="27">
        <f t="shared" si="17"/>
        <v>0</v>
      </c>
      <c r="Y264" s="27">
        <f t="shared" si="17"/>
        <v>0</v>
      </c>
      <c r="Z264" s="27">
        <f t="shared" si="17"/>
        <v>0</v>
      </c>
      <c r="AA264" s="38">
        <f t="shared" si="17"/>
        <v>0</v>
      </c>
      <c r="AB264" s="27">
        <v>0</v>
      </c>
      <c r="AC264" s="27">
        <v>0</v>
      </c>
      <c r="AD264" s="19" t="str">
        <f t="shared" si="19"/>
        <v/>
      </c>
      <c r="AE264" s="19" t="str">
        <f t="shared" si="20"/>
        <v/>
      </c>
      <c r="AF264" s="19"/>
      <c r="AG264" s="19"/>
      <c r="AH264" s="19"/>
      <c r="AI264" s="19"/>
      <c r="AJ264" s="19"/>
      <c r="AK264" s="21"/>
      <c r="AL264" s="21"/>
      <c r="AM264" s="21"/>
      <c r="AN264" s="21"/>
      <c r="AO264" s="21"/>
      <c r="AP264" s="21"/>
      <c r="AQ264" s="21"/>
    </row>
    <row r="265">
      <c r="K265" s="6">
        <v>263</v>
      </c>
      <c r="L265" s="6" t="s">
        <v>351</v>
      </c>
      <c r="M265" s="46">
        <v>0</v>
      </c>
      <c r="N265" s="46">
        <v>0</v>
      </c>
      <c r="O265" s="46">
        <v>0</v>
      </c>
      <c r="P265" s="46">
        <v>0</v>
      </c>
      <c r="Q265" s="46">
        <v>0</v>
      </c>
      <c r="R265" s="46">
        <v>0</v>
      </c>
      <c r="S265" s="46">
        <v>0</v>
      </c>
      <c r="T265" s="51">
        <v>0</v>
      </c>
      <c r="U265" s="27">
        <f t="shared" si="18"/>
        <v>0</v>
      </c>
      <c r="V265" s="27">
        <f t="shared" si="18"/>
        <v>0</v>
      </c>
      <c r="W265" s="27">
        <f t="shared" si="18"/>
        <v>0</v>
      </c>
      <c r="X265" s="27">
        <f t="shared" si="17"/>
        <v>0</v>
      </c>
      <c r="Y265" s="27">
        <f t="shared" si="17"/>
        <v>0</v>
      </c>
      <c r="Z265" s="27">
        <f t="shared" si="17"/>
        <v>0</v>
      </c>
      <c r="AA265" s="38">
        <f t="shared" si="17"/>
        <v>0</v>
      </c>
      <c r="AB265" s="27">
        <v>0</v>
      </c>
      <c r="AC265" s="27">
        <v>0</v>
      </c>
      <c r="AD265" s="19" t="str">
        <f t="shared" si="19"/>
        <v/>
      </c>
      <c r="AE265" s="19" t="str">
        <f t="shared" si="20"/>
        <v/>
      </c>
      <c r="AF265" s="19"/>
      <c r="AG265" s="19"/>
      <c r="AH265" s="19"/>
      <c r="AI265" s="19"/>
      <c r="AJ265" s="19"/>
      <c r="AK265" s="21"/>
      <c r="AL265" s="21"/>
      <c r="AM265" s="21"/>
      <c r="AN265" s="21"/>
      <c r="AO265" s="21"/>
      <c r="AP265" s="21"/>
      <c r="AQ265" s="21"/>
    </row>
    <row r="266">
      <c r="K266" s="6">
        <v>264</v>
      </c>
      <c r="L266" s="6" t="s">
        <v>352</v>
      </c>
      <c r="M266" s="46">
        <v>0</v>
      </c>
      <c r="N266" s="46">
        <v>0</v>
      </c>
      <c r="O266" s="46">
        <v>0</v>
      </c>
      <c r="P266" s="46">
        <v>0</v>
      </c>
      <c r="Q266" s="46">
        <v>0</v>
      </c>
      <c r="R266" s="46">
        <v>0</v>
      </c>
      <c r="S266" s="46">
        <v>0</v>
      </c>
      <c r="T266" s="51">
        <v>0</v>
      </c>
      <c r="U266" s="27">
        <f t="shared" si="18"/>
        <v>0</v>
      </c>
      <c r="V266" s="27">
        <f t="shared" si="18"/>
        <v>0</v>
      </c>
      <c r="W266" s="27">
        <f t="shared" si="18"/>
        <v>0</v>
      </c>
      <c r="X266" s="27">
        <f t="shared" si="17"/>
        <v>0</v>
      </c>
      <c r="Y266" s="27">
        <f t="shared" si="17"/>
        <v>0</v>
      </c>
      <c r="Z266" s="27">
        <f t="shared" si="17"/>
        <v>0</v>
      </c>
      <c r="AA266" s="38">
        <f t="shared" si="17"/>
        <v>0</v>
      </c>
      <c r="AB266" s="27">
        <v>0</v>
      </c>
      <c r="AC266" s="27">
        <v>0</v>
      </c>
      <c r="AD266" s="19" t="str">
        <f t="shared" si="19"/>
        <v/>
      </c>
      <c r="AE266" s="19" t="str">
        <f t="shared" si="20"/>
        <v/>
      </c>
      <c r="AF266" s="19"/>
      <c r="AG266" s="19"/>
      <c r="AH266" s="19"/>
      <c r="AI266" s="19"/>
      <c r="AJ266" s="19"/>
      <c r="AK266" s="21"/>
      <c r="AL266" s="21"/>
      <c r="AM266" s="21"/>
      <c r="AN266" s="21"/>
      <c r="AO266" s="21"/>
      <c r="AP266" s="21"/>
      <c r="AQ266" s="21"/>
    </row>
    <row r="267">
      <c r="K267" s="6">
        <v>265</v>
      </c>
      <c r="L267" s="6" t="s">
        <v>353</v>
      </c>
      <c r="M267" s="46">
        <v>0</v>
      </c>
      <c r="N267" s="46">
        <v>0</v>
      </c>
      <c r="O267" s="46">
        <v>0</v>
      </c>
      <c r="P267" s="46">
        <v>0</v>
      </c>
      <c r="Q267" s="46">
        <v>0</v>
      </c>
      <c r="R267" s="46">
        <v>0</v>
      </c>
      <c r="S267" s="46">
        <v>0</v>
      </c>
      <c r="T267" s="51">
        <v>0</v>
      </c>
      <c r="U267" s="27">
        <f t="shared" si="18"/>
        <v>0</v>
      </c>
      <c r="V267" s="27">
        <f t="shared" si="18"/>
        <v>0</v>
      </c>
      <c r="W267" s="27">
        <f t="shared" si="18"/>
        <v>0</v>
      </c>
      <c r="X267" s="27">
        <f t="shared" si="17"/>
        <v>0</v>
      </c>
      <c r="Y267" s="27">
        <f t="shared" si="17"/>
        <v>0</v>
      </c>
      <c r="Z267" s="27">
        <f t="shared" si="17"/>
        <v>0</v>
      </c>
      <c r="AA267" s="38">
        <f t="shared" si="17"/>
        <v>0</v>
      </c>
      <c r="AB267" s="27">
        <v>0</v>
      </c>
      <c r="AC267" s="27">
        <v>0</v>
      </c>
      <c r="AD267" s="19" t="str">
        <f t="shared" si="19"/>
        <v/>
      </c>
      <c r="AE267" s="19" t="str">
        <f t="shared" si="20"/>
        <v/>
      </c>
      <c r="AF267" s="19"/>
      <c r="AG267" s="19"/>
      <c r="AH267" s="19"/>
      <c r="AI267" s="19"/>
      <c r="AJ267" s="19"/>
      <c r="AK267" s="21"/>
      <c r="AL267" s="21"/>
      <c r="AM267" s="21"/>
      <c r="AN267" s="21"/>
      <c r="AO267" s="21"/>
      <c r="AP267" s="21"/>
      <c r="AQ267" s="21"/>
    </row>
    <row r="268">
      <c r="K268" s="6">
        <v>266</v>
      </c>
      <c r="L268" s="6" t="s">
        <v>354</v>
      </c>
      <c r="M268" s="46">
        <v>0</v>
      </c>
      <c r="N268" s="46">
        <v>0</v>
      </c>
      <c r="O268" s="46">
        <v>0</v>
      </c>
      <c r="P268" s="46">
        <v>0</v>
      </c>
      <c r="Q268" s="46">
        <v>0</v>
      </c>
      <c r="R268" s="46">
        <v>0</v>
      </c>
      <c r="S268" s="46">
        <v>0</v>
      </c>
      <c r="T268" s="51">
        <v>0</v>
      </c>
      <c r="U268" s="27">
        <f t="shared" si="18"/>
        <v>0</v>
      </c>
      <c r="V268" s="27">
        <f t="shared" si="18"/>
        <v>0</v>
      </c>
      <c r="W268" s="27">
        <f t="shared" si="18"/>
        <v>0</v>
      </c>
      <c r="X268" s="27">
        <f t="shared" si="17"/>
        <v>0</v>
      </c>
      <c r="Y268" s="27">
        <f t="shared" si="17"/>
        <v>0</v>
      </c>
      <c r="Z268" s="27">
        <f t="shared" si="17"/>
        <v>0</v>
      </c>
      <c r="AA268" s="38">
        <f t="shared" si="17"/>
        <v>0</v>
      </c>
      <c r="AB268" s="27">
        <v>0</v>
      </c>
      <c r="AC268" s="27">
        <v>0</v>
      </c>
      <c r="AD268" s="19" t="str">
        <f t="shared" si="19"/>
        <v/>
      </c>
      <c r="AE268" s="19" t="str">
        <f t="shared" si="20"/>
        <v/>
      </c>
      <c r="AF268" s="19"/>
      <c r="AG268" s="19"/>
      <c r="AH268" s="19"/>
      <c r="AI268" s="19"/>
      <c r="AJ268" s="19"/>
      <c r="AK268" s="21"/>
      <c r="AL268" s="21"/>
      <c r="AM268" s="21"/>
      <c r="AN268" s="21"/>
      <c r="AO268" s="21"/>
      <c r="AP268" s="21"/>
      <c r="AQ268" s="21"/>
    </row>
    <row r="269">
      <c r="K269" s="6">
        <v>267</v>
      </c>
      <c r="L269" s="6" t="s">
        <v>355</v>
      </c>
      <c r="M269" s="46">
        <v>0</v>
      </c>
      <c r="N269" s="46">
        <v>0</v>
      </c>
      <c r="O269" s="46">
        <v>0</v>
      </c>
      <c r="P269" s="46">
        <v>0</v>
      </c>
      <c r="Q269" s="46">
        <v>0</v>
      </c>
      <c r="R269" s="46">
        <v>0</v>
      </c>
      <c r="S269" s="46">
        <v>0</v>
      </c>
      <c r="T269" s="51">
        <v>0</v>
      </c>
      <c r="U269" s="27">
        <f t="shared" si="18"/>
        <v>0</v>
      </c>
      <c r="V269" s="27">
        <f t="shared" si="18"/>
        <v>0</v>
      </c>
      <c r="W269" s="27">
        <f t="shared" si="18"/>
        <v>0</v>
      </c>
      <c r="X269" s="27">
        <f t="shared" si="17"/>
        <v>0</v>
      </c>
      <c r="Y269" s="27">
        <f t="shared" si="17"/>
        <v>0</v>
      </c>
      <c r="Z269" s="27">
        <f t="shared" si="17"/>
        <v>0</v>
      </c>
      <c r="AA269" s="38">
        <f t="shared" si="17"/>
        <v>0</v>
      </c>
      <c r="AB269" s="27">
        <v>0</v>
      </c>
      <c r="AC269" s="27">
        <v>0</v>
      </c>
      <c r="AD269" s="19" t="str">
        <f t="shared" si="19"/>
        <v/>
      </c>
      <c r="AE269" s="19" t="str">
        <f t="shared" si="20"/>
        <v/>
      </c>
      <c r="AF269" s="19"/>
      <c r="AG269" s="19"/>
      <c r="AH269" s="19"/>
      <c r="AI269" s="19"/>
      <c r="AJ269" s="19"/>
      <c r="AK269" s="21"/>
      <c r="AL269" s="21"/>
      <c r="AM269" s="21"/>
      <c r="AN269" s="21"/>
      <c r="AO269" s="21"/>
      <c r="AP269" s="21"/>
      <c r="AQ269" s="21"/>
    </row>
    <row r="270">
      <c r="K270" s="6">
        <v>268</v>
      </c>
      <c r="L270" s="6" t="s">
        <v>356</v>
      </c>
      <c r="M270" s="46">
        <v>0</v>
      </c>
      <c r="N270" s="46">
        <v>0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51">
        <v>0</v>
      </c>
      <c r="U270" s="27">
        <f t="shared" si="18"/>
        <v>0</v>
      </c>
      <c r="V270" s="27">
        <f t="shared" si="18"/>
        <v>0</v>
      </c>
      <c r="W270" s="27">
        <f t="shared" si="18"/>
        <v>0</v>
      </c>
      <c r="X270" s="27">
        <f t="shared" si="17"/>
        <v>0</v>
      </c>
      <c r="Y270" s="27">
        <f t="shared" si="17"/>
        <v>0</v>
      </c>
      <c r="Z270" s="27">
        <f t="shared" si="17"/>
        <v>0</v>
      </c>
      <c r="AA270" s="38">
        <f t="shared" si="17"/>
        <v>0</v>
      </c>
      <c r="AB270" s="27">
        <v>0</v>
      </c>
      <c r="AC270" s="27">
        <v>0</v>
      </c>
      <c r="AD270" s="19" t="str">
        <f t="shared" si="19"/>
        <v/>
      </c>
      <c r="AE270" s="19" t="str">
        <f t="shared" si="20"/>
        <v/>
      </c>
      <c r="AF270" s="19"/>
      <c r="AG270" s="19"/>
      <c r="AH270" s="19"/>
      <c r="AI270" s="19"/>
      <c r="AJ270" s="19"/>
      <c r="AK270" s="21"/>
      <c r="AL270" s="21"/>
      <c r="AM270" s="21"/>
      <c r="AN270" s="21"/>
      <c r="AO270" s="21"/>
      <c r="AP270" s="21"/>
      <c r="AQ270" s="21"/>
    </row>
    <row r="271">
      <c r="K271" s="6">
        <v>269</v>
      </c>
      <c r="L271" s="6" t="s">
        <v>357</v>
      </c>
      <c r="M271" s="46">
        <v>0</v>
      </c>
      <c r="N271" s="46">
        <v>0</v>
      </c>
      <c r="O271" s="46">
        <v>0</v>
      </c>
      <c r="P271" s="46">
        <v>0</v>
      </c>
      <c r="Q271" s="46">
        <v>0</v>
      </c>
      <c r="R271" s="46">
        <v>0</v>
      </c>
      <c r="S271" s="46">
        <v>0</v>
      </c>
      <c r="T271" s="51">
        <v>0</v>
      </c>
      <c r="U271" s="27">
        <f t="shared" si="18"/>
        <v>0</v>
      </c>
      <c r="V271" s="27">
        <f t="shared" si="18"/>
        <v>0</v>
      </c>
      <c r="W271" s="27">
        <f t="shared" si="18"/>
        <v>0</v>
      </c>
      <c r="X271" s="27">
        <f t="shared" si="17"/>
        <v>0</v>
      </c>
      <c r="Y271" s="27">
        <f t="shared" si="17"/>
        <v>0</v>
      </c>
      <c r="Z271" s="27">
        <f t="shared" si="17"/>
        <v>0</v>
      </c>
      <c r="AA271" s="38">
        <f t="shared" si="17"/>
        <v>0</v>
      </c>
      <c r="AB271" s="27">
        <v>0</v>
      </c>
      <c r="AC271" s="27">
        <v>0</v>
      </c>
      <c r="AD271" s="19" t="str">
        <f t="shared" si="19"/>
        <v/>
      </c>
      <c r="AE271" s="19" t="str">
        <f t="shared" si="20"/>
        <v/>
      </c>
      <c r="AF271" s="19"/>
      <c r="AG271" s="19"/>
      <c r="AH271" s="19"/>
      <c r="AI271" s="19"/>
      <c r="AJ271" s="19"/>
      <c r="AK271" s="21"/>
      <c r="AL271" s="21"/>
      <c r="AM271" s="21"/>
      <c r="AN271" s="21"/>
      <c r="AO271" s="21"/>
      <c r="AP271" s="21"/>
      <c r="AQ271" s="21"/>
    </row>
    <row r="272">
      <c r="K272" s="6">
        <v>270</v>
      </c>
      <c r="L272" s="6" t="s">
        <v>358</v>
      </c>
      <c r="M272" s="46">
        <v>0</v>
      </c>
      <c r="N272" s="46">
        <v>0</v>
      </c>
      <c r="O272" s="46">
        <v>0</v>
      </c>
      <c r="P272" s="46">
        <v>0</v>
      </c>
      <c r="Q272" s="46">
        <v>0</v>
      </c>
      <c r="R272" s="46">
        <v>0</v>
      </c>
      <c r="S272" s="46">
        <v>0</v>
      </c>
      <c r="T272" s="51">
        <v>0</v>
      </c>
      <c r="U272" s="27">
        <f t="shared" si="18"/>
        <v>0</v>
      </c>
      <c r="V272" s="27">
        <f t="shared" si="18"/>
        <v>0</v>
      </c>
      <c r="W272" s="27">
        <f t="shared" si="18"/>
        <v>0</v>
      </c>
      <c r="X272" s="27">
        <f t="shared" si="17"/>
        <v>0</v>
      </c>
      <c r="Y272" s="27">
        <f t="shared" si="17"/>
        <v>0</v>
      </c>
      <c r="Z272" s="27">
        <f t="shared" si="17"/>
        <v>0</v>
      </c>
      <c r="AA272" s="38">
        <f t="shared" si="17"/>
        <v>0</v>
      </c>
      <c r="AB272" s="27">
        <v>0</v>
      </c>
      <c r="AC272" s="27">
        <v>0</v>
      </c>
      <c r="AD272" s="19" t="str">
        <f t="shared" si="19"/>
        <v/>
      </c>
      <c r="AE272" s="19" t="str">
        <f t="shared" si="20"/>
        <v/>
      </c>
      <c r="AF272" s="19"/>
      <c r="AG272" s="19"/>
      <c r="AH272" s="19"/>
      <c r="AI272" s="19"/>
      <c r="AJ272" s="19"/>
      <c r="AK272" s="21"/>
      <c r="AL272" s="21"/>
      <c r="AM272" s="21"/>
      <c r="AN272" s="21"/>
      <c r="AO272" s="21"/>
      <c r="AP272" s="21"/>
      <c r="AQ272" s="21"/>
    </row>
    <row r="273">
      <c r="K273" s="6">
        <v>271</v>
      </c>
      <c r="L273" s="6" t="s">
        <v>359</v>
      </c>
      <c r="M273" s="46">
        <v>0</v>
      </c>
      <c r="N273" s="46">
        <v>0</v>
      </c>
      <c r="O273" s="46">
        <v>0</v>
      </c>
      <c r="P273" s="46">
        <v>0</v>
      </c>
      <c r="Q273" s="46">
        <v>0</v>
      </c>
      <c r="R273" s="46">
        <v>0</v>
      </c>
      <c r="S273" s="46">
        <v>0</v>
      </c>
      <c r="T273" s="51">
        <v>0</v>
      </c>
      <c r="U273" s="27">
        <f t="shared" si="18"/>
        <v>0</v>
      </c>
      <c r="V273" s="27">
        <f t="shared" si="18"/>
        <v>0</v>
      </c>
      <c r="W273" s="27">
        <f t="shared" si="18"/>
        <v>0</v>
      </c>
      <c r="X273" s="27">
        <f t="shared" si="17"/>
        <v>0</v>
      </c>
      <c r="Y273" s="27">
        <f t="shared" si="17"/>
        <v>0</v>
      </c>
      <c r="Z273" s="27">
        <f t="shared" si="17"/>
        <v>0</v>
      </c>
      <c r="AA273" s="38">
        <f t="shared" si="17"/>
        <v>0</v>
      </c>
      <c r="AB273" s="27">
        <v>0</v>
      </c>
      <c r="AC273" s="27">
        <v>0</v>
      </c>
      <c r="AD273" s="19" t="str">
        <f t="shared" si="19"/>
        <v/>
      </c>
      <c r="AE273" s="19" t="str">
        <f t="shared" si="20"/>
        <v/>
      </c>
      <c r="AF273" s="19"/>
      <c r="AG273" s="19"/>
      <c r="AH273" s="19"/>
      <c r="AI273" s="19"/>
      <c r="AJ273" s="19"/>
      <c r="AK273" s="21"/>
      <c r="AL273" s="21"/>
      <c r="AM273" s="21"/>
      <c r="AN273" s="21"/>
      <c r="AO273" s="21"/>
      <c r="AP273" s="21"/>
      <c r="AQ273" s="21"/>
    </row>
    <row r="274">
      <c r="K274" s="6">
        <v>272</v>
      </c>
      <c r="L274" s="6" t="s">
        <v>360</v>
      </c>
      <c r="M274" s="46">
        <v>0</v>
      </c>
      <c r="N274" s="46">
        <v>0</v>
      </c>
      <c r="O274" s="46">
        <v>0</v>
      </c>
      <c r="P274" s="46">
        <v>0</v>
      </c>
      <c r="Q274" s="46">
        <v>0</v>
      </c>
      <c r="R274" s="46">
        <v>0</v>
      </c>
      <c r="S274" s="46">
        <v>0</v>
      </c>
      <c r="T274" s="51">
        <v>0</v>
      </c>
      <c r="U274" s="27">
        <f t="shared" si="18"/>
        <v>0</v>
      </c>
      <c r="V274" s="27">
        <f t="shared" si="18"/>
        <v>0</v>
      </c>
      <c r="W274" s="27">
        <f t="shared" si="18"/>
        <v>0</v>
      </c>
      <c r="X274" s="27">
        <f t="shared" si="17"/>
        <v>0</v>
      </c>
      <c r="Y274" s="27">
        <f t="shared" si="17"/>
        <v>0</v>
      </c>
      <c r="Z274" s="27">
        <f t="shared" si="17"/>
        <v>0</v>
      </c>
      <c r="AA274" s="38">
        <f t="shared" si="17"/>
        <v>0</v>
      </c>
      <c r="AB274" s="27">
        <v>0</v>
      </c>
      <c r="AC274" s="27">
        <v>0</v>
      </c>
      <c r="AD274" s="19" t="str">
        <f t="shared" si="19"/>
        <v/>
      </c>
      <c r="AE274" s="19" t="str">
        <f t="shared" si="20"/>
        <v/>
      </c>
      <c r="AF274" s="19"/>
      <c r="AG274" s="19"/>
      <c r="AH274" s="19"/>
      <c r="AI274" s="19"/>
      <c r="AJ274" s="19"/>
      <c r="AK274" s="21"/>
      <c r="AL274" s="21"/>
      <c r="AM274" s="21"/>
      <c r="AN274" s="21"/>
      <c r="AO274" s="21"/>
      <c r="AP274" s="21"/>
      <c r="AQ274" s="21"/>
    </row>
    <row r="275">
      <c r="K275" s="6">
        <v>273</v>
      </c>
      <c r="L275" s="6" t="s">
        <v>361</v>
      </c>
      <c r="M275" s="46">
        <v>0</v>
      </c>
      <c r="N275" s="46">
        <v>0</v>
      </c>
      <c r="O275" s="46">
        <v>0</v>
      </c>
      <c r="P275" s="46">
        <v>0</v>
      </c>
      <c r="Q275" s="46">
        <v>0</v>
      </c>
      <c r="R275" s="46">
        <v>0</v>
      </c>
      <c r="S275" s="46">
        <v>0</v>
      </c>
      <c r="T275" s="51">
        <v>0</v>
      </c>
      <c r="U275" s="27">
        <f t="shared" si="18"/>
        <v>0</v>
      </c>
      <c r="V275" s="27">
        <f t="shared" si="18"/>
        <v>0</v>
      </c>
      <c r="W275" s="27">
        <f t="shared" si="18"/>
        <v>0</v>
      </c>
      <c r="X275" s="27">
        <f t="shared" si="17"/>
        <v>0</v>
      </c>
      <c r="Y275" s="27">
        <f t="shared" si="17"/>
        <v>0</v>
      </c>
      <c r="Z275" s="27">
        <f t="shared" si="17"/>
        <v>0</v>
      </c>
      <c r="AA275" s="38">
        <f t="shared" si="17"/>
        <v>0</v>
      </c>
      <c r="AB275" s="27">
        <v>0</v>
      </c>
      <c r="AC275" s="27">
        <v>0</v>
      </c>
      <c r="AD275" s="19" t="str">
        <f t="shared" si="19"/>
        <v/>
      </c>
      <c r="AE275" s="19" t="str">
        <f t="shared" si="20"/>
        <v/>
      </c>
      <c r="AF275" s="19"/>
      <c r="AG275" s="19"/>
      <c r="AH275" s="19"/>
      <c r="AI275" s="19"/>
      <c r="AJ275" s="19"/>
      <c r="AK275" s="21"/>
      <c r="AL275" s="21"/>
      <c r="AM275" s="21"/>
      <c r="AN275" s="21"/>
      <c r="AO275" s="21"/>
      <c r="AP275" s="21"/>
      <c r="AQ275" s="21"/>
    </row>
    <row r="276">
      <c r="K276" s="6">
        <v>274</v>
      </c>
      <c r="L276" s="6" t="s">
        <v>362</v>
      </c>
      <c r="M276" s="46">
        <v>0</v>
      </c>
      <c r="N276" s="46">
        <v>0.29096180395505256</v>
      </c>
      <c r="O276" s="46">
        <v>2.2327779219727839</v>
      </c>
      <c r="P276" s="46">
        <v>1.8578829811455524</v>
      </c>
      <c r="Q276" s="46">
        <v>0.92622401342890548</v>
      </c>
      <c r="R276" s="46">
        <v>2.6950584464248131</v>
      </c>
      <c r="S276" s="46">
        <v>8.4564663560647002</v>
      </c>
      <c r="T276" s="51">
        <v>1.1883894557449328</v>
      </c>
      <c r="U276" s="27">
        <f t="shared" si="18"/>
        <v>0</v>
      </c>
      <c r="V276" s="27">
        <f t="shared" si="18"/>
        <v>0.47381650568045169</v>
      </c>
      <c r="W276" s="27">
        <f t="shared" si="18"/>
        <v>-0.34635338359123069</v>
      </c>
      <c r="X276" s="27">
        <f t="shared" si="17"/>
        <v>-0.27074197879159329</v>
      </c>
      <c r="Y276" s="27">
        <f t="shared" si="17"/>
        <v>-0.15786609826152542</v>
      </c>
      <c r="Z276" s="27">
        <f t="shared" si="17"/>
        <v>1.1064095820742559</v>
      </c>
      <c r="AA276" s="38">
        <f t="shared" si="17"/>
        <v>0.15622876590971738</v>
      </c>
      <c r="AB276" s="27">
        <v>0.74151867366806301</v>
      </c>
      <c r="AC276" s="27">
        <v>-0.20542871876611499</v>
      </c>
      <c r="AD276" s="19" t="str">
        <f t="shared" si="19"/>
        <v>Error</v>
      </c>
      <c r="AE276" s="19" t="str">
        <f t="shared" si="20"/>
        <v>Error</v>
      </c>
      <c r="AF276" s="19"/>
      <c r="AG276" s="19"/>
      <c r="AH276" s="19"/>
      <c r="AI276" s="19"/>
      <c r="AJ276" s="19"/>
      <c r="AK276" s="21"/>
      <c r="AL276" s="21"/>
      <c r="AM276" s="21"/>
      <c r="AN276" s="21"/>
      <c r="AO276" s="21"/>
      <c r="AP276" s="21"/>
      <c r="AQ276" s="21"/>
    </row>
    <row r="277">
      <c r="K277" s="6">
        <v>275</v>
      </c>
      <c r="L277" s="6" t="s">
        <v>363</v>
      </c>
      <c r="M277" s="46">
        <v>0</v>
      </c>
      <c r="N277" s="46">
        <v>0</v>
      </c>
      <c r="O277" s="46">
        <v>0</v>
      </c>
      <c r="P277" s="46">
        <v>0</v>
      </c>
      <c r="Q277" s="46">
        <v>0</v>
      </c>
      <c r="R277" s="46">
        <v>0</v>
      </c>
      <c r="S277" s="46">
        <v>0</v>
      </c>
      <c r="T277" s="51">
        <v>0</v>
      </c>
      <c r="U277" s="27">
        <f t="shared" si="18"/>
        <v>0</v>
      </c>
      <c r="V277" s="27">
        <f t="shared" si="18"/>
        <v>0</v>
      </c>
      <c r="W277" s="27">
        <f t="shared" si="18"/>
        <v>0</v>
      </c>
      <c r="X277" s="27">
        <f t="shared" si="17"/>
        <v>0</v>
      </c>
      <c r="Y277" s="27">
        <f t="shared" si="17"/>
        <v>0</v>
      </c>
      <c r="Z277" s="27">
        <f t="shared" si="17"/>
        <v>0</v>
      </c>
      <c r="AA277" s="38">
        <f t="shared" si="17"/>
        <v>0</v>
      </c>
      <c r="AB277" s="27">
        <v>0</v>
      </c>
      <c r="AC277" s="27">
        <v>0</v>
      </c>
      <c r="AD277" s="19" t="str">
        <f t="shared" si="19"/>
        <v/>
      </c>
      <c r="AE277" s="19" t="str">
        <f t="shared" si="20"/>
        <v/>
      </c>
      <c r="AF277" s="19"/>
      <c r="AG277" s="19"/>
      <c r="AH277" s="19"/>
      <c r="AI277" s="19"/>
      <c r="AJ277" s="19"/>
      <c r="AK277" s="21"/>
      <c r="AL277" s="21"/>
      <c r="AM277" s="21"/>
      <c r="AN277" s="21"/>
      <c r="AO277" s="21"/>
      <c r="AP277" s="21"/>
      <c r="AQ277" s="21"/>
    </row>
    <row r="278">
      <c r="K278" s="6">
        <v>276</v>
      </c>
      <c r="L278" s="6" t="s">
        <v>364</v>
      </c>
      <c r="M278" s="46">
        <v>0</v>
      </c>
      <c r="N278" s="46">
        <v>1.0259473256842142</v>
      </c>
      <c r="O278" s="46">
        <v>1794.6786465493381</v>
      </c>
      <c r="P278" s="46">
        <v>2.3858650704246314</v>
      </c>
      <c r="Q278" s="46">
        <v>2.0703142133393988</v>
      </c>
      <c r="R278" s="46">
        <v>0.059379719232228956</v>
      </c>
      <c r="S278" s="46">
        <v>0.052076313563680629</v>
      </c>
      <c r="T278" s="51">
        <v>0.06775993859039578</v>
      </c>
      <c r="U278" s="27">
        <f t="shared" si="18"/>
        <v>0</v>
      </c>
      <c r="V278" s="27">
        <f t="shared" si="18"/>
        <v>-0.99647210313646128</v>
      </c>
      <c r="W278" s="27">
        <f t="shared" si="18"/>
        <v>-0.80438526120016873</v>
      </c>
      <c r="X278" s="27">
        <f t="shared" si="17"/>
        <v>-0.71372384602706129</v>
      </c>
      <c r="Y278" s="27">
        <f t="shared" si="17"/>
        <v>-0.41183775256983018</v>
      </c>
      <c r="Z278" s="27">
        <f t="shared" si="17"/>
        <v>-0.77619812486143247</v>
      </c>
      <c r="AA278" s="38">
        <f t="shared" si="17"/>
        <v>0.6943539699711474</v>
      </c>
      <c r="AB278" s="27">
        <v>1.67701484910129</v>
      </c>
      <c r="AC278" s="27">
        <v>0</v>
      </c>
      <c r="AD278" s="19" t="str">
        <f t="shared" si="19"/>
        <v/>
      </c>
      <c r="AE278" s="19" t="str">
        <f t="shared" si="20"/>
        <v>Error</v>
      </c>
      <c r="AF278" s="19"/>
      <c r="AG278" s="19"/>
      <c r="AH278" s="19"/>
      <c r="AI278" s="19"/>
      <c r="AJ278" s="19"/>
      <c r="AK278" s="21"/>
      <c r="AL278" s="21"/>
      <c r="AM278" s="21"/>
      <c r="AN278" s="21"/>
      <c r="AO278" s="21"/>
      <c r="AP278" s="21"/>
      <c r="AQ278" s="21"/>
    </row>
    <row r="279">
      <c r="K279" s="6">
        <v>277</v>
      </c>
      <c r="L279" s="6" t="s">
        <v>365</v>
      </c>
      <c r="M279" s="46">
        <v>0</v>
      </c>
      <c r="N279" s="46">
        <v>0</v>
      </c>
      <c r="O279" s="46">
        <v>0</v>
      </c>
      <c r="P279" s="46">
        <v>0</v>
      </c>
      <c r="Q279" s="46">
        <v>0</v>
      </c>
      <c r="R279" s="46">
        <v>0</v>
      </c>
      <c r="S279" s="46">
        <v>0</v>
      </c>
      <c r="T279" s="51">
        <v>0</v>
      </c>
      <c r="U279" s="27">
        <f t="shared" si="18"/>
        <v>0</v>
      </c>
      <c r="V279" s="27">
        <f t="shared" si="18"/>
        <v>0</v>
      </c>
      <c r="W279" s="27">
        <f t="shared" si="18"/>
        <v>0</v>
      </c>
      <c r="X279" s="27">
        <f t="shared" si="17"/>
        <v>0</v>
      </c>
      <c r="Y279" s="27">
        <f t="shared" si="17"/>
        <v>0</v>
      </c>
      <c r="Z279" s="27">
        <f t="shared" si="17"/>
        <v>0</v>
      </c>
      <c r="AA279" s="38">
        <f t="shared" si="17"/>
        <v>0</v>
      </c>
      <c r="AB279" s="27">
        <v>0</v>
      </c>
      <c r="AC279" s="27">
        <v>0</v>
      </c>
      <c r="AD279" s="19" t="str">
        <f t="shared" si="19"/>
        <v/>
      </c>
      <c r="AE279" s="19" t="str">
        <f t="shared" si="20"/>
        <v/>
      </c>
      <c r="AF279" s="19"/>
      <c r="AG279" s="19"/>
      <c r="AH279" s="19"/>
      <c r="AI279" s="19"/>
      <c r="AJ279" s="19"/>
      <c r="AK279" s="21"/>
      <c r="AL279" s="21"/>
      <c r="AM279" s="21"/>
      <c r="AN279" s="21"/>
      <c r="AO279" s="21"/>
      <c r="AP279" s="21"/>
      <c r="AQ279" s="21"/>
    </row>
    <row r="280">
      <c r="K280" s="6">
        <v>278</v>
      </c>
      <c r="L280" s="6" t="s">
        <v>366</v>
      </c>
      <c r="M280" s="46">
        <v>0</v>
      </c>
      <c r="N280" s="46">
        <v>0.29209424082568747</v>
      </c>
      <c r="O280" s="46">
        <v>2.253827219333373</v>
      </c>
      <c r="P280" s="46">
        <v>1.678839090815563</v>
      </c>
      <c r="Q280" s="46">
        <v>0.86347180045859773</v>
      </c>
      <c r="R280" s="46">
        <v>2.2562825277383087</v>
      </c>
      <c r="S280" s="46">
        <v>6.2912566782127906</v>
      </c>
      <c r="T280" s="51">
        <v>5001.6954983911946</v>
      </c>
      <c r="U280" s="27">
        <f t="shared" si="18"/>
        <v>0</v>
      </c>
      <c r="V280" s="27">
        <f t="shared" si="18"/>
        <v>0.38357385254259269</v>
      </c>
      <c r="W280" s="27">
        <f t="shared" si="18"/>
        <v>-0.26453547122582732</v>
      </c>
      <c r="X280" s="27">
        <f t="shared" si="17"/>
        <v>-0.2607230988028536</v>
      </c>
      <c r="Y280" s="27">
        <f t="shared" si="17"/>
        <v>0.13511812985789229</v>
      </c>
      <c r="Z280" s="27">
        <f t="shared" si="17"/>
        <v>1.3887183075228253</v>
      </c>
      <c r="AA280" s="38">
        <f t="shared" si="17"/>
        <v>1.5369382968650722</v>
      </c>
      <c r="AB280" s="27">
        <v>1.3068781217216801</v>
      </c>
      <c r="AC280" s="27">
        <v>-0.13339933176587099</v>
      </c>
      <c r="AD280" s="19" t="str">
        <f t="shared" si="19"/>
        <v>Error</v>
      </c>
      <c r="AE280" s="19" t="str">
        <f t="shared" si="20"/>
        <v>Error</v>
      </c>
      <c r="AF280" s="19"/>
      <c r="AG280" s="19"/>
      <c r="AH280" s="19"/>
      <c r="AI280" s="19"/>
      <c r="AJ280" s="19"/>
      <c r="AK280" s="21"/>
      <c r="AL280" s="21"/>
      <c r="AM280" s="21"/>
      <c r="AN280" s="21"/>
      <c r="AO280" s="21"/>
      <c r="AP280" s="21"/>
      <c r="AQ280" s="21"/>
    </row>
    <row r="281">
      <c r="K281" s="6">
        <v>279</v>
      </c>
      <c r="L281" s="6" t="s">
        <v>367</v>
      </c>
      <c r="M281" s="46">
        <v>0</v>
      </c>
      <c r="N281" s="46">
        <v>0</v>
      </c>
      <c r="O281" s="46">
        <v>0</v>
      </c>
      <c r="P281" s="46">
        <v>0</v>
      </c>
      <c r="Q281" s="46">
        <v>0</v>
      </c>
      <c r="R281" s="46">
        <v>0</v>
      </c>
      <c r="S281" s="46">
        <v>0</v>
      </c>
      <c r="T281" s="51">
        <v>0</v>
      </c>
      <c r="U281" s="27">
        <f t="shared" si="18"/>
        <v>0</v>
      </c>
      <c r="V281" s="27">
        <f t="shared" si="18"/>
        <v>0</v>
      </c>
      <c r="W281" s="27">
        <f t="shared" si="18"/>
        <v>0</v>
      </c>
      <c r="X281" s="27">
        <f t="shared" si="17"/>
        <v>0</v>
      </c>
      <c r="Y281" s="27">
        <f t="shared" si="17"/>
        <v>0</v>
      </c>
      <c r="Z281" s="27">
        <f t="shared" si="17"/>
        <v>0</v>
      </c>
      <c r="AA281" s="38">
        <f t="shared" si="17"/>
        <v>0</v>
      </c>
      <c r="AB281" s="27">
        <v>0</v>
      </c>
      <c r="AC281" s="27">
        <v>0</v>
      </c>
      <c r="AD281" s="19" t="str">
        <f t="shared" si="19"/>
        <v/>
      </c>
      <c r="AE281" s="19" t="str">
        <f t="shared" si="20"/>
        <v/>
      </c>
      <c r="AF281" s="19"/>
      <c r="AG281" s="19"/>
      <c r="AH281" s="19"/>
      <c r="AI281" s="19"/>
      <c r="AJ281" s="19"/>
      <c r="AK281" s="21"/>
      <c r="AL281" s="21"/>
      <c r="AM281" s="21"/>
      <c r="AN281" s="21"/>
      <c r="AO281" s="21"/>
      <c r="AP281" s="21"/>
      <c r="AQ281" s="21"/>
    </row>
    <row r="282">
      <c r="K282" s="6">
        <v>280</v>
      </c>
      <c r="L282" s="6" t="s">
        <v>368</v>
      </c>
      <c r="M282" s="46">
        <v>0</v>
      </c>
      <c r="N282" s="46">
        <v>0.28910808694886159</v>
      </c>
      <c r="O282" s="46">
        <v>2.1877683456911603</v>
      </c>
      <c r="P282" s="46">
        <v>1.6310574610931727</v>
      </c>
      <c r="Q282" s="46">
        <v>0.86271574771197557</v>
      </c>
      <c r="R282" s="46">
        <v>2.2466470134175118</v>
      </c>
      <c r="S282" s="46">
        <v>4.9531288910920148</v>
      </c>
      <c r="T282" s="51">
        <v>0.28802553632206657</v>
      </c>
      <c r="U282" s="27">
        <f t="shared" si="18"/>
        <v>0</v>
      </c>
      <c r="V282" s="27">
        <f t="shared" si="18"/>
        <v>0.45527431453259942</v>
      </c>
      <c r="W282" s="27">
        <f t="shared" si="18"/>
        <v>-0.32658932923616807</v>
      </c>
      <c r="X282" s="27">
        <f t="shared" si="17"/>
        <v>-0.30518399986791001</v>
      </c>
      <c r="Y282" s="27">
        <f t="shared" si="17"/>
        <v>-8.542176943905827E-2</v>
      </c>
      <c r="Z282" s="27">
        <f t="shared" si="17"/>
        <v>1.1205868934787453</v>
      </c>
      <c r="AA282" s="38">
        <f t="shared" si="17"/>
        <v>0.30019498912117637</v>
      </c>
      <c r="AB282" s="27">
        <v>2.59340126152353</v>
      </c>
      <c r="AC282" s="27">
        <v>0</v>
      </c>
      <c r="AD282" s="19" t="str">
        <f t="shared" si="19"/>
        <v/>
      </c>
      <c r="AE282" s="19" t="str">
        <f t="shared" si="20"/>
        <v>Error</v>
      </c>
      <c r="AF282" s="19"/>
      <c r="AG282" s="19"/>
      <c r="AH282" s="19"/>
      <c r="AI282" s="19"/>
      <c r="AJ282" s="19"/>
      <c r="AK282" s="21"/>
      <c r="AL282" s="21"/>
      <c r="AM282" s="21"/>
      <c r="AN282" s="21"/>
      <c r="AO282" s="21"/>
      <c r="AP282" s="21"/>
      <c r="AQ282" s="21"/>
    </row>
    <row r="283">
      <c r="K283" s="6">
        <v>281</v>
      </c>
      <c r="L283" s="6" t="s">
        <v>369</v>
      </c>
      <c r="M283" s="46">
        <v>0</v>
      </c>
      <c r="N283" s="46">
        <v>0.75953202849365153</v>
      </c>
      <c r="O283" s="46">
        <v>2.627869824392806</v>
      </c>
      <c r="P283" s="46">
        <v>2.7832780207267396</v>
      </c>
      <c r="Q283" s="46">
        <v>1.7404903999451404</v>
      </c>
      <c r="R283" s="46">
        <v>0.16536269110045332</v>
      </c>
      <c r="S283" s="46">
        <v>5.3346675069736138</v>
      </c>
      <c r="T283" s="51">
        <v>0.43198190751051141</v>
      </c>
      <c r="U283" s="27">
        <f t="shared" si="18"/>
        <v>0</v>
      </c>
      <c r="V283" s="27">
        <f t="shared" si="18"/>
        <v>0.30634668311853447</v>
      </c>
      <c r="W283" s="27">
        <f t="shared" si="18"/>
        <v>2.5768355524720631E-2</v>
      </c>
      <c r="X283" s="27">
        <f t="shared" si="17"/>
        <v>-0.29739136974636127</v>
      </c>
      <c r="Y283" s="27">
        <f t="shared" si="17"/>
        <v>-0.74177589855858805</v>
      </c>
      <c r="Z283" s="27">
        <f t="shared" si="17"/>
        <v>5.7961638459901987</v>
      </c>
      <c r="AA283" s="38">
        <f t="shared" si="17"/>
        <v>3.5403153697483938E-2</v>
      </c>
      <c r="AB283" s="27">
        <v>1</v>
      </c>
      <c r="AC283" s="27">
        <v>-0.25</v>
      </c>
      <c r="AD283" s="19" t="str">
        <f t="shared" si="19"/>
        <v>Error</v>
      </c>
      <c r="AE283" s="19" t="str">
        <f t="shared" si="20"/>
        <v>Error</v>
      </c>
      <c r="AF283" s="19"/>
      <c r="AG283" s="19"/>
      <c r="AH283" s="19"/>
      <c r="AI283" s="19"/>
      <c r="AJ283" s="19"/>
      <c r="AK283" s="21"/>
      <c r="AL283" s="21"/>
      <c r="AM283" s="21"/>
      <c r="AN283" s="21"/>
      <c r="AO283" s="21"/>
      <c r="AP283" s="21"/>
      <c r="AQ283" s="21"/>
    </row>
    <row r="284">
      <c r="K284" s="6">
        <v>282</v>
      </c>
      <c r="L284" s="6" t="s">
        <v>370</v>
      </c>
      <c r="M284" s="46">
        <v>0</v>
      </c>
      <c r="N284" s="46">
        <v>0.28863209006606105</v>
      </c>
      <c r="O284" s="46">
        <v>2.1698729199533719</v>
      </c>
      <c r="P284" s="46">
        <v>1.6073304818054481</v>
      </c>
      <c r="Q284" s="46">
        <v>0.84905806950892604</v>
      </c>
      <c r="R284" s="46">
        <v>2.1698437295204389</v>
      </c>
      <c r="S284" s="46">
        <v>4.2304624914635385</v>
      </c>
      <c r="T284" s="51">
        <v>0.17507737670212806</v>
      </c>
      <c r="U284" s="27">
        <f t="shared" si="18"/>
        <v>0</v>
      </c>
      <c r="V284" s="27">
        <f t="shared" si="18"/>
        <v>0.42892082157722089</v>
      </c>
      <c r="W284" s="27">
        <f t="shared" si="18"/>
        <v>-0.34656864832695972</v>
      </c>
      <c r="X284" s="27">
        <f t="shared" si="17"/>
        <v>-0.30682888420756016</v>
      </c>
      <c r="Y284" s="27">
        <f t="shared" si="17"/>
        <v>-0.11972130510395487</v>
      </c>
      <c r="Z284" s="27">
        <f t="shared" si="17"/>
        <v>1.2007840145128883</v>
      </c>
      <c r="AA284" s="38">
        <f t="shared" si="17"/>
        <v>0.23215269895930105</v>
      </c>
      <c r="AB284" s="27">
        <v>10.0634068773604</v>
      </c>
      <c r="AC284" s="27">
        <v>-7.5098814229248995E-2</v>
      </c>
      <c r="AD284" s="19" t="str">
        <f t="shared" si="19"/>
        <v/>
      </c>
      <c r="AE284" s="19" t="str">
        <f t="shared" si="20"/>
        <v>Error</v>
      </c>
      <c r="AF284" s="19"/>
      <c r="AG284" s="19"/>
      <c r="AH284" s="19"/>
      <c r="AI284" s="19"/>
      <c r="AJ284" s="19"/>
      <c r="AK284" s="21"/>
      <c r="AL284" s="21"/>
      <c r="AM284" s="21"/>
      <c r="AN284" s="21"/>
      <c r="AO284" s="21"/>
      <c r="AP284" s="21"/>
      <c r="AQ284" s="21"/>
    </row>
    <row r="285">
      <c r="K285" s="6">
        <v>283</v>
      </c>
      <c r="L285" s="6" t="s">
        <v>371</v>
      </c>
      <c r="M285" s="46">
        <v>0</v>
      </c>
      <c r="N285" s="46">
        <v>0.28824015449714846</v>
      </c>
      <c r="O285" s="46">
        <v>2.1659761586838266</v>
      </c>
      <c r="P285" s="46">
        <v>1.5968175828822915</v>
      </c>
      <c r="Q285" s="46">
        <v>0.83197659225831977</v>
      </c>
      <c r="R285" s="46">
        <v>2.0747217691120072</v>
      </c>
      <c r="S285" s="46">
        <v>3.6020276468502876</v>
      </c>
      <c r="T285" s="51">
        <v>0.11805866872175526</v>
      </c>
      <c r="U285" s="27">
        <f t="shared" si="18"/>
        <v>0</v>
      </c>
      <c r="V285" s="27">
        <f t="shared" si="18"/>
        <v>0.37458790670767045</v>
      </c>
      <c r="W285" s="27">
        <f t="shared" si="18"/>
        <v>-0.34741281520799955</v>
      </c>
      <c r="X285" s="27">
        <f t="shared" si="17"/>
        <v>-0.31011588939702306</v>
      </c>
      <c r="Y285" s="27">
        <f t="shared" si="17"/>
        <v>-0.2063930653639621</v>
      </c>
      <c r="Z285" s="27">
        <f t="shared" si="17"/>
        <v>1.2175184537775687</v>
      </c>
      <c r="AA285" s="38">
        <f t="shared" si="17"/>
        <v>0.16496895659407851</v>
      </c>
      <c r="AB285" s="27">
        <v>0.86725745986417901</v>
      </c>
      <c r="AC285" s="27">
        <v>-0.277698056660384</v>
      </c>
      <c r="AD285" s="19" t="str">
        <f t="shared" si="19"/>
        <v>Error</v>
      </c>
      <c r="AE285" s="19" t="str">
        <f t="shared" si="20"/>
        <v>Error</v>
      </c>
      <c r="AF285" s="19"/>
      <c r="AG285" s="19"/>
      <c r="AH285" s="19"/>
      <c r="AI285" s="19"/>
      <c r="AJ285" s="19"/>
      <c r="AK285" s="21"/>
      <c r="AL285" s="21"/>
      <c r="AM285" s="21"/>
      <c r="AN285" s="21"/>
      <c r="AO285" s="21"/>
      <c r="AP285" s="21"/>
      <c r="AQ285" s="21"/>
    </row>
    <row r="286">
      <c r="K286" s="6">
        <v>284</v>
      </c>
      <c r="L286" s="6" t="s">
        <v>372</v>
      </c>
      <c r="M286" s="46">
        <v>0</v>
      </c>
      <c r="N286" s="46">
        <v>0.28833730480178721</v>
      </c>
      <c r="O286" s="46">
        <v>2.1676896530014513</v>
      </c>
      <c r="P286" s="46">
        <v>1.6032227319002637</v>
      </c>
      <c r="Q286" s="46">
        <v>0.83627161581323683</v>
      </c>
      <c r="R286" s="46">
        <v>2.0975957820053344</v>
      </c>
      <c r="S286" s="46">
        <v>3.7134986355927775</v>
      </c>
      <c r="T286" s="51">
        <v>0.12464328005782907</v>
      </c>
      <c r="U286" s="27">
        <f t="shared" si="18"/>
        <v>0</v>
      </c>
      <c r="V286" s="27">
        <f t="shared" si="18"/>
        <v>0.37617942744856042</v>
      </c>
      <c r="W286" s="27">
        <f t="shared" si="18"/>
        <v>-0.34835163143750075</v>
      </c>
      <c r="X286" s="27">
        <f t="shared" si="17"/>
        <v>-0.30567121153525018</v>
      </c>
      <c r="Y286" s="27">
        <f t="shared" si="17"/>
        <v>-0.19993101621147644</v>
      </c>
      <c r="Z286" s="27">
        <f t="shared" si="17"/>
        <v>1.2174523155585801</v>
      </c>
      <c r="AA286" s="38">
        <f t="shared" si="17"/>
        <v>0.15830958157246769</v>
      </c>
      <c r="AB286" s="27">
        <v>4.5077529095792297</v>
      </c>
      <c r="AC286" s="27">
        <v>0</v>
      </c>
      <c r="AD286" s="19" t="str">
        <f t="shared" si="19"/>
        <v/>
      </c>
      <c r="AE286" s="19" t="str">
        <f t="shared" si="20"/>
        <v>Error</v>
      </c>
      <c r="AF286" s="19"/>
      <c r="AG286" s="19"/>
      <c r="AH286" s="19"/>
      <c r="AI286" s="19"/>
      <c r="AJ286" s="19"/>
      <c r="AK286" s="21"/>
      <c r="AL286" s="21"/>
      <c r="AM286" s="21"/>
      <c r="AN286" s="21"/>
      <c r="AO286" s="21"/>
      <c r="AP286" s="21"/>
      <c r="AQ286" s="21"/>
    </row>
    <row r="287">
      <c r="K287" s="6">
        <v>285</v>
      </c>
      <c r="L287" s="6" t="s">
        <v>373</v>
      </c>
      <c r="M287" s="46">
        <v>0</v>
      </c>
      <c r="N287" s="46">
        <v>0.28753461227746824</v>
      </c>
      <c r="O287" s="46">
        <v>2.1530644504691896</v>
      </c>
      <c r="P287" s="46">
        <v>1.5842337993387359</v>
      </c>
      <c r="Q287" s="46">
        <v>0.82780583737146785</v>
      </c>
      <c r="R287" s="46">
        <v>2.0548622973633348</v>
      </c>
      <c r="S287" s="46">
        <v>3.477987763606615</v>
      </c>
      <c r="T287" s="51">
        <v>0.10974412680762866</v>
      </c>
      <c r="U287" s="27">
        <f t="shared" si="18"/>
        <v>0</v>
      </c>
      <c r="V287" s="27">
        <f t="shared" si="18"/>
        <v>0.37177816068725589</v>
      </c>
      <c r="W287" s="27">
        <f t="shared" si="18"/>
        <v>-0.3465678937096966</v>
      </c>
      <c r="X287" s="27">
        <f t="shared" si="17"/>
        <v>-0.29207118733989562</v>
      </c>
      <c r="Y287" s="27">
        <f t="shared" si="17"/>
        <v>-0.23661369401772989</v>
      </c>
      <c r="Z287" s="27">
        <f t="shared" si="17"/>
        <v>1.2124061604919207</v>
      </c>
      <c r="AA287" s="38">
        <f t="shared" si="17"/>
        <v>0.19837030295377339</v>
      </c>
      <c r="AB287" s="27">
        <v>1.6126399728252201</v>
      </c>
      <c r="AC287" s="27">
        <v>-0.20956782492882201</v>
      </c>
      <c r="AD287" s="19" t="str">
        <f t="shared" si="19"/>
        <v/>
      </c>
      <c r="AE287" s="19" t="str">
        <f t="shared" si="20"/>
        <v>Error</v>
      </c>
      <c r="AF287" s="19"/>
      <c r="AG287" s="19"/>
      <c r="AH287" s="19"/>
      <c r="AI287" s="19"/>
      <c r="AJ287" s="19"/>
      <c r="AK287" s="21"/>
      <c r="AL287" s="21"/>
      <c r="AM287" s="21"/>
      <c r="AN287" s="21"/>
      <c r="AO287" s="21"/>
      <c r="AP287" s="21"/>
      <c r="AQ287" s="21"/>
    </row>
    <row r="288">
      <c r="K288" s="6">
        <v>286</v>
      </c>
      <c r="L288" s="6" t="s">
        <v>374</v>
      </c>
      <c r="M288" s="46">
        <v>0</v>
      </c>
      <c r="N288" s="46">
        <v>0</v>
      </c>
      <c r="O288" s="46">
        <v>0</v>
      </c>
      <c r="P288" s="46">
        <v>0</v>
      </c>
      <c r="Q288" s="46">
        <v>0</v>
      </c>
      <c r="R288" s="46">
        <v>0</v>
      </c>
      <c r="S288" s="46">
        <v>0</v>
      </c>
      <c r="T288" s="51">
        <v>0</v>
      </c>
      <c r="U288" s="27">
        <f t="shared" si="18"/>
        <v>0</v>
      </c>
      <c r="V288" s="27">
        <f t="shared" si="18"/>
        <v>0</v>
      </c>
      <c r="W288" s="27">
        <f t="shared" si="18"/>
        <v>0</v>
      </c>
      <c r="X288" s="27">
        <f t="shared" si="17"/>
        <v>0</v>
      </c>
      <c r="Y288" s="27">
        <f t="shared" si="17"/>
        <v>0</v>
      </c>
      <c r="Z288" s="27">
        <f t="shared" si="17"/>
        <v>0</v>
      </c>
      <c r="AA288" s="38">
        <f t="shared" si="17"/>
        <v>0</v>
      </c>
      <c r="AB288" s="27">
        <v>0</v>
      </c>
      <c r="AC288" s="27">
        <v>-1</v>
      </c>
      <c r="AD288" s="19" t="str">
        <f t="shared" si="19"/>
        <v/>
      </c>
      <c r="AE288" s="19" t="str">
        <f t="shared" si="20"/>
        <v/>
      </c>
      <c r="AF288" s="19"/>
      <c r="AG288" s="19"/>
      <c r="AH288" s="19"/>
      <c r="AI288" s="19"/>
      <c r="AJ288" s="19"/>
      <c r="AK288" s="21"/>
      <c r="AL288" s="21"/>
      <c r="AM288" s="21"/>
      <c r="AN288" s="21"/>
      <c r="AO288" s="21"/>
      <c r="AP288" s="21"/>
      <c r="AQ288" s="21"/>
    </row>
    <row r="289">
      <c r="K289" s="6">
        <v>287</v>
      </c>
      <c r="L289" s="6" t="s">
        <v>375</v>
      </c>
      <c r="M289" s="46">
        <v>0</v>
      </c>
      <c r="N289" s="46">
        <v>0.2878360370072004</v>
      </c>
      <c r="O289" s="46">
        <v>2.1584134714655159</v>
      </c>
      <c r="P289" s="46">
        <v>1.590901243681925</v>
      </c>
      <c r="Q289" s="46">
        <v>0.8290222997548149</v>
      </c>
      <c r="R289" s="46">
        <v>2.0611598846316745</v>
      </c>
      <c r="S289" s="46">
        <v>3.5118073961676233</v>
      </c>
      <c r="T289" s="51">
        <v>0.11177444971469205</v>
      </c>
      <c r="U289" s="27">
        <f t="shared" si="18"/>
        <v>0</v>
      </c>
      <c r="V289" s="27">
        <f t="shared" si="18"/>
        <v>0.35464322706386875</v>
      </c>
      <c r="W289" s="27">
        <f t="shared" si="18"/>
        <v>-0.36450735389434091</v>
      </c>
      <c r="X289" s="27">
        <f t="shared" si="17"/>
        <v>-0.29646297825432594</v>
      </c>
      <c r="Y289" s="27">
        <f t="shared" si="17"/>
        <v>-0.20814496194812759</v>
      </c>
      <c r="Z289" s="27">
        <f t="shared" si="17"/>
        <v>1.2406401935908293</v>
      </c>
      <c r="AA289" s="38">
        <f t="shared" si="17"/>
        <v>0.11491304385694133</v>
      </c>
      <c r="AB289" s="27">
        <v>0.396777111727456</v>
      </c>
      <c r="AC289" s="27">
        <v>0</v>
      </c>
      <c r="AD289" s="19" t="str">
        <f t="shared" si="19"/>
        <v>Error</v>
      </c>
      <c r="AE289" s="19" t="str">
        <f t="shared" si="20"/>
        <v>Error</v>
      </c>
      <c r="AF289" s="19"/>
      <c r="AG289" s="19"/>
      <c r="AH289" s="19"/>
      <c r="AI289" s="19"/>
      <c r="AJ289" s="19"/>
      <c r="AK289" s="21"/>
      <c r="AL289" s="21"/>
      <c r="AM289" s="21"/>
      <c r="AN289" s="21"/>
      <c r="AO289" s="21"/>
      <c r="AP289" s="21"/>
      <c r="AQ289" s="21"/>
    </row>
    <row r="290">
      <c r="K290" s="6">
        <v>288</v>
      </c>
      <c r="L290" s="6" t="s">
        <v>376</v>
      </c>
      <c r="M290" s="46">
        <v>0</v>
      </c>
      <c r="N290" s="46">
        <v>0.29042031997351891</v>
      </c>
      <c r="O290" s="46">
        <v>2.1944062517127731</v>
      </c>
      <c r="P290" s="46">
        <v>1.6213380966026936</v>
      </c>
      <c r="Q290" s="46">
        <v>0.85439659912129784</v>
      </c>
      <c r="R290" s="46">
        <v>2.0641825993413132</v>
      </c>
      <c r="S290" s="46">
        <v>3.5406913779577844</v>
      </c>
      <c r="T290" s="51">
        <v>0.11012958973264327</v>
      </c>
      <c r="U290" s="27">
        <f t="shared" si="18"/>
        <v>0</v>
      </c>
      <c r="V290" s="27">
        <f t="shared" si="18"/>
        <v>0.50117214388272502</v>
      </c>
      <c r="W290" s="27">
        <f t="shared" si="18"/>
        <v>-0.29587048685760964</v>
      </c>
      <c r="X290" s="27">
        <f t="shared" si="17"/>
        <v>-0.24279346401221677</v>
      </c>
      <c r="Y290" s="27">
        <f t="shared" si="17"/>
        <v>-0.33475985876142589</v>
      </c>
      <c r="Z290" s="27">
        <f t="shared" si="17"/>
        <v>1.2078941024365579</v>
      </c>
      <c r="AA290" s="38">
        <f t="shared" si="17"/>
        <v>0.1625650648904543</v>
      </c>
      <c r="AB290" s="27">
        <v>0.45742683796799</v>
      </c>
      <c r="AC290" s="27">
        <v>-5.48128342245989E-2</v>
      </c>
      <c r="AD290" s="19" t="str">
        <f t="shared" si="19"/>
        <v>Error</v>
      </c>
      <c r="AE290" s="19" t="str">
        <f t="shared" si="20"/>
        <v>Error</v>
      </c>
      <c r="AF290" s="19"/>
      <c r="AG290" s="19"/>
      <c r="AH290" s="19"/>
      <c r="AI290" s="19"/>
      <c r="AJ290" s="19"/>
      <c r="AK290" s="21"/>
      <c r="AL290" s="21"/>
      <c r="AM290" s="21"/>
      <c r="AN290" s="21"/>
      <c r="AO290" s="21"/>
      <c r="AP290" s="21"/>
      <c r="AQ290" s="21"/>
    </row>
    <row r="291">
      <c r="K291" s="6">
        <v>289</v>
      </c>
      <c r="L291" s="6" t="s">
        <v>377</v>
      </c>
      <c r="M291" s="46">
        <v>0</v>
      </c>
      <c r="N291" s="46">
        <v>0.29196678655218244</v>
      </c>
      <c r="O291" s="46">
        <v>2.1621796842315892</v>
      </c>
      <c r="P291" s="46">
        <v>1.6232850245924872</v>
      </c>
      <c r="Q291" s="46">
        <v>0.88793326495215119</v>
      </c>
      <c r="R291" s="46">
        <v>2.0894732697333933</v>
      </c>
      <c r="S291" s="46">
        <v>3.6482916589090806</v>
      </c>
      <c r="T291" s="51">
        <v>0.13036417681678064</v>
      </c>
      <c r="U291" s="27">
        <f t="shared" si="18"/>
        <v>0</v>
      </c>
      <c r="V291" s="27">
        <f t="shared" si="18"/>
        <v>0.72687649122864628</v>
      </c>
      <c r="W291" s="27">
        <f t="shared" si="18"/>
        <v>-0.45751848075153495</v>
      </c>
      <c r="X291" s="27">
        <f t="shared" si="17"/>
        <v>-0.31953516906033547</v>
      </c>
      <c r="Y291" s="27">
        <f t="shared" si="17"/>
        <v>-0.12766171142428814</v>
      </c>
      <c r="Z291" s="27">
        <f t="shared" si="17"/>
        <v>0.92527697747038595</v>
      </c>
      <c r="AA291" s="38">
        <f t="shared" si="17"/>
        <v>0.24443746435644137</v>
      </c>
      <c r="AB291" s="27">
        <v>1.01532567049808</v>
      </c>
      <c r="AC291" s="27">
        <v>-1.33079847908745E-2</v>
      </c>
      <c r="AD291" s="19" t="str">
        <f t="shared" si="19"/>
        <v/>
      </c>
      <c r="AE291" s="19" t="str">
        <f t="shared" si="20"/>
        <v>Error</v>
      </c>
      <c r="AF291" s="19"/>
      <c r="AG291" s="19"/>
      <c r="AH291" s="19"/>
      <c r="AI291" s="19"/>
      <c r="AJ291" s="19"/>
      <c r="AK291" s="21"/>
      <c r="AL291" s="21"/>
      <c r="AM291" s="21"/>
      <c r="AN291" s="21"/>
      <c r="AO291" s="21"/>
      <c r="AP291" s="21"/>
      <c r="AQ291" s="21"/>
    </row>
    <row r="292">
      <c r="K292" s="6">
        <v>290</v>
      </c>
      <c r="L292" s="6" t="s">
        <v>378</v>
      </c>
      <c r="M292" s="46">
        <v>0</v>
      </c>
      <c r="N292" s="46">
        <v>0.28862461367719527</v>
      </c>
      <c r="O292" s="46">
        <v>2.1737983074453586</v>
      </c>
      <c r="P292" s="46">
        <v>1.6025287635321899</v>
      </c>
      <c r="Q292" s="46">
        <v>0.83786796459601121</v>
      </c>
      <c r="R292" s="46">
        <v>2.0972875008171057</v>
      </c>
      <c r="S292" s="46">
        <v>3.7052403421636013</v>
      </c>
      <c r="T292" s="51">
        <v>0.12230242372344176</v>
      </c>
      <c r="U292" s="27">
        <f t="shared" si="18"/>
        <v>0</v>
      </c>
      <c r="V292" s="27">
        <f t="shared" si="18"/>
        <v>0.38805791372836246</v>
      </c>
      <c r="W292" s="27">
        <f t="shared" si="18"/>
        <v>-0.35143596935532384</v>
      </c>
      <c r="X292" s="27">
        <f t="shared" si="17"/>
        <v>-0.30633225695459976</v>
      </c>
      <c r="Y292" s="27">
        <f t="shared" si="17"/>
        <v>-0.17075614201225434</v>
      </c>
      <c r="Z292" s="27">
        <f t="shared" si="17"/>
        <v>1.2318374645334278</v>
      </c>
      <c r="AA292" s="38">
        <f t="shared" si="17"/>
        <v>0.22049300670339009</v>
      </c>
      <c r="AB292" s="27">
        <v>5.0050269101213196</v>
      </c>
      <c r="AC292" s="27">
        <v>0</v>
      </c>
      <c r="AD292" s="19" t="str">
        <f t="shared" si="19"/>
        <v/>
      </c>
      <c r="AE292" s="19" t="str">
        <f t="shared" si="20"/>
        <v>Error</v>
      </c>
      <c r="AF292" s="19"/>
      <c r="AG292" s="19"/>
      <c r="AH292" s="19"/>
      <c r="AI292" s="19"/>
      <c r="AJ292" s="19"/>
      <c r="AK292" s="21"/>
      <c r="AL292" s="21"/>
      <c r="AM292" s="21"/>
      <c r="AN292" s="21"/>
      <c r="AO292" s="21"/>
      <c r="AP292" s="21"/>
      <c r="AQ292" s="21"/>
    </row>
    <row r="293">
      <c r="K293" s="6">
        <v>291</v>
      </c>
      <c r="L293" s="6" t="s">
        <v>379</v>
      </c>
      <c r="M293" s="46">
        <v>0</v>
      </c>
      <c r="N293" s="46">
        <v>0</v>
      </c>
      <c r="O293" s="46">
        <v>0</v>
      </c>
      <c r="P293" s="46">
        <v>0</v>
      </c>
      <c r="Q293" s="46">
        <v>0</v>
      </c>
      <c r="R293" s="46">
        <v>0</v>
      </c>
      <c r="S293" s="46">
        <v>0</v>
      </c>
      <c r="T293" s="51">
        <v>0</v>
      </c>
      <c r="U293" s="40">
        <f t="shared" si="18"/>
        <v>0</v>
      </c>
      <c r="V293" s="40">
        <f t="shared" si="18"/>
        <v>0</v>
      </c>
      <c r="W293" s="40">
        <f t="shared" si="18"/>
        <v>0</v>
      </c>
      <c r="X293" s="40">
        <f t="shared" si="17"/>
        <v>0</v>
      </c>
      <c r="Y293" s="40">
        <f t="shared" si="17"/>
        <v>0</v>
      </c>
      <c r="Z293" s="40">
        <f t="shared" si="17"/>
        <v>0</v>
      </c>
      <c r="AA293" s="41">
        <f t="shared" si="17"/>
        <v>0</v>
      </c>
      <c r="AB293" s="40">
        <v>0</v>
      </c>
      <c r="AC293" s="40">
        <v>0</v>
      </c>
      <c r="AD293" s="19" t="str">
        <f t="shared" si="19"/>
        <v/>
      </c>
      <c r="AE293" s="19" t="str">
        <f t="shared" si="20"/>
        <v/>
      </c>
      <c r="AF293" s="19"/>
      <c r="AG293" s="19"/>
      <c r="AH293" s="19"/>
      <c r="AI293" s="19"/>
      <c r="AJ293" s="19"/>
      <c r="AK293" s="21"/>
      <c r="AL293" s="21"/>
      <c r="AM293" s="21"/>
      <c r="AN293" s="21"/>
      <c r="AO293" s="21"/>
      <c r="AP293" s="21"/>
      <c r="AQ293" s="21"/>
    </row>
    <row r="294">
      <c r="K294" s="6">
        <v>292</v>
      </c>
      <c r="L294" s="6" t="s">
        <v>380</v>
      </c>
      <c r="M294" s="46">
        <v>0</v>
      </c>
      <c r="N294" s="46">
        <v>0.28992224981114134</v>
      </c>
      <c r="O294" s="46">
        <v>2.2048485598095926</v>
      </c>
      <c r="P294" s="46">
        <v>1.639588901104224</v>
      </c>
      <c r="Q294" s="46">
        <v>0.86092413514563759</v>
      </c>
      <c r="R294" s="46">
        <v>2.2350966297304202</v>
      </c>
      <c r="S294" s="46">
        <v>5.0272364543116703</v>
      </c>
      <c r="T294" s="51">
        <v>0.33213809538026201</v>
      </c>
      <c r="U294" s="27">
        <f t="shared" si="18"/>
        <v>0</v>
      </c>
      <c r="V294" s="27">
        <f t="shared" si="18"/>
        <v>0.39543015815064542</v>
      </c>
      <c r="W294" s="27">
        <f t="shared" si="18"/>
        <v>-0.33694097543849555</v>
      </c>
      <c r="X294" s="27">
        <f t="shared" si="17"/>
        <v>-0.27443600585504391</v>
      </c>
      <c r="Y294" s="27">
        <f t="shared" si="17"/>
        <v>-8.7824753597585833E-2</v>
      </c>
      <c r="Z294" s="27">
        <f t="shared" si="17"/>
        <v>1.1987738297938406</v>
      </c>
      <c r="AA294" s="38">
        <f t="shared" si="17"/>
        <v>0.4330939512351587</v>
      </c>
      <c r="AB294" s="27">
        <v>2.7009825658511</v>
      </c>
      <c r="AC294" s="27">
        <v>-0.404446219382322</v>
      </c>
      <c r="AD294" s="19" t="str">
        <f t="shared" si="19"/>
        <v/>
      </c>
      <c r="AE294" s="19" t="str">
        <f t="shared" si="20"/>
        <v/>
      </c>
      <c r="AF294" s="19"/>
      <c r="AG294" s="19"/>
      <c r="AH294" s="19"/>
      <c r="AI294" s="19"/>
      <c r="AJ294" s="19"/>
      <c r="AK294" s="21"/>
      <c r="AL294" s="21"/>
      <c r="AM294" s="21"/>
      <c r="AN294" s="21"/>
      <c r="AO294" s="21"/>
      <c r="AP294" s="21"/>
      <c r="AQ294" s="21"/>
    </row>
    <row r="295">
      <c r="K295" s="6">
        <v>293</v>
      </c>
      <c r="L295" s="6" t="s">
        <v>381</v>
      </c>
      <c r="M295" s="46">
        <v>0</v>
      </c>
      <c r="N295" s="46">
        <v>0.29176717748303238</v>
      </c>
      <c r="O295" s="46">
        <v>2.2283931414457321</v>
      </c>
      <c r="P295" s="46">
        <v>1.6435121293125015</v>
      </c>
      <c r="Q295" s="46">
        <v>0.86173425347630506</v>
      </c>
      <c r="R295" s="46">
        <v>2.1946894236557872</v>
      </c>
      <c r="S295" s="46">
        <v>4.4579777519536892</v>
      </c>
      <c r="T295" s="51">
        <v>0.19453052353093603</v>
      </c>
      <c r="U295" s="27">
        <f t="shared" si="18"/>
        <v>0</v>
      </c>
      <c r="V295" s="27">
        <f t="shared" si="18"/>
        <v>0.66165099441983399</v>
      </c>
      <c r="W295" s="27">
        <f t="shared" si="18"/>
        <v>-0.4301296609302046</v>
      </c>
      <c r="X295" s="27">
        <f t="shared" si="17"/>
        <v>-0.367413146128659</v>
      </c>
      <c r="Y295" s="27">
        <f t="shared" si="17"/>
        <v>2.0239229299644633E-2</v>
      </c>
      <c r="Z295" s="27">
        <f t="shared" si="17"/>
        <v>1.6898135044086731</v>
      </c>
      <c r="AA295" s="38">
        <f t="shared" si="17"/>
        <v>3.0875263669959258E-2</v>
      </c>
      <c r="AB295" s="27">
        <v>0.23399911602811099</v>
      </c>
      <c r="AC295" s="27">
        <v>0</v>
      </c>
      <c r="AD295" s="19" t="str">
        <f t="shared" si="19"/>
        <v>Error</v>
      </c>
      <c r="AE295" s="19" t="str">
        <f t="shared" si="20"/>
        <v>Error</v>
      </c>
      <c r="AF295" s="19"/>
      <c r="AG295" s="19"/>
      <c r="AH295" s="19"/>
      <c r="AI295" s="19"/>
      <c r="AJ295" s="19"/>
      <c r="AK295" s="21"/>
      <c r="AL295" s="21"/>
      <c r="AM295" s="21"/>
      <c r="AN295" s="21"/>
      <c r="AO295" s="21"/>
      <c r="AP295" s="21"/>
      <c r="AQ295" s="21"/>
    </row>
    <row r="296">
      <c r="K296" s="6">
        <v>294</v>
      </c>
      <c r="L296" s="6" t="s">
        <v>382</v>
      </c>
      <c r="M296" s="46">
        <v>0</v>
      </c>
      <c r="N296" s="46">
        <v>0.28925873703019178</v>
      </c>
      <c r="O296" s="46">
        <v>2.1562392481584727</v>
      </c>
      <c r="P296" s="46">
        <v>1.5510047402687164</v>
      </c>
      <c r="Q296" s="46">
        <v>0.78264027132315417</v>
      </c>
      <c r="R296" s="46">
        <v>0.88835852801605597</v>
      </c>
      <c r="S296" s="46">
        <v>4.6784511587577029</v>
      </c>
      <c r="T296" s="51">
        <v>0.99262498030667246</v>
      </c>
      <c r="U296" s="27">
        <f t="shared" si="18"/>
        <v>0</v>
      </c>
      <c r="V296" s="27">
        <f t="shared" si="18"/>
        <v>0.3525788215298219</v>
      </c>
      <c r="W296" s="27">
        <f t="shared" si="18"/>
        <v>-0.28789630398337113</v>
      </c>
      <c r="X296" s="27">
        <f t="shared" si="17"/>
        <v>-0.34655000707044276</v>
      </c>
      <c r="Y296" s="27">
        <f t="shared" si="17"/>
        <v>-2.5056074336421302E-2</v>
      </c>
      <c r="Z296" s="27">
        <f t="shared" si="17"/>
        <v>1.4524417015121032</v>
      </c>
      <c r="AA296" s="38">
        <f t="shared" si="17"/>
        <v>-0.22550788017788709</v>
      </c>
      <c r="AB296" s="27">
        <v>3.0127265238496399</v>
      </c>
      <c r="AC296" s="27">
        <v>-0.71963382176596202</v>
      </c>
      <c r="AD296" s="19" t="str">
        <f t="shared" si="19"/>
        <v/>
      </c>
      <c r="AE296" s="19" t="str">
        <f t="shared" si="20"/>
        <v/>
      </c>
      <c r="AF296" s="19"/>
      <c r="AG296" s="19"/>
      <c r="AH296" s="19"/>
      <c r="AI296" s="19"/>
      <c r="AJ296" s="19"/>
      <c r="AK296" s="21"/>
      <c r="AL296" s="21"/>
      <c r="AM296" s="21"/>
      <c r="AN296" s="21"/>
      <c r="AO296" s="21"/>
      <c r="AP296" s="21"/>
      <c r="AQ296" s="21"/>
    </row>
    <row r="297">
      <c r="K297" s="6">
        <v>295</v>
      </c>
      <c r="L297" s="6" t="s">
        <v>383</v>
      </c>
      <c r="M297" s="46">
        <v>0</v>
      </c>
      <c r="N297" s="46">
        <v>0.28824603120803349</v>
      </c>
      <c r="O297" s="46">
        <v>2.1482170345489999</v>
      </c>
      <c r="P297" s="46">
        <v>1.5165394002058452</v>
      </c>
      <c r="Q297" s="46">
        <v>0.7221002002731618</v>
      </c>
      <c r="R297" s="46">
        <v>0.17565760657806884</v>
      </c>
      <c r="S297" s="46">
        <v>2.507117866996984</v>
      </c>
      <c r="T297" s="51">
        <v>0.63208076886020448</v>
      </c>
      <c r="U297" s="27">
        <f t="shared" si="18"/>
        <v>0</v>
      </c>
      <c r="V297" s="27">
        <f t="shared" si="18"/>
        <v>0.30129232059092093</v>
      </c>
      <c r="W297" s="27">
        <f t="shared" si="18"/>
        <v>-0.27293277476358724</v>
      </c>
      <c r="X297" s="27">
        <f t="shared" si="17"/>
        <v>-0.42789328830593326</v>
      </c>
      <c r="Y297" s="27">
        <f t="shared" si="17"/>
        <v>-0.1148629401631347</v>
      </c>
      <c r="Z297" s="27">
        <f t="shared" si="17"/>
        <v>1.4572549928388381</v>
      </c>
      <c r="AA297" s="38">
        <f t="shared" si="17"/>
        <v>0.23560262172392757</v>
      </c>
      <c r="AB297" s="27">
        <v>2.4780955429421301</v>
      </c>
      <c r="AC297" s="27">
        <v>-0.75575695159629297</v>
      </c>
      <c r="AD297" s="19" t="str">
        <f t="shared" si="19"/>
        <v/>
      </c>
      <c r="AE297" s="19" t="str">
        <f t="shared" si="20"/>
        <v/>
      </c>
      <c r="AF297" s="19"/>
      <c r="AG297" s="19"/>
      <c r="AH297" s="19"/>
      <c r="AI297" s="19"/>
      <c r="AJ297" s="19"/>
      <c r="AK297" s="21"/>
      <c r="AL297" s="21"/>
      <c r="AM297" s="21"/>
      <c r="AN297" s="21"/>
      <c r="AO297" s="21"/>
      <c r="AP297" s="21"/>
      <c r="AQ297" s="21"/>
    </row>
    <row r="298">
      <c r="K298" s="6">
        <v>296</v>
      </c>
      <c r="L298" s="6" t="s">
        <v>384</v>
      </c>
      <c r="M298" s="46">
        <v>0</v>
      </c>
      <c r="N298" s="46">
        <v>0.28979207272425267</v>
      </c>
      <c r="O298" s="46">
        <v>2.1961030208964445</v>
      </c>
      <c r="P298" s="46">
        <v>1.6229864078655858</v>
      </c>
      <c r="Q298" s="46">
        <v>0.85384934031795012</v>
      </c>
      <c r="R298" s="46">
        <v>2.1835398575672684</v>
      </c>
      <c r="S298" s="46">
        <v>4.5380118001568306</v>
      </c>
      <c r="T298" s="51">
        <v>0.22023685502266432</v>
      </c>
      <c r="U298" s="27">
        <f t="shared" si="18"/>
        <v>0</v>
      </c>
      <c r="V298" s="27">
        <f t="shared" si="18"/>
        <v>0.39423625033588772</v>
      </c>
      <c r="W298" s="27">
        <f t="shared" si="18"/>
        <v>-0.32955390535445706</v>
      </c>
      <c r="X298" s="27">
        <f t="shared" si="17"/>
        <v>-0.27872421477080878</v>
      </c>
      <c r="Y298" s="27">
        <f t="shared" si="17"/>
        <v>-0.16382404147702256</v>
      </c>
      <c r="Z298" s="27">
        <f t="shared" si="17"/>
        <v>1.2695976778787319</v>
      </c>
      <c r="AA298" s="38">
        <f t="shared" si="17"/>
        <v>0.34881468202459265</v>
      </c>
      <c r="AB298" s="27">
        <v>0.44514534846985698</v>
      </c>
      <c r="AC298" s="27">
        <v>-8.5977275738758005E-2</v>
      </c>
      <c r="AD298" s="19" t="str">
        <f t="shared" si="19"/>
        <v>Error</v>
      </c>
      <c r="AE298" s="19" t="str">
        <f t="shared" si="20"/>
        <v>Error</v>
      </c>
      <c r="AF298" s="19"/>
      <c r="AG298" s="19"/>
      <c r="AH298" s="19"/>
      <c r="AI298" s="19"/>
      <c r="AJ298" s="19"/>
      <c r="AK298" s="21"/>
      <c r="AL298" s="21"/>
      <c r="AM298" s="21"/>
      <c r="AN298" s="21"/>
      <c r="AO298" s="21"/>
      <c r="AP298" s="21"/>
      <c r="AQ298" s="21"/>
    </row>
    <row r="299">
      <c r="K299" s="6">
        <v>297</v>
      </c>
      <c r="L299" s="6" t="s">
        <v>385</v>
      </c>
      <c r="M299" s="46">
        <v>0</v>
      </c>
      <c r="N299" s="46">
        <v>0</v>
      </c>
      <c r="O299" s="46">
        <v>0</v>
      </c>
      <c r="P299" s="46">
        <v>0</v>
      </c>
      <c r="Q299" s="46">
        <v>0</v>
      </c>
      <c r="R299" s="46">
        <v>0</v>
      </c>
      <c r="S299" s="46">
        <v>0</v>
      </c>
      <c r="T299" s="51">
        <v>0</v>
      </c>
      <c r="U299" s="27">
        <f t="shared" si="18"/>
        <v>0</v>
      </c>
      <c r="V299" s="27">
        <f t="shared" si="18"/>
        <v>0</v>
      </c>
      <c r="W299" s="27">
        <f t="shared" si="18"/>
        <v>0</v>
      </c>
      <c r="X299" s="27">
        <f t="shared" si="17"/>
        <v>0</v>
      </c>
      <c r="Y299" s="27">
        <f t="shared" si="17"/>
        <v>0</v>
      </c>
      <c r="Z299" s="27">
        <f t="shared" si="17"/>
        <v>0</v>
      </c>
      <c r="AA299" s="38">
        <f t="shared" si="17"/>
        <v>0</v>
      </c>
      <c r="AB299" s="27">
        <v>0</v>
      </c>
      <c r="AC299" s="27">
        <v>0</v>
      </c>
      <c r="AD299" s="19" t="str">
        <f t="shared" si="19"/>
        <v/>
      </c>
      <c r="AE299" s="19" t="str">
        <f t="shared" si="20"/>
        <v/>
      </c>
      <c r="AF299" s="19"/>
      <c r="AG299" s="19"/>
      <c r="AH299" s="19"/>
      <c r="AI299" s="19"/>
      <c r="AJ299" s="19"/>
      <c r="AK299" s="21"/>
      <c r="AL299" s="21"/>
      <c r="AM299" s="21"/>
      <c r="AN299" s="21"/>
      <c r="AO299" s="21"/>
      <c r="AP299" s="21"/>
      <c r="AQ299" s="21"/>
    </row>
    <row r="300">
      <c r="K300" s="6">
        <v>298</v>
      </c>
      <c r="L300" s="6" t="s">
        <v>386</v>
      </c>
      <c r="M300" s="46">
        <v>0</v>
      </c>
      <c r="N300" s="46">
        <v>0</v>
      </c>
      <c r="O300" s="46">
        <v>0</v>
      </c>
      <c r="P300" s="46">
        <v>0</v>
      </c>
      <c r="Q300" s="46">
        <v>0</v>
      </c>
      <c r="R300" s="46">
        <v>0</v>
      </c>
      <c r="S300" s="46">
        <v>0</v>
      </c>
      <c r="T300" s="51">
        <v>0</v>
      </c>
      <c r="U300" s="27">
        <f t="shared" si="18"/>
        <v>0</v>
      </c>
      <c r="V300" s="27">
        <f t="shared" si="18"/>
        <v>0</v>
      </c>
      <c r="W300" s="27">
        <f t="shared" si="18"/>
        <v>0</v>
      </c>
      <c r="X300" s="27">
        <f t="shared" si="17"/>
        <v>0</v>
      </c>
      <c r="Y300" s="27">
        <f t="shared" si="17"/>
        <v>0</v>
      </c>
      <c r="Z300" s="27">
        <f t="shared" si="17"/>
        <v>0</v>
      </c>
      <c r="AA300" s="38">
        <f t="shared" si="17"/>
        <v>0</v>
      </c>
      <c r="AB300" s="27">
        <v>0</v>
      </c>
      <c r="AC300" s="27">
        <v>0</v>
      </c>
      <c r="AD300" s="19" t="str">
        <f t="shared" si="19"/>
        <v/>
      </c>
      <c r="AE300" s="19" t="str">
        <f t="shared" si="20"/>
        <v/>
      </c>
      <c r="AF300" s="19"/>
      <c r="AG300" s="19"/>
      <c r="AH300" s="19"/>
      <c r="AI300" s="19"/>
      <c r="AJ300" s="19"/>
      <c r="AK300" s="21"/>
      <c r="AL300" s="21"/>
      <c r="AM300" s="21"/>
      <c r="AN300" s="21"/>
      <c r="AO300" s="21"/>
      <c r="AP300" s="21"/>
      <c r="AQ300" s="21"/>
    </row>
    <row r="301">
      <c r="K301" s="6">
        <v>299</v>
      </c>
      <c r="L301" s="6" t="s">
        <v>387</v>
      </c>
      <c r="M301" s="46">
        <v>0</v>
      </c>
      <c r="N301" s="46">
        <v>0.042197190228904446</v>
      </c>
      <c r="O301" s="46">
        <v>3.7107364235689815</v>
      </c>
      <c r="P301" s="46">
        <v>2.637118078586429</v>
      </c>
      <c r="Q301" s="46">
        <v>1.1983467822518392</v>
      </c>
      <c r="R301" s="46">
        <v>3.8968487887742036</v>
      </c>
      <c r="S301" s="46">
        <v>7.9180903646415901</v>
      </c>
      <c r="T301" s="51">
        <v>0.035285839756584954</v>
      </c>
      <c r="U301" s="27">
        <f t="shared" si="18"/>
        <v>0</v>
      </c>
      <c r="V301" s="27">
        <f t="shared" si="18"/>
        <v>0.3855514547614794</v>
      </c>
      <c r="W301" s="27">
        <f t="shared" si="18"/>
        <v>-0.34921537854606272</v>
      </c>
      <c r="X301" s="27">
        <f t="shared" si="17"/>
        <v>-0.27312149128641583</v>
      </c>
      <c r="Y301" s="27">
        <f t="shared" si="17"/>
        <v>-0.18485946961760258</v>
      </c>
      <c r="Z301" s="27">
        <f t="shared" si="17"/>
        <v>1.2332118868359523</v>
      </c>
      <c r="AA301" s="38">
        <f t="shared" si="17"/>
        <v>0.25494858375014329</v>
      </c>
      <c r="AB301" s="27">
        <v>0.35854247386302801</v>
      </c>
      <c r="AC301" s="27">
        <v>0</v>
      </c>
      <c r="AD301" s="19" t="str">
        <f t="shared" si="19"/>
        <v>Error</v>
      </c>
      <c r="AE301" s="19" t="str">
        <f t="shared" si="20"/>
        <v>Error</v>
      </c>
      <c r="AF301" s="19"/>
      <c r="AG301" s="19"/>
      <c r="AH301" s="19"/>
      <c r="AI301" s="19"/>
      <c r="AJ301" s="19"/>
      <c r="AK301" s="21"/>
      <c r="AL301" s="21"/>
      <c r="AM301" s="21"/>
      <c r="AN301" s="21"/>
      <c r="AO301" s="21"/>
      <c r="AP301" s="21"/>
      <c r="AQ301" s="21"/>
    </row>
    <row r="302">
      <c r="K302" s="6">
        <v>300</v>
      </c>
      <c r="L302" s="6" t="s">
        <v>388</v>
      </c>
      <c r="M302" s="46">
        <v>0</v>
      </c>
      <c r="N302" s="46">
        <v>0.29000324326325266</v>
      </c>
      <c r="O302" s="46">
        <v>2.2013351155448584</v>
      </c>
      <c r="P302" s="46">
        <v>1.6281497755131582</v>
      </c>
      <c r="Q302" s="46">
        <v>0.88036625884021014</v>
      </c>
      <c r="R302" s="46">
        <v>2.3200906578526297</v>
      </c>
      <c r="S302" s="46">
        <v>5.7876873203662589</v>
      </c>
      <c r="T302" s="51">
        <v>0.60361361489089216</v>
      </c>
      <c r="U302" s="27">
        <f t="shared" si="18"/>
        <v>0</v>
      </c>
      <c r="V302" s="27">
        <f t="shared" si="18"/>
        <v>0.40617008558525936</v>
      </c>
      <c r="W302" s="27">
        <f t="shared" si="18"/>
        <v>-0.34181690558300837</v>
      </c>
      <c r="X302" s="27">
        <f t="shared" si="17"/>
        <v>-0.2867189059635637</v>
      </c>
      <c r="Y302" s="27">
        <f t="shared" si="17"/>
        <v>-0.10680475947907096</v>
      </c>
      <c r="Z302" s="27">
        <f t="shared" si="17"/>
        <v>1.2643828312123653</v>
      </c>
      <c r="AA302" s="38">
        <f t="shared" si="17"/>
        <v>0.37238440382991861</v>
      </c>
      <c r="AB302" s="27">
        <v>47.571346899736596</v>
      </c>
      <c r="AC302" s="27">
        <v>0</v>
      </c>
      <c r="AD302" s="19" t="str">
        <f t="shared" si="19"/>
        <v/>
      </c>
      <c r="AE302" s="19" t="str">
        <f t="shared" si="20"/>
        <v>Error</v>
      </c>
      <c r="AF302" s="19"/>
      <c r="AG302" s="19"/>
      <c r="AH302" s="19"/>
      <c r="AI302" s="19"/>
      <c r="AJ302" s="19"/>
      <c r="AK302" s="21"/>
      <c r="AL302" s="21"/>
      <c r="AM302" s="21"/>
      <c r="AN302" s="21"/>
      <c r="AO302" s="21"/>
      <c r="AP302" s="21"/>
      <c r="AQ302" s="21"/>
    </row>
    <row r="303">
      <c r="K303" s="6">
        <v>301</v>
      </c>
      <c r="L303" s="6" t="s">
        <v>389</v>
      </c>
      <c r="M303" s="46">
        <v>0</v>
      </c>
      <c r="N303" s="46">
        <v>0.28878010309448943</v>
      </c>
      <c r="O303" s="46">
        <v>2.1763121019452791</v>
      </c>
      <c r="P303" s="46">
        <v>1.6058236227339986</v>
      </c>
      <c r="Q303" s="46">
        <v>0.8406255443527737</v>
      </c>
      <c r="R303" s="46">
        <v>2.1194897292220949</v>
      </c>
      <c r="S303" s="46">
        <v>3.9367696669743037</v>
      </c>
      <c r="T303" s="51">
        <v>0.145936000790924</v>
      </c>
      <c r="U303" s="27">
        <f t="shared" si="18"/>
        <v>0</v>
      </c>
      <c r="V303" s="27">
        <f t="shared" si="18"/>
        <v>0.38602046239481169</v>
      </c>
      <c r="W303" s="27">
        <f t="shared" si="18"/>
        <v>-0.35987048465316551</v>
      </c>
      <c r="X303" s="27">
        <f t="shared" si="17"/>
        <v>-0.29275177753885384</v>
      </c>
      <c r="Y303" s="27">
        <f t="shared" si="17"/>
        <v>-0.17892703396295173</v>
      </c>
      <c r="Z303" s="27">
        <f t="shared" si="17"/>
        <v>1.2611988964685623</v>
      </c>
      <c r="AA303" s="38">
        <f t="shared" si="17"/>
        <v>0.17105672408984074</v>
      </c>
      <c r="AB303" s="27">
        <v>0.282707978760453</v>
      </c>
      <c r="AC303" s="27">
        <v>-0.158555799255058</v>
      </c>
      <c r="AD303" s="19" t="str">
        <f t="shared" si="19"/>
        <v>Error</v>
      </c>
      <c r="AE303" s="19" t="str">
        <f t="shared" si="20"/>
        <v>Error</v>
      </c>
      <c r="AF303" s="19"/>
      <c r="AG303" s="19"/>
      <c r="AH303" s="19"/>
      <c r="AI303" s="19"/>
      <c r="AJ303" s="19"/>
      <c r="AK303" s="21"/>
      <c r="AL303" s="21"/>
      <c r="AM303" s="21"/>
      <c r="AN303" s="21"/>
      <c r="AO303" s="21"/>
      <c r="AP303" s="21"/>
      <c r="AQ303" s="21"/>
    </row>
    <row r="304">
      <c r="K304" s="6">
        <v>302</v>
      </c>
      <c r="L304" s="6" t="s">
        <v>390</v>
      </c>
      <c r="M304" s="46">
        <v>0</v>
      </c>
      <c r="N304" s="46">
        <v>0.29037566626855682</v>
      </c>
      <c r="O304" s="46">
        <v>2.2147410714789322</v>
      </c>
      <c r="P304" s="46">
        <v>1.6405909444628684</v>
      </c>
      <c r="Q304" s="46">
        <v>0.91260149773554922</v>
      </c>
      <c r="R304" s="46">
        <v>2.482030149509642</v>
      </c>
      <c r="S304" s="46">
        <v>8.2258635751006679</v>
      </c>
      <c r="T304" s="51">
        <v>5224.3406537880201</v>
      </c>
      <c r="U304" s="27">
        <f t="shared" si="18"/>
        <v>0</v>
      </c>
      <c r="V304" s="27">
        <f t="shared" si="18"/>
        <v>0.42376389970589345</v>
      </c>
      <c r="W304" s="27">
        <f t="shared" si="18"/>
        <v>-0.33853060224069353</v>
      </c>
      <c r="X304" s="27">
        <f t="shared" si="17"/>
        <v>-0.26832069602262021</v>
      </c>
      <c r="Y304" s="27">
        <f t="shared" si="17"/>
        <v>-4.6829862827077913E-2</v>
      </c>
      <c r="Z304" s="27">
        <f t="shared" si="17"/>
        <v>1.3128966711169965</v>
      </c>
      <c r="AA304" s="38">
        <f t="shared" si="17"/>
        <v>0.61467151364907968</v>
      </c>
      <c r="AB304" s="27">
        <v>0.709303362541436</v>
      </c>
      <c r="AC304" s="27">
        <v>-0.50030493200461901</v>
      </c>
      <c r="AD304" s="19" t="str">
        <f t="shared" si="19"/>
        <v>Error</v>
      </c>
      <c r="AE304" s="19" t="str">
        <f t="shared" si="20"/>
        <v/>
      </c>
      <c r="AF304" s="19"/>
      <c r="AG304" s="19"/>
      <c r="AH304" s="19"/>
      <c r="AI304" s="19"/>
      <c r="AJ304" s="19"/>
      <c r="AK304" s="21"/>
      <c r="AL304" s="21"/>
      <c r="AM304" s="21"/>
      <c r="AN304" s="21"/>
      <c r="AO304" s="21"/>
      <c r="AP304" s="21"/>
      <c r="AQ304" s="21"/>
    </row>
    <row r="305">
      <c r="K305" s="6">
        <v>303</v>
      </c>
      <c r="L305" s="6" t="s">
        <v>391</v>
      </c>
      <c r="M305" s="46">
        <v>0</v>
      </c>
      <c r="N305" s="46">
        <v>0.28859940223806468</v>
      </c>
      <c r="O305" s="46">
        <v>2.1733364705198737</v>
      </c>
      <c r="P305" s="46">
        <v>1.6031390994106474</v>
      </c>
      <c r="Q305" s="46">
        <v>0.83867383843285737</v>
      </c>
      <c r="R305" s="46">
        <v>2.107765772126502</v>
      </c>
      <c r="S305" s="46">
        <v>3.8471613721853735</v>
      </c>
      <c r="T305" s="51">
        <v>0.13805888807088323</v>
      </c>
      <c r="U305" s="27">
        <f t="shared" si="18"/>
        <v>0</v>
      </c>
      <c r="V305" s="27">
        <f t="shared" si="18"/>
        <v>0.34905629392363652</v>
      </c>
      <c r="W305" s="27">
        <f t="shared" si="18"/>
        <v>-0.34991835184092956</v>
      </c>
      <c r="X305" s="27">
        <f t="shared" si="17"/>
        <v>-0.29690809523849587</v>
      </c>
      <c r="Y305" s="27">
        <f t="shared" si="17"/>
        <v>-0.20544832659765183</v>
      </c>
      <c r="Z305" s="27">
        <f t="shared" si="17"/>
        <v>1.2764278244379239</v>
      </c>
      <c r="AA305" s="38">
        <f t="shared" si="17"/>
        <v>0.20601381867519739</v>
      </c>
      <c r="AB305" s="27">
        <v>0.46532205929868697</v>
      </c>
      <c r="AC305" s="27">
        <v>-0.183298236377994</v>
      </c>
      <c r="AD305" s="19" t="str">
        <f t="shared" si="19"/>
        <v>Error</v>
      </c>
      <c r="AE305" s="19" t="str">
        <f t="shared" si="20"/>
        <v>Error</v>
      </c>
      <c r="AF305" s="19"/>
      <c r="AG305" s="19"/>
      <c r="AH305" s="19"/>
      <c r="AI305" s="19"/>
      <c r="AJ305" s="19"/>
      <c r="AK305" s="21"/>
      <c r="AL305" s="21"/>
      <c r="AM305" s="21"/>
      <c r="AN305" s="21"/>
      <c r="AO305" s="21"/>
      <c r="AP305" s="21"/>
      <c r="AQ305" s="21"/>
    </row>
    <row r="306">
      <c r="K306" s="6">
        <v>304</v>
      </c>
      <c r="L306" s="6" t="s">
        <v>392</v>
      </c>
      <c r="M306" s="46">
        <v>0</v>
      </c>
      <c r="N306" s="46">
        <v>0.28871572328693329</v>
      </c>
      <c r="O306" s="46">
        <v>2.1769640588323655</v>
      </c>
      <c r="P306" s="46">
        <v>1.6143557583515555</v>
      </c>
      <c r="Q306" s="46">
        <v>0.83986123993959794</v>
      </c>
      <c r="R306" s="46">
        <v>2.1205166592346689</v>
      </c>
      <c r="S306" s="46">
        <v>3.9260890829052006</v>
      </c>
      <c r="T306" s="51">
        <v>0.14401073265592737</v>
      </c>
      <c r="U306" s="27">
        <f t="shared" si="18"/>
        <v>0</v>
      </c>
      <c r="V306" s="27">
        <f t="shared" si="18"/>
        <v>0.38002677998673401</v>
      </c>
      <c r="W306" s="27">
        <f t="shared" si="18"/>
        <v>-0.35937159225052967</v>
      </c>
      <c r="X306" s="27">
        <f t="shared" si="17"/>
        <v>-0.29884534901402904</v>
      </c>
      <c r="Y306" s="27">
        <f t="shared" si="17"/>
        <v>-0.17509954423162744</v>
      </c>
      <c r="Z306" s="27">
        <f t="shared" si="17"/>
        <v>1.2396204060521252</v>
      </c>
      <c r="AA306" s="38">
        <f t="shared" si="17"/>
        <v>0.18042966213043976</v>
      </c>
      <c r="AB306" s="27">
        <v>1.1430370541517101</v>
      </c>
      <c r="AC306" s="27">
        <v>-3.64140548035174E-2</v>
      </c>
      <c r="AD306" s="19" t="str">
        <f t="shared" si="19"/>
        <v>Error</v>
      </c>
      <c r="AE306" s="19" t="str">
        <f t="shared" si="20"/>
        <v>Error</v>
      </c>
      <c r="AF306" s="19"/>
      <c r="AG306" s="19"/>
      <c r="AH306" s="19"/>
      <c r="AI306" s="19"/>
      <c r="AJ306" s="19"/>
      <c r="AK306" s="21"/>
      <c r="AL306" s="21"/>
      <c r="AM306" s="21"/>
      <c r="AN306" s="21"/>
      <c r="AO306" s="21"/>
      <c r="AP306" s="21"/>
      <c r="AQ306" s="21"/>
    </row>
    <row r="307">
      <c r="K307" s="6">
        <v>305</v>
      </c>
      <c r="L307" s="6" t="s">
        <v>393</v>
      </c>
      <c r="M307" s="46">
        <v>0</v>
      </c>
      <c r="N307" s="46">
        <v>0.29221844991807</v>
      </c>
      <c r="O307" s="46">
        <v>2.1904265874416167</v>
      </c>
      <c r="P307" s="46">
        <v>1.615677553420495</v>
      </c>
      <c r="Q307" s="46">
        <v>0.88994766552111582</v>
      </c>
      <c r="R307" s="46">
        <v>2.2688036262912208</v>
      </c>
      <c r="S307" s="46">
        <v>5.589582772807379</v>
      </c>
      <c r="T307" s="51">
        <v>207.22871163599791</v>
      </c>
      <c r="U307" s="27">
        <f t="shared" si="18"/>
        <v>0</v>
      </c>
      <c r="V307" s="27">
        <f t="shared" si="18"/>
        <v>0.44200874815923741</v>
      </c>
      <c r="W307" s="27">
        <f t="shared" si="18"/>
        <v>-0.33298967505316329</v>
      </c>
      <c r="X307" s="27">
        <f t="shared" si="17"/>
        <v>-0.25204815480255743</v>
      </c>
      <c r="Y307" s="27">
        <f t="shared" si="17"/>
        <v>4.3008861380911007E-2</v>
      </c>
      <c r="Z307" s="27">
        <f t="shared" si="17"/>
        <v>0.97284661215062518</v>
      </c>
      <c r="AA307" s="38">
        <f t="shared" si="17"/>
        <v>0.78268573546722486</v>
      </c>
      <c r="AB307" s="27">
        <v>1.23606557377049</v>
      </c>
      <c r="AC307" s="27">
        <v>-0.239401496259352</v>
      </c>
      <c r="AD307" s="19" t="str">
        <f t="shared" si="19"/>
        <v/>
      </c>
      <c r="AE307" s="19" t="str">
        <f t="shared" si="20"/>
        <v>Error</v>
      </c>
      <c r="AF307" s="19"/>
      <c r="AG307" s="19"/>
      <c r="AH307" s="19"/>
      <c r="AI307" s="19"/>
      <c r="AJ307" s="19"/>
      <c r="AK307" s="21"/>
      <c r="AL307" s="21"/>
      <c r="AM307" s="21"/>
      <c r="AN307" s="21"/>
      <c r="AO307" s="21"/>
      <c r="AP307" s="21"/>
      <c r="AQ307" s="21"/>
    </row>
    <row r="308">
      <c r="K308" s="6">
        <v>306</v>
      </c>
      <c r="L308" s="6" t="s">
        <v>394</v>
      </c>
      <c r="M308" s="46">
        <v>0</v>
      </c>
      <c r="N308" s="46">
        <v>0.29052342861409386</v>
      </c>
      <c r="O308" s="46">
        <v>2.065326807224702</v>
      </c>
      <c r="P308" s="46">
        <v>1.3575558212941423</v>
      </c>
      <c r="Q308" s="46">
        <v>0.61487302680531464</v>
      </c>
      <c r="R308" s="46">
        <v>1.0087920386917073</v>
      </c>
      <c r="S308" s="46">
        <v>1.7584413732125495</v>
      </c>
      <c r="T308" s="51">
        <v>0.94555870489975458</v>
      </c>
      <c r="U308" s="27">
        <f t="shared" si="18"/>
        <v>0</v>
      </c>
      <c r="V308" s="27">
        <f t="shared" si="18"/>
        <v>0.27879223449926455</v>
      </c>
      <c r="W308" s="27">
        <f t="shared" si="18"/>
        <v>-0.33595318906283606</v>
      </c>
      <c r="X308" s="27">
        <f t="shared" si="17"/>
        <v>-0.22442058754005637</v>
      </c>
      <c r="Y308" s="27">
        <f t="shared" si="17"/>
        <v>3.1900849237014001E-2</v>
      </c>
      <c r="Z308" s="27">
        <f t="shared" si="17"/>
        <v>0.10134391384210686</v>
      </c>
      <c r="AA308" s="38">
        <f t="shared" si="17"/>
        <v>0.48608246761699792</v>
      </c>
      <c r="AB308" s="27">
        <v>6.7423935091277896</v>
      </c>
      <c r="AC308" s="27">
        <v>-0.71764032073310402</v>
      </c>
      <c r="AD308" s="19" t="str">
        <f t="shared" si="19"/>
        <v/>
      </c>
      <c r="AE308" s="19" t="str">
        <f t="shared" si="20"/>
        <v/>
      </c>
      <c r="AF308" s="19"/>
      <c r="AG308" s="19"/>
      <c r="AH308" s="19"/>
      <c r="AI308" s="19"/>
      <c r="AJ308" s="19"/>
      <c r="AK308" s="21"/>
      <c r="AL308" s="21"/>
      <c r="AM308" s="21"/>
      <c r="AN308" s="21"/>
      <c r="AO308" s="21"/>
      <c r="AP308" s="21"/>
      <c r="AQ308" s="21"/>
    </row>
    <row r="309">
      <c r="K309" s="6">
        <v>307</v>
      </c>
      <c r="L309" s="6" t="s">
        <v>395</v>
      </c>
      <c r="M309" s="46">
        <v>0</v>
      </c>
      <c r="N309" s="46">
        <v>0.28927348222334004</v>
      </c>
      <c r="O309" s="46">
        <v>2.1787167703777479</v>
      </c>
      <c r="P309" s="46">
        <v>1.6102548879890239</v>
      </c>
      <c r="Q309" s="46">
        <v>0.84241494946726014</v>
      </c>
      <c r="R309" s="46">
        <v>2.1171368072747603</v>
      </c>
      <c r="S309" s="46">
        <v>3.9149832879383255</v>
      </c>
      <c r="T309" s="51">
        <v>0.1420178218519714</v>
      </c>
      <c r="U309" s="27">
        <f t="shared" si="18"/>
        <v>0</v>
      </c>
      <c r="V309" s="27">
        <f t="shared" si="18"/>
        <v>0.34211559216029042</v>
      </c>
      <c r="W309" s="27">
        <f t="shared" si="18"/>
        <v>-0.25520567062972593</v>
      </c>
      <c r="X309" s="27">
        <f t="shared" si="17"/>
        <v>-0.32760549681903395</v>
      </c>
      <c r="Y309" s="27">
        <f t="shared" si="17"/>
        <v>-0.23835842732808407</v>
      </c>
      <c r="Z309" s="27">
        <f t="shared" si="17"/>
        <v>1.0918458563032842</v>
      </c>
      <c r="AA309" s="38">
        <f t="shared" si="17"/>
        <v>0.13573200127767507</v>
      </c>
      <c r="AB309" s="27">
        <v>0.22022333820693701</v>
      </c>
      <c r="AC309" s="27">
        <v>0</v>
      </c>
      <c r="AD309" s="19" t="str">
        <f t="shared" si="19"/>
        <v>Error</v>
      </c>
      <c r="AE309" s="19" t="str">
        <f t="shared" si="20"/>
        <v>Error</v>
      </c>
      <c r="AF309" s="19"/>
      <c r="AG309" s="19"/>
      <c r="AH309" s="19"/>
      <c r="AI309" s="19"/>
      <c r="AJ309" s="19"/>
      <c r="AK309" s="21"/>
      <c r="AL309" s="21"/>
      <c r="AM309" s="21"/>
      <c r="AN309" s="21"/>
      <c r="AO309" s="21"/>
      <c r="AP309" s="21"/>
      <c r="AQ309" s="21"/>
    </row>
    <row r="310">
      <c r="K310" s="6">
        <v>308</v>
      </c>
      <c r="L310" s="6" t="s">
        <v>396</v>
      </c>
      <c r="M310" s="46">
        <v>0</v>
      </c>
      <c r="N310" s="46">
        <v>0.29026412657187217</v>
      </c>
      <c r="O310" s="46">
        <v>2.1993493629682064</v>
      </c>
      <c r="P310" s="46">
        <v>1.6227294816536162</v>
      </c>
      <c r="Q310" s="46">
        <v>0.85075995732896104</v>
      </c>
      <c r="R310" s="46">
        <v>2.1560783271044563</v>
      </c>
      <c r="S310" s="46">
        <v>4.2195478190380138</v>
      </c>
      <c r="T310" s="51">
        <v>0.17121544469587535</v>
      </c>
      <c r="U310" s="27">
        <f t="shared" si="18"/>
        <v>0</v>
      </c>
      <c r="V310" s="27">
        <f t="shared" si="18"/>
        <v>0.29720336936120273</v>
      </c>
      <c r="W310" s="27">
        <f t="shared" si="18"/>
        <v>-0.25863029055754655</v>
      </c>
      <c r="X310" s="27">
        <f t="shared" si="17"/>
        <v>-0.33025084728347304</v>
      </c>
      <c r="Y310" s="27">
        <f t="shared" si="17"/>
        <v>-0.25203251049974473</v>
      </c>
      <c r="Z310" s="27">
        <f t="shared" si="17"/>
        <v>1.152077225556593</v>
      </c>
      <c r="AA310" s="38">
        <f t="shared" si="17"/>
        <v>0.24785082443574497</v>
      </c>
      <c r="AB310" s="27">
        <v>0.22022333820693701</v>
      </c>
      <c r="AC310" s="27">
        <v>0</v>
      </c>
      <c r="AD310" s="19" t="str">
        <f t="shared" si="19"/>
        <v>Error</v>
      </c>
      <c r="AE310" s="19" t="str">
        <f t="shared" si="20"/>
        <v>Error</v>
      </c>
      <c r="AF310" s="19"/>
      <c r="AG310" s="19"/>
      <c r="AH310" s="19"/>
      <c r="AI310" s="19"/>
      <c r="AJ310" s="19"/>
      <c r="AK310" s="21"/>
      <c r="AL310" s="21"/>
      <c r="AM310" s="21"/>
      <c r="AN310" s="21"/>
      <c r="AO310" s="21"/>
      <c r="AP310" s="21"/>
      <c r="AQ310" s="21"/>
    </row>
    <row r="311">
      <c r="K311" s="6">
        <v>309</v>
      </c>
      <c r="L311" s="6" t="s">
        <v>397</v>
      </c>
      <c r="M311" s="46">
        <v>0</v>
      </c>
      <c r="N311" s="46">
        <v>0.29023641261932953</v>
      </c>
      <c r="O311" s="46">
        <v>2.1952055969057342</v>
      </c>
      <c r="P311" s="46">
        <v>1.622612549159685</v>
      </c>
      <c r="Q311" s="46">
        <v>0.8554641552722817</v>
      </c>
      <c r="R311" s="46">
        <v>2.1958640818285815</v>
      </c>
      <c r="S311" s="46">
        <v>4.564214644944709</v>
      </c>
      <c r="T311" s="51">
        <v>0.221098764499742</v>
      </c>
      <c r="U311" s="27">
        <f t="shared" si="18"/>
        <v>0</v>
      </c>
      <c r="V311" s="27">
        <f t="shared" si="18"/>
        <v>0.31667762351723955</v>
      </c>
      <c r="W311" s="27">
        <f t="shared" si="18"/>
        <v>-0.28666596465340161</v>
      </c>
      <c r="X311" s="27">
        <f t="shared" si="17"/>
        <v>-0.2956034101751937</v>
      </c>
      <c r="Y311" s="27">
        <f t="shared" si="17"/>
        <v>-0.17092468295806601</v>
      </c>
      <c r="Z311" s="27">
        <f t="shared" si="17"/>
        <v>1.0280799906963352</v>
      </c>
      <c r="AA311" s="38">
        <f t="shared" si="17"/>
        <v>0.1983610304375702</v>
      </c>
      <c r="AB311" s="27">
        <v>0.259328229533071</v>
      </c>
      <c r="AC311" s="27">
        <v>-0.120633187772926</v>
      </c>
      <c r="AD311" s="19" t="str">
        <f t="shared" si="19"/>
        <v>Error</v>
      </c>
      <c r="AE311" s="19" t="str">
        <f t="shared" si="20"/>
        <v>Error</v>
      </c>
      <c r="AF311" s="19"/>
      <c r="AG311" s="19"/>
      <c r="AH311" s="19"/>
      <c r="AI311" s="19"/>
      <c r="AJ311" s="19"/>
      <c r="AK311" s="21"/>
      <c r="AL311" s="21"/>
      <c r="AM311" s="21"/>
      <c r="AN311" s="21"/>
      <c r="AO311" s="21"/>
      <c r="AP311" s="21"/>
      <c r="AQ311" s="21"/>
    </row>
    <row r="312">
      <c r="K312" s="6">
        <v>310</v>
      </c>
      <c r="L312" s="6" t="s">
        <v>398</v>
      </c>
      <c r="M312" s="46">
        <v>0</v>
      </c>
      <c r="N312" s="46">
        <v>0.25667207930750741</v>
      </c>
      <c r="O312" s="46">
        <v>1.2884615876371619</v>
      </c>
      <c r="P312" s="46">
        <v>1.4135953765499201</v>
      </c>
      <c r="Q312" s="46">
        <v>0.79932983085072662</v>
      </c>
      <c r="R312" s="46">
        <v>1.9332628546977482</v>
      </c>
      <c r="S312" s="46">
        <v>0.3797293693908611</v>
      </c>
      <c r="T312" s="51">
        <v>0.11462922542949226</v>
      </c>
      <c r="U312" s="27">
        <f t="shared" si="18"/>
        <v>0</v>
      </c>
      <c r="V312" s="27">
        <f t="shared" si="18"/>
        <v>1.6621266029349557</v>
      </c>
      <c r="W312" s="27">
        <f t="shared" si="18"/>
        <v>-0.5265727706247646</v>
      </c>
      <c r="X312" s="27">
        <f t="shared" si="17"/>
        <v>-5.0695698639432386E-2</v>
      </c>
      <c r="Y312" s="27">
        <f t="shared" si="17"/>
        <v>-0.37057865945942364</v>
      </c>
      <c r="Z312" s="27">
        <f t="shared" si="17"/>
        <v>1.2823993701314309</v>
      </c>
      <c r="AA312" s="38">
        <f t="shared" si="17"/>
        <v>0.45166805055542653</v>
      </c>
      <c r="AB312" s="27">
        <v>2.1538461538461502</v>
      </c>
      <c r="AC312" s="27">
        <v>-0.54137945616780203</v>
      </c>
      <c r="AD312" s="19" t="str">
        <f t="shared" si="19"/>
        <v/>
      </c>
      <c r="AE312" s="19" t="str">
        <f t="shared" si="20"/>
        <v/>
      </c>
      <c r="AF312" s="19"/>
      <c r="AG312" s="19"/>
      <c r="AH312" s="19"/>
      <c r="AI312" s="19"/>
      <c r="AJ312" s="19"/>
      <c r="AK312" s="21"/>
      <c r="AL312" s="21"/>
      <c r="AM312" s="21"/>
      <c r="AN312" s="21"/>
      <c r="AO312" s="21"/>
      <c r="AP312" s="21"/>
      <c r="AQ312" s="21"/>
    </row>
    <row r="313">
      <c r="K313" s="6">
        <v>311</v>
      </c>
      <c r="L313" s="6" t="s">
        <v>399</v>
      </c>
      <c r="M313" s="46">
        <v>0</v>
      </c>
      <c r="N313" s="46">
        <v>0.28970021278584701</v>
      </c>
      <c r="O313" s="46">
        <v>2.1984678179317152</v>
      </c>
      <c r="P313" s="46">
        <v>1.6281349020790188</v>
      </c>
      <c r="Q313" s="46">
        <v>0.84417909615296161</v>
      </c>
      <c r="R313" s="46">
        <v>2.1452574584307111</v>
      </c>
      <c r="S313" s="46">
        <v>4.300532820358054</v>
      </c>
      <c r="T313" s="51">
        <v>0.19989003378143239</v>
      </c>
      <c r="U313" s="27">
        <f t="shared" si="18"/>
        <v>0</v>
      </c>
      <c r="V313" s="27">
        <f t="shared" si="18"/>
        <v>0.40441616063402319</v>
      </c>
      <c r="W313" s="27">
        <f t="shared" si="18"/>
        <v>-0.33900795826478608</v>
      </c>
      <c r="X313" s="27">
        <f t="shared" si="17"/>
        <v>-0.28305696135557418</v>
      </c>
      <c r="Y313" s="27">
        <f t="shared" si="17"/>
        <v>-9.4595802368518625E-2</v>
      </c>
      <c r="Z313" s="27">
        <f t="shared" si="17"/>
        <v>1.2453735979433849</v>
      </c>
      <c r="AA313" s="38">
        <f t="shared" si="17"/>
        <v>0.38640582275547408</v>
      </c>
      <c r="AB313" s="27">
        <v>2.0751261849070501</v>
      </c>
      <c r="AC313" s="27">
        <v>-0.38161125173667299</v>
      </c>
      <c r="AD313" s="19" t="str">
        <f t="shared" si="19"/>
        <v/>
      </c>
      <c r="AE313" s="19" t="str">
        <f t="shared" si="20"/>
        <v/>
      </c>
      <c r="AF313" s="19"/>
      <c r="AG313" s="19"/>
      <c r="AH313" s="19"/>
      <c r="AI313" s="19"/>
      <c r="AJ313" s="19"/>
      <c r="AK313" s="21"/>
      <c r="AL313" s="21"/>
      <c r="AM313" s="21"/>
      <c r="AN313" s="21"/>
      <c r="AO313" s="21"/>
      <c r="AP313" s="21"/>
      <c r="AQ313" s="21"/>
    </row>
    <row r="314">
      <c r="K314" s="6">
        <v>312</v>
      </c>
      <c r="L314" s="6" t="s">
        <v>400</v>
      </c>
      <c r="M314" s="46">
        <v>0</v>
      </c>
      <c r="N314" s="46">
        <v>0.28927808424458323</v>
      </c>
      <c r="O314" s="46">
        <v>2.1898043283991129</v>
      </c>
      <c r="P314" s="46">
        <v>1.6179132823586695</v>
      </c>
      <c r="Q314" s="46">
        <v>0.83916161802048705</v>
      </c>
      <c r="R314" s="46">
        <v>2.1141560418285952</v>
      </c>
      <c r="S314" s="46">
        <v>4.0457669296276295</v>
      </c>
      <c r="T314" s="51">
        <v>0.16264463901158274</v>
      </c>
      <c r="U314" s="27">
        <f t="shared" si="18"/>
        <v>0</v>
      </c>
      <c r="V314" s="27">
        <f t="shared" si="18"/>
        <v>0.39315953404512954</v>
      </c>
      <c r="W314" s="27">
        <f t="shared" si="18"/>
        <v>-0.35088548805878073</v>
      </c>
      <c r="X314" s="27">
        <f t="shared" si="17"/>
        <v>-0.29013950554644141</v>
      </c>
      <c r="Y314" s="27">
        <f t="shared" si="17"/>
        <v>-0.14393101003647071</v>
      </c>
      <c r="Z314" s="27">
        <f t="shared" si="17"/>
        <v>1.2590397648904081</v>
      </c>
      <c r="AA314" s="38">
        <f t="shared" si="17"/>
        <v>0.27366681834881718</v>
      </c>
      <c r="AB314" s="27">
        <v>0.95297603866846403</v>
      </c>
      <c r="AC314" s="27">
        <v>-0.18316646974690601</v>
      </c>
      <c r="AD314" s="19" t="str">
        <f t="shared" si="19"/>
        <v>Error</v>
      </c>
      <c r="AE314" s="19" t="str">
        <f t="shared" si="20"/>
        <v>Error</v>
      </c>
      <c r="AF314" s="19"/>
      <c r="AG314" s="19"/>
      <c r="AH314" s="19"/>
      <c r="AI314" s="19"/>
      <c r="AJ314" s="19"/>
      <c r="AK314" s="21"/>
      <c r="AL314" s="21"/>
      <c r="AM314" s="21"/>
      <c r="AN314" s="21"/>
      <c r="AO314" s="21"/>
      <c r="AP314" s="21"/>
      <c r="AQ314" s="21"/>
    </row>
    <row r="315">
      <c r="K315" s="6">
        <v>313</v>
      </c>
      <c r="L315" s="6" t="s">
        <v>401</v>
      </c>
      <c r="M315" s="46">
        <v>0</v>
      </c>
      <c r="N315" s="46">
        <v>0.2901575563749863</v>
      </c>
      <c r="O315" s="46">
        <v>2.2098695069336447</v>
      </c>
      <c r="P315" s="46">
        <v>1.6355852833113271</v>
      </c>
      <c r="Q315" s="46">
        <v>0.84646777834157483</v>
      </c>
      <c r="R315" s="46">
        <v>2.152477194883426</v>
      </c>
      <c r="S315" s="46">
        <v>4.4981765747929439</v>
      </c>
      <c r="T315" s="51">
        <v>0.22952485362266764</v>
      </c>
      <c r="U315" s="27">
        <f t="shared" si="18"/>
        <v>0</v>
      </c>
      <c r="V315" s="27">
        <f t="shared" si="18"/>
        <v>0.41449489565044445</v>
      </c>
      <c r="W315" s="27">
        <f t="shared" si="18"/>
        <v>-0.35230298642334951</v>
      </c>
      <c r="X315" s="27">
        <f t="shared" si="17"/>
        <v>-0.27163917703571699</v>
      </c>
      <c r="Y315" s="27">
        <f t="shared" si="17"/>
        <v>-9.5940324428158377E-2</v>
      </c>
      <c r="Z315" s="27">
        <f t="shared" si="17"/>
        <v>1.3255291080597518</v>
      </c>
      <c r="AA315" s="38">
        <f t="shared" si="17"/>
        <v>0.40850670713335435</v>
      </c>
      <c r="AB315" s="27">
        <v>0.13618696666689101</v>
      </c>
      <c r="AC315" s="27">
        <v>-0.21971625568026601</v>
      </c>
      <c r="AD315" s="19" t="str">
        <f t="shared" si="19"/>
        <v>Error</v>
      </c>
      <c r="AE315" s="19" t="str">
        <f t="shared" si="20"/>
        <v>Error</v>
      </c>
      <c r="AF315" s="19"/>
      <c r="AG315" s="19"/>
      <c r="AH315" s="19"/>
      <c r="AI315" s="19"/>
      <c r="AJ315" s="19"/>
      <c r="AK315" s="21"/>
      <c r="AL315" s="21"/>
      <c r="AM315" s="21"/>
      <c r="AN315" s="21"/>
      <c r="AO315" s="21"/>
      <c r="AP315" s="21"/>
      <c r="AQ315" s="21"/>
    </row>
    <row r="316">
      <c r="K316" s="6">
        <v>314</v>
      </c>
      <c r="L316" s="6" t="s">
        <v>402</v>
      </c>
      <c r="M316" s="46">
        <v>0</v>
      </c>
      <c r="N316" s="46">
        <v>0.28830021252842641</v>
      </c>
      <c r="O316" s="46">
        <v>2.1654345990476331</v>
      </c>
      <c r="P316" s="46">
        <v>1.5961505765304125</v>
      </c>
      <c r="Q316" s="46">
        <v>0.83391410083130957</v>
      </c>
      <c r="R316" s="46">
        <v>2.0836035319860589</v>
      </c>
      <c r="S316" s="46">
        <v>3.6476636744664965</v>
      </c>
      <c r="T316" s="51">
        <v>0.12096762409157671</v>
      </c>
      <c r="U316" s="27">
        <f t="shared" si="18"/>
        <v>0</v>
      </c>
      <c r="V316" s="27">
        <f t="shared" si="18"/>
        <v>0.40962336665024085</v>
      </c>
      <c r="W316" s="27">
        <f t="shared" si="18"/>
        <v>-0.35974959277498259</v>
      </c>
      <c r="X316" s="27">
        <f t="shared" si="17"/>
        <v>-0.2848005218203507</v>
      </c>
      <c r="Y316" s="27">
        <f t="shared" si="17"/>
        <v>-0.20233288826196608</v>
      </c>
      <c r="Z316" s="27">
        <f t="shared" si="17"/>
        <v>1.0618276508809499</v>
      </c>
      <c r="AA316" s="38">
        <f t="shared" si="17"/>
        <v>0.16204334162177084</v>
      </c>
      <c r="AB316" s="27">
        <v>0.81928181108509002</v>
      </c>
      <c r="AC316" s="27">
        <v>-0.20738312488694199</v>
      </c>
      <c r="AD316" s="19" t="str">
        <f t="shared" si="19"/>
        <v>Error</v>
      </c>
      <c r="AE316" s="19" t="str">
        <f t="shared" si="20"/>
        <v>Error</v>
      </c>
      <c r="AF316" s="19"/>
      <c r="AG316" s="19"/>
      <c r="AH316" s="19"/>
      <c r="AI316" s="19"/>
      <c r="AJ316" s="19"/>
      <c r="AK316" s="21"/>
      <c r="AL316" s="21"/>
      <c r="AM316" s="21"/>
      <c r="AN316" s="21"/>
      <c r="AO316" s="21"/>
      <c r="AP316" s="21"/>
      <c r="AQ316" s="21"/>
    </row>
    <row r="317">
      <c r="K317" s="6">
        <v>315</v>
      </c>
      <c r="L317" s="6" t="s">
        <v>403</v>
      </c>
      <c r="M317" s="46">
        <v>0</v>
      </c>
      <c r="N317" s="46">
        <v>0.28835103479249646</v>
      </c>
      <c r="O317" s="46">
        <v>2.1700714408450255</v>
      </c>
      <c r="P317" s="46">
        <v>1.6028144719924935</v>
      </c>
      <c r="Q317" s="46">
        <v>0.83480558841925934</v>
      </c>
      <c r="R317" s="46">
        <v>2.0928538156040366</v>
      </c>
      <c r="S317" s="46">
        <v>3.736204167845754</v>
      </c>
      <c r="T317" s="51">
        <v>0.12881429568543828</v>
      </c>
      <c r="U317" s="27">
        <f t="shared" si="18"/>
        <v>0</v>
      </c>
      <c r="V317" s="27">
        <f t="shared" si="18"/>
        <v>0.36524645116759868</v>
      </c>
      <c r="W317" s="27">
        <f t="shared" si="18"/>
        <v>-0.35106134034372216</v>
      </c>
      <c r="X317" s="27">
        <f t="shared" si="17"/>
        <v>-0.31186060706932422</v>
      </c>
      <c r="Y317" s="27">
        <f t="shared" si="17"/>
        <v>-0.1809791950627356</v>
      </c>
      <c r="Z317" s="27">
        <f t="shared" si="17"/>
        <v>1.2253552675847754</v>
      </c>
      <c r="AA317" s="38">
        <f t="shared" si="17"/>
        <v>0.19226834746029778</v>
      </c>
      <c r="AB317" s="27">
        <v>1.60423801478274</v>
      </c>
      <c r="AC317" s="27">
        <v>-0.11999927722164</v>
      </c>
      <c r="AD317" s="19" t="str">
        <f t="shared" si="19"/>
        <v/>
      </c>
      <c r="AE317" s="19" t="str">
        <f t="shared" si="20"/>
        <v>Error</v>
      </c>
      <c r="AF317" s="19"/>
      <c r="AG317" s="19"/>
      <c r="AH317" s="19"/>
      <c r="AI317" s="19"/>
      <c r="AJ317" s="19"/>
      <c r="AK317" s="21"/>
      <c r="AL317" s="21"/>
      <c r="AM317" s="21"/>
      <c r="AN317" s="21"/>
      <c r="AO317" s="21"/>
      <c r="AP317" s="21"/>
      <c r="AQ317" s="21"/>
    </row>
    <row r="318">
      <c r="K318" s="6">
        <v>316</v>
      </c>
      <c r="L318" s="6" t="s">
        <v>404</v>
      </c>
      <c r="M318" s="46">
        <v>0</v>
      </c>
      <c r="N318" s="46">
        <v>0.28806563033166732</v>
      </c>
      <c r="O318" s="46">
        <v>2.1634562505277621</v>
      </c>
      <c r="P318" s="46">
        <v>1.5965128499828589</v>
      </c>
      <c r="Q318" s="46">
        <v>0.83398386750718601</v>
      </c>
      <c r="R318" s="46">
        <v>2.1025160971834138</v>
      </c>
      <c r="S318" s="46">
        <v>3.826923750755618</v>
      </c>
      <c r="T318" s="51">
        <v>0.13947302454992724</v>
      </c>
      <c r="U318" s="27">
        <f t="shared" si="18"/>
        <v>0</v>
      </c>
      <c r="V318" s="27">
        <f t="shared" si="18"/>
        <v>0.44530477219063452</v>
      </c>
      <c r="W318" s="27">
        <f t="shared" si="18"/>
        <v>-0.35757516324540034</v>
      </c>
      <c r="X318" s="27">
        <f t="shared" si="17"/>
        <v>-0.3106603679419358</v>
      </c>
      <c r="Y318" s="27">
        <f t="shared" si="17"/>
        <v>-0.1330849712948336</v>
      </c>
      <c r="Z318" s="27">
        <f t="shared" si="17"/>
        <v>1.1473183609618824</v>
      </c>
      <c r="AA318" s="38">
        <f t="shared" si="17"/>
        <v>0.19562022336227108</v>
      </c>
      <c r="AB318" s="27">
        <v>6.4148070199260001</v>
      </c>
      <c r="AC318" s="27">
        <v>0</v>
      </c>
      <c r="AD318" s="19" t="str">
        <f t="shared" si="19"/>
        <v/>
      </c>
      <c r="AE318" s="19" t="str">
        <f t="shared" si="20"/>
        <v>Error</v>
      </c>
      <c r="AF318" s="19"/>
      <c r="AG318" s="19"/>
      <c r="AH318" s="19"/>
      <c r="AI318" s="19"/>
      <c r="AJ318" s="19"/>
      <c r="AK318" s="21"/>
      <c r="AL318" s="21"/>
      <c r="AM318" s="21"/>
      <c r="AN318" s="21"/>
      <c r="AO318" s="21"/>
      <c r="AP318" s="21"/>
      <c r="AQ318" s="21"/>
    </row>
    <row r="319">
      <c r="K319" s="6">
        <v>317</v>
      </c>
      <c r="L319" s="6" t="s">
        <v>405</v>
      </c>
      <c r="M319" s="46">
        <v>0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</v>
      </c>
      <c r="T319" s="51">
        <v>0</v>
      </c>
      <c r="U319" s="27">
        <f t="shared" si="18"/>
        <v>0</v>
      </c>
      <c r="V319" s="27">
        <f t="shared" si="18"/>
        <v>0</v>
      </c>
      <c r="W319" s="27">
        <f t="shared" si="18"/>
        <v>0</v>
      </c>
      <c r="X319" s="27">
        <f t="shared" si="17"/>
        <v>0</v>
      </c>
      <c r="Y319" s="27">
        <f t="shared" si="17"/>
        <v>0</v>
      </c>
      <c r="Z319" s="27">
        <f t="shared" si="17"/>
        <v>0</v>
      </c>
      <c r="AA319" s="38">
        <f t="shared" si="17"/>
        <v>0</v>
      </c>
      <c r="AB319" s="27">
        <v>0</v>
      </c>
      <c r="AC319" s="27">
        <v>0</v>
      </c>
      <c r="AD319" s="19" t="str">
        <f t="shared" si="19"/>
        <v/>
      </c>
      <c r="AE319" s="19" t="str">
        <f t="shared" si="20"/>
        <v/>
      </c>
      <c r="AF319" s="19"/>
      <c r="AG319" s="19"/>
      <c r="AH319" s="19"/>
      <c r="AI319" s="19"/>
      <c r="AJ319" s="19"/>
      <c r="AK319" s="21"/>
      <c r="AL319" s="21"/>
      <c r="AM319" s="21"/>
      <c r="AN319" s="21"/>
      <c r="AO319" s="21"/>
      <c r="AP319" s="21"/>
      <c r="AQ319" s="21"/>
    </row>
    <row r="320">
      <c r="K320" s="6">
        <v>318</v>
      </c>
      <c r="L320" s="6" t="s">
        <v>406</v>
      </c>
      <c r="M320" s="46">
        <v>0</v>
      </c>
      <c r="N320" s="46">
        <v>0.021823665686332205</v>
      </c>
      <c r="O320" s="46">
        <v>3.9079732455826433</v>
      </c>
      <c r="P320" s="46">
        <v>2.775316843926988</v>
      </c>
      <c r="Q320" s="46">
        <v>0.10032735504776369</v>
      </c>
      <c r="R320" s="46">
        <v>0.2189066793669916</v>
      </c>
      <c r="S320" s="46">
        <v>2.7628118749446635</v>
      </c>
      <c r="T320" s="51">
        <v>0.11930862822755213</v>
      </c>
      <c r="U320" s="27">
        <f t="shared" si="18"/>
        <v>0</v>
      </c>
      <c r="V320" s="27">
        <f t="shared" si="18"/>
        <v>0.10856270696926988</v>
      </c>
      <c r="W320" s="27">
        <f t="shared" si="18"/>
        <v>-0.2835380614721999</v>
      </c>
      <c r="X320" s="27">
        <f t="shared" si="17"/>
        <v>-0.61890726840447052</v>
      </c>
      <c r="Y320" s="27">
        <f t="shared" si="17"/>
        <v>-0.99967080902093464</v>
      </c>
      <c r="Z320" s="27">
        <f t="shared" si="17"/>
        <v>4913.439957455812</v>
      </c>
      <c r="AA320" s="38">
        <f t="shared" si="17"/>
        <v>-0.79850104929032728</v>
      </c>
      <c r="AB320" s="27">
        <v>0.6</v>
      </c>
      <c r="AC320" s="27">
        <v>0</v>
      </c>
      <c r="AD320" s="19" t="str">
        <f t="shared" si="19"/>
        <v>Error</v>
      </c>
      <c r="AE320" s="19" t="str">
        <f t="shared" si="20"/>
        <v>Error</v>
      </c>
      <c r="AF320" s="19"/>
      <c r="AG320" s="19"/>
      <c r="AH320" s="19"/>
      <c r="AI320" s="19"/>
      <c r="AJ320" s="19"/>
      <c r="AK320" s="21"/>
      <c r="AL320" s="21"/>
      <c r="AM320" s="21"/>
      <c r="AN320" s="21"/>
      <c r="AO320" s="21"/>
      <c r="AP320" s="21"/>
      <c r="AQ320" s="21"/>
    </row>
    <row r="321">
      <c r="K321" s="6">
        <v>319</v>
      </c>
      <c r="L321" s="6" t="s">
        <v>407</v>
      </c>
      <c r="M321" s="46">
        <v>0</v>
      </c>
      <c r="N321" s="46">
        <v>0.069826127606182453</v>
      </c>
      <c r="O321" s="46">
        <v>0.17607542249790953</v>
      </c>
      <c r="P321" s="46">
        <v>0.15834932360703213</v>
      </c>
      <c r="Q321" s="46">
        <v>0.08492461499534798</v>
      </c>
      <c r="R321" s="46">
        <v>0.26454811729064076</v>
      </c>
      <c r="S321" s="46">
        <v>0.33493372431801804</v>
      </c>
      <c r="T321" s="51">
        <v>0.11444234475838221</v>
      </c>
      <c r="U321" s="27">
        <f t="shared" si="18"/>
        <v>0</v>
      </c>
      <c r="V321" s="27">
        <f t="shared" si="18"/>
        <v>-0.17542213797391773</v>
      </c>
      <c r="W321" s="27">
        <f t="shared" si="18"/>
        <v>-0.91379606153119786</v>
      </c>
      <c r="X321" s="27">
        <f t="shared" si="17"/>
        <v>1.2572738340122849</v>
      </c>
      <c r="Y321" s="27">
        <f t="shared" si="17"/>
        <v>0.58758488344636606</v>
      </c>
      <c r="Z321" s="27">
        <f t="shared" si="17"/>
        <v>-0.6848512701534476</v>
      </c>
      <c r="AA321" s="38">
        <f t="shared" si="17"/>
        <v>4.0268539170079372</v>
      </c>
      <c r="AB321" s="27">
        <v>0.51515151515151503</v>
      </c>
      <c r="AC321" s="27">
        <v>-0.12</v>
      </c>
      <c r="AD321" s="19" t="str">
        <f t="shared" si="19"/>
        <v>Error</v>
      </c>
      <c r="AE321" s="19" t="str">
        <f t="shared" si="20"/>
        <v>Error</v>
      </c>
      <c r="AF321" s="19"/>
      <c r="AG321" s="19"/>
      <c r="AH321" s="19"/>
      <c r="AI321" s="19"/>
      <c r="AJ321" s="19"/>
      <c r="AK321" s="21"/>
      <c r="AL321" s="21"/>
      <c r="AM321" s="21"/>
      <c r="AN321" s="21"/>
      <c r="AO321" s="21"/>
      <c r="AP321" s="21"/>
      <c r="AQ321" s="21"/>
    </row>
    <row r="322">
      <c r="K322" s="6">
        <v>320</v>
      </c>
      <c r="L322" s="6" t="s">
        <v>408</v>
      </c>
      <c r="M322" s="46">
        <v>0</v>
      </c>
      <c r="N322" s="46">
        <v>0.027668829834236242</v>
      </c>
      <c r="O322" s="46">
        <v>0.17290698467602894</v>
      </c>
      <c r="P322" s="46">
        <v>0.5256572866069984</v>
      </c>
      <c r="Q322" s="46">
        <v>0.70300119410947948</v>
      </c>
      <c r="R322" s="46">
        <v>2.1960084069693675</v>
      </c>
      <c r="S322" s="46">
        <v>3.4072353163719526</v>
      </c>
      <c r="T322" s="51">
        <v>0.12578026007770182</v>
      </c>
      <c r="U322" s="27">
        <f t="shared" si="18"/>
        <v>0</v>
      </c>
      <c r="V322" s="27">
        <f t="shared" si="18"/>
        <v>-0.26699306472767964</v>
      </c>
      <c r="W322" s="27">
        <f t="shared" si="18"/>
        <v>-0.63997416644278982</v>
      </c>
      <c r="X322" s="27">
        <f t="shared" si="17"/>
        <v>-0.17952079124603137</v>
      </c>
      <c r="Y322" s="27">
        <f t="shared" si="17"/>
        <v>-0.18484518147029516</v>
      </c>
      <c r="Z322" s="27">
        <f t="shared" si="17"/>
        <v>2.2131477871109344</v>
      </c>
      <c r="AA322" s="38">
        <f t="shared" ref="AA322:AA385" si="21">IF(S322=0,0,(T322-S322)/S322)</f>
        <v>0.14027357597124485</v>
      </c>
      <c r="AB322" s="27">
        <v>1.6</v>
      </c>
      <c r="AC322" s="27">
        <v>0</v>
      </c>
      <c r="AD322" s="19" t="str">
        <f t="shared" si="19"/>
        <v>Error</v>
      </c>
      <c r="AE322" s="19" t="str">
        <f t="shared" si="20"/>
        <v>Error</v>
      </c>
      <c r="AF322" s="19"/>
      <c r="AG322" s="19"/>
      <c r="AH322" s="19"/>
      <c r="AI322" s="19"/>
      <c r="AJ322" s="19"/>
      <c r="AK322" s="21"/>
      <c r="AL322" s="21"/>
      <c r="AM322" s="21"/>
      <c r="AN322" s="21"/>
      <c r="AO322" s="21"/>
      <c r="AP322" s="21"/>
      <c r="AQ322" s="21"/>
    </row>
    <row r="323">
      <c r="K323" s="6">
        <v>321</v>
      </c>
      <c r="L323" s="6" t="s">
        <v>409</v>
      </c>
      <c r="M323" s="46">
        <v>0</v>
      </c>
      <c r="N323" s="46">
        <v>0.28787179306714172</v>
      </c>
      <c r="O323" s="46">
        <v>2.1596077285865842</v>
      </c>
      <c r="P323" s="46">
        <v>1.5909359498941482</v>
      </c>
      <c r="Q323" s="46">
        <v>0.82991306677299193</v>
      </c>
      <c r="R323" s="46">
        <v>2.0656076781039134</v>
      </c>
      <c r="S323" s="46">
        <v>3.5378218374990711</v>
      </c>
      <c r="T323" s="51">
        <v>0.11395574062861499</v>
      </c>
      <c r="U323" s="27">
        <f t="shared" si="18"/>
        <v>0</v>
      </c>
      <c r="V323" s="27">
        <f t="shared" si="18"/>
        <v>0.37150657695045675</v>
      </c>
      <c r="W323" s="27">
        <f t="shared" si="18"/>
        <v>-0.35948799573164802</v>
      </c>
      <c r="X323" s="27">
        <f t="shared" si="18"/>
        <v>-0.31552111260091831</v>
      </c>
      <c r="Y323" s="27">
        <f t="shared" si="18"/>
        <v>-0.20408518869896144</v>
      </c>
      <c r="Z323" s="27">
        <f t="shared" si="18"/>
        <v>1.2089552843736913</v>
      </c>
      <c r="AA323" s="38">
        <f t="shared" si="21"/>
        <v>0.15761924577817582</v>
      </c>
      <c r="AB323" s="27">
        <v>1.3651831229140301</v>
      </c>
      <c r="AC323" s="27">
        <v>-0.31205713869948998</v>
      </c>
      <c r="AD323" s="19" t="str">
        <f t="shared" si="19"/>
        <v/>
      </c>
      <c r="AE323" s="19" t="str">
        <f t="shared" si="20"/>
        <v>Error</v>
      </c>
      <c r="AF323" s="19"/>
      <c r="AG323" s="19"/>
      <c r="AH323" s="19"/>
      <c r="AI323" s="19"/>
      <c r="AJ323" s="19"/>
      <c r="AK323" s="21"/>
      <c r="AL323" s="21"/>
      <c r="AM323" s="21"/>
      <c r="AN323" s="21"/>
      <c r="AO323" s="21"/>
      <c r="AP323" s="21"/>
      <c r="AQ323" s="21"/>
    </row>
    <row r="324">
      <c r="K324" s="6">
        <v>322</v>
      </c>
      <c r="L324" s="6" t="s">
        <v>410</v>
      </c>
      <c r="M324" s="46">
        <v>0</v>
      </c>
      <c r="N324" s="46">
        <v>0.29079826353001792</v>
      </c>
      <c r="O324" s="46">
        <v>2.1968067875165644</v>
      </c>
      <c r="P324" s="46">
        <v>1.6176862370362333</v>
      </c>
      <c r="Q324" s="46">
        <v>0.84439354784729481</v>
      </c>
      <c r="R324" s="46">
        <v>2.0877625486614528</v>
      </c>
      <c r="S324" s="46">
        <v>3.6883152023456569</v>
      </c>
      <c r="T324" s="51">
        <v>0.12425231119520026</v>
      </c>
      <c r="U324" s="27">
        <f t="shared" ref="U324:Z366" si="22">IF(M324=0,0,(N324-M324)/M324)</f>
        <v>0</v>
      </c>
      <c r="V324" s="27">
        <f t="shared" si="22"/>
        <v>0.60922197398266476</v>
      </c>
      <c r="W324" s="27">
        <f t="shared" si="22"/>
        <v>-0.4613249363661957</v>
      </c>
      <c r="X324" s="27">
        <f t="shared" si="22"/>
        <v>-0.3606891355883739</v>
      </c>
      <c r="Y324" s="27">
        <f t="shared" si="22"/>
        <v>-6.3148335340397849E-2</v>
      </c>
      <c r="Z324" s="27">
        <f t="shared" si="22"/>
        <v>1.3637066848985724</v>
      </c>
      <c r="AA324" s="38">
        <f t="shared" si="21"/>
        <v>-4.662613369786419E-2</v>
      </c>
      <c r="AB324" s="27">
        <v>0.32370975983648398</v>
      </c>
      <c r="AC324" s="27">
        <v>0</v>
      </c>
      <c r="AD324" s="19" t="str">
        <f t="shared" ref="AD324:AD387" si="23">IF(MAX($U324:$AA324)&gt;AB324,"Error","")</f>
        <v>Error</v>
      </c>
      <c r="AE324" s="19" t="str">
        <f t="shared" ref="AE324:AE387" si="24">IF(MIN($U324:$AA324)&lt;AC324,"Error","")</f>
        <v>Error</v>
      </c>
      <c r="AF324" s="19"/>
      <c r="AG324" s="19"/>
      <c r="AH324" s="19"/>
      <c r="AI324" s="19"/>
      <c r="AJ324" s="19"/>
      <c r="AK324" s="21"/>
      <c r="AL324" s="21"/>
      <c r="AM324" s="21"/>
      <c r="AN324" s="21"/>
      <c r="AO324" s="21"/>
      <c r="AP324" s="21"/>
      <c r="AQ324" s="21"/>
    </row>
    <row r="325">
      <c r="K325" s="6">
        <v>323</v>
      </c>
      <c r="L325" s="6" t="s">
        <v>411</v>
      </c>
      <c r="M325" s="46">
        <v>0</v>
      </c>
      <c r="N325" s="46">
        <v>0.28823712719626071</v>
      </c>
      <c r="O325" s="46">
        <v>2.1655481399298342</v>
      </c>
      <c r="P325" s="46">
        <v>1.5963475271793772</v>
      </c>
      <c r="Q325" s="46">
        <v>0.83579372876678093</v>
      </c>
      <c r="R325" s="46">
        <v>2.0957467972430557</v>
      </c>
      <c r="S325" s="46">
        <v>3.7065688112196451</v>
      </c>
      <c r="T325" s="51">
        <v>0.12864768324325568</v>
      </c>
      <c r="U325" s="27">
        <f t="shared" si="22"/>
        <v>0</v>
      </c>
      <c r="V325" s="27">
        <f t="shared" si="22"/>
        <v>0.35601179602313793</v>
      </c>
      <c r="W325" s="27">
        <f t="shared" si="22"/>
        <v>-0.35019624623095291</v>
      </c>
      <c r="X325" s="27">
        <f t="shared" si="22"/>
        <v>-0.29580913696053207</v>
      </c>
      <c r="Y325" s="27">
        <f t="shared" si="22"/>
        <v>-0.15561781212449291</v>
      </c>
      <c r="Z325" s="27">
        <f t="shared" si="22"/>
        <v>1.2014674187288659</v>
      </c>
      <c r="AA325" s="38">
        <f t="shared" si="21"/>
        <v>0.20344609250508244</v>
      </c>
      <c r="AB325" s="27">
        <v>0.85178651433691799</v>
      </c>
      <c r="AC325" s="27">
        <v>-0.47525389982475202</v>
      </c>
      <c r="AD325" s="19" t="str">
        <f t="shared" si="23"/>
        <v>Error</v>
      </c>
      <c r="AE325" s="19" t="str">
        <f t="shared" si="24"/>
        <v/>
      </c>
      <c r="AF325" s="19"/>
      <c r="AG325" s="19"/>
      <c r="AH325" s="19"/>
      <c r="AI325" s="19"/>
      <c r="AJ325" s="19"/>
      <c r="AK325" s="21"/>
      <c r="AL325" s="21"/>
      <c r="AM325" s="21"/>
      <c r="AN325" s="21"/>
      <c r="AO325" s="21"/>
      <c r="AP325" s="21"/>
      <c r="AQ325" s="21"/>
    </row>
    <row r="326">
      <c r="K326" s="6">
        <v>324</v>
      </c>
      <c r="L326" s="6" t="s">
        <v>412</v>
      </c>
      <c r="M326" s="46">
        <v>0</v>
      </c>
      <c r="N326" s="46">
        <v>0.28714111755506</v>
      </c>
      <c r="O326" s="46">
        <v>2.0246651865806853</v>
      </c>
      <c r="P326" s="46">
        <v>1.3662268364667665</v>
      </c>
      <c r="Q326" s="46">
        <v>0.82316608945333591</v>
      </c>
      <c r="R326" s="46">
        <v>0.2729653479066716</v>
      </c>
      <c r="S326" s="46">
        <v>4.6227258169500969</v>
      </c>
      <c r="T326" s="51">
        <v>1.632090266029208</v>
      </c>
      <c r="U326" s="27">
        <f t="shared" si="22"/>
        <v>0</v>
      </c>
      <c r="V326" s="27">
        <f t="shared" si="22"/>
        <v>0.19837597546678798</v>
      </c>
      <c r="W326" s="27">
        <f t="shared" si="22"/>
        <v>-0.30189449203774171</v>
      </c>
      <c r="X326" s="27">
        <f t="shared" si="22"/>
        <v>-0.3794707223978076</v>
      </c>
      <c r="Y326" s="27">
        <f t="shared" si="22"/>
        <v>3.4255234227409449E-3</v>
      </c>
      <c r="Z326" s="27">
        <f t="shared" si="22"/>
        <v>1.6058035826952002</v>
      </c>
      <c r="AA326" s="38">
        <f t="shared" si="21"/>
        <v>6.335629679046588E-2</v>
      </c>
      <c r="AB326" s="27">
        <v>13.0074768066406</v>
      </c>
      <c r="AC326" s="27">
        <v>-0.64536796536796504</v>
      </c>
      <c r="AD326" s="19" t="str">
        <f t="shared" si="23"/>
        <v/>
      </c>
      <c r="AE326" s="19" t="str">
        <f t="shared" si="24"/>
        <v/>
      </c>
      <c r="AF326" s="19"/>
      <c r="AG326" s="19"/>
      <c r="AH326" s="19"/>
      <c r="AI326" s="19"/>
      <c r="AJ326" s="19"/>
      <c r="AK326" s="21"/>
      <c r="AL326" s="21"/>
      <c r="AM326" s="21"/>
      <c r="AN326" s="21"/>
      <c r="AO326" s="21"/>
      <c r="AP326" s="21"/>
      <c r="AQ326" s="21"/>
    </row>
    <row r="327">
      <c r="K327" s="6">
        <v>325</v>
      </c>
      <c r="L327" s="6" t="s">
        <v>413</v>
      </c>
      <c r="M327" s="46">
        <v>0</v>
      </c>
      <c r="N327" s="46">
        <v>0.28836845723471072</v>
      </c>
      <c r="O327" s="46">
        <v>2.1682947729077551</v>
      </c>
      <c r="P327" s="46">
        <v>1.6020046010276818</v>
      </c>
      <c r="Q327" s="46">
        <v>0.8640920686799447</v>
      </c>
      <c r="R327" s="46">
        <v>2.2469478967535412</v>
      </c>
      <c r="S327" s="46">
        <v>4.8061830131931229</v>
      </c>
      <c r="T327" s="51">
        <v>0.25714696171902962</v>
      </c>
      <c r="U327" s="27">
        <f t="shared" si="22"/>
        <v>0</v>
      </c>
      <c r="V327" s="27">
        <f t="shared" si="22"/>
        <v>0.31678364884231297</v>
      </c>
      <c r="W327" s="27">
        <f t="shared" si="22"/>
        <v>-0.29732556888236872</v>
      </c>
      <c r="X327" s="27">
        <f t="shared" si="22"/>
        <v>-0.34839694867080634</v>
      </c>
      <c r="Y327" s="27">
        <f t="shared" si="22"/>
        <v>-0.11263733796908033</v>
      </c>
      <c r="Z327" s="27">
        <f t="shared" si="22"/>
        <v>0.99400778003314783</v>
      </c>
      <c r="AA327" s="38">
        <f t="shared" si="21"/>
        <v>0.20312781351342038</v>
      </c>
      <c r="AB327" s="27">
        <v>0.80821531740999097</v>
      </c>
      <c r="AC327" s="27">
        <v>-0.22025063869026901</v>
      </c>
      <c r="AD327" s="19" t="str">
        <f t="shared" si="23"/>
        <v>Error</v>
      </c>
      <c r="AE327" s="19" t="str">
        <f t="shared" si="24"/>
        <v>Error</v>
      </c>
      <c r="AF327" s="19"/>
      <c r="AG327" s="19"/>
      <c r="AH327" s="19"/>
      <c r="AI327" s="19"/>
      <c r="AJ327" s="19"/>
      <c r="AK327" s="21"/>
      <c r="AL327" s="21"/>
      <c r="AM327" s="21"/>
      <c r="AN327" s="21"/>
      <c r="AO327" s="21"/>
      <c r="AP327" s="21"/>
      <c r="AQ327" s="21"/>
    </row>
    <row r="328">
      <c r="K328" s="6">
        <v>326</v>
      </c>
      <c r="L328" s="6" t="s">
        <v>414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0</v>
      </c>
      <c r="S328" s="46">
        <v>0</v>
      </c>
      <c r="T328" s="51">
        <v>0</v>
      </c>
      <c r="U328" s="27">
        <f t="shared" si="22"/>
        <v>0</v>
      </c>
      <c r="V328" s="27">
        <f t="shared" si="22"/>
        <v>0</v>
      </c>
      <c r="W328" s="27">
        <f t="shared" si="22"/>
        <v>0</v>
      </c>
      <c r="X328" s="27">
        <f t="shared" si="22"/>
        <v>0</v>
      </c>
      <c r="Y328" s="27">
        <f t="shared" si="22"/>
        <v>0</v>
      </c>
      <c r="Z328" s="27">
        <f t="shared" si="22"/>
        <v>0</v>
      </c>
      <c r="AA328" s="38">
        <f t="shared" si="21"/>
        <v>0</v>
      </c>
      <c r="AB328" s="27">
        <v>0</v>
      </c>
      <c r="AC328" s="27">
        <v>0</v>
      </c>
      <c r="AD328" s="19" t="str">
        <f t="shared" si="23"/>
        <v/>
      </c>
      <c r="AE328" s="19" t="str">
        <f t="shared" si="24"/>
        <v/>
      </c>
      <c r="AF328" s="19"/>
      <c r="AG328" s="19"/>
      <c r="AH328" s="19"/>
      <c r="AI328" s="19"/>
      <c r="AJ328" s="19"/>
      <c r="AK328" s="21"/>
      <c r="AL328" s="21"/>
      <c r="AM328" s="21"/>
      <c r="AN328" s="21"/>
      <c r="AO328" s="21"/>
      <c r="AP328" s="21"/>
      <c r="AQ328" s="21"/>
    </row>
    <row r="329">
      <c r="K329" s="6">
        <v>327</v>
      </c>
      <c r="L329" s="6" t="s">
        <v>415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51">
        <v>0</v>
      </c>
      <c r="U329" s="27">
        <f t="shared" si="22"/>
        <v>0</v>
      </c>
      <c r="V329" s="27">
        <f t="shared" si="22"/>
        <v>0</v>
      </c>
      <c r="W329" s="27">
        <f t="shared" si="22"/>
        <v>0</v>
      </c>
      <c r="X329" s="27">
        <f t="shared" si="22"/>
        <v>0</v>
      </c>
      <c r="Y329" s="27">
        <f t="shared" si="22"/>
        <v>0</v>
      </c>
      <c r="Z329" s="27">
        <f t="shared" si="22"/>
        <v>0</v>
      </c>
      <c r="AA329" s="38">
        <f t="shared" si="21"/>
        <v>0</v>
      </c>
      <c r="AB329" s="27">
        <v>0</v>
      </c>
      <c r="AC329" s="27">
        <v>0</v>
      </c>
      <c r="AD329" s="19" t="str">
        <f t="shared" si="23"/>
        <v/>
      </c>
      <c r="AE329" s="19" t="str">
        <f t="shared" si="24"/>
        <v/>
      </c>
      <c r="AF329" s="19"/>
      <c r="AG329" s="19"/>
      <c r="AH329" s="19"/>
      <c r="AI329" s="19"/>
      <c r="AJ329" s="19"/>
      <c r="AK329" s="21"/>
      <c r="AL329" s="21"/>
      <c r="AM329" s="21"/>
      <c r="AN329" s="21"/>
      <c r="AO329" s="21"/>
      <c r="AP329" s="21"/>
      <c r="AQ329" s="21"/>
    </row>
    <row r="330">
      <c r="K330" s="6">
        <v>328</v>
      </c>
      <c r="L330" s="6" t="s">
        <v>416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51">
        <v>0</v>
      </c>
      <c r="U330" s="27">
        <f t="shared" si="22"/>
        <v>0</v>
      </c>
      <c r="V330" s="27">
        <f t="shared" si="22"/>
        <v>0</v>
      </c>
      <c r="W330" s="27">
        <f t="shared" si="22"/>
        <v>0</v>
      </c>
      <c r="X330" s="27">
        <f t="shared" si="22"/>
        <v>0</v>
      </c>
      <c r="Y330" s="27">
        <f t="shared" si="22"/>
        <v>0</v>
      </c>
      <c r="Z330" s="27">
        <f t="shared" si="22"/>
        <v>0</v>
      </c>
      <c r="AA330" s="38">
        <f t="shared" si="21"/>
        <v>0</v>
      </c>
      <c r="AB330" s="27">
        <v>0</v>
      </c>
      <c r="AC330" s="27">
        <v>0</v>
      </c>
      <c r="AD330" s="19" t="str">
        <f t="shared" si="23"/>
        <v/>
      </c>
      <c r="AE330" s="19" t="str">
        <f t="shared" si="24"/>
        <v/>
      </c>
      <c r="AF330" s="19"/>
      <c r="AG330" s="19"/>
      <c r="AH330" s="19"/>
      <c r="AI330" s="19"/>
      <c r="AJ330" s="19"/>
      <c r="AK330" s="21"/>
      <c r="AL330" s="21"/>
      <c r="AM330" s="21"/>
      <c r="AN330" s="21"/>
      <c r="AO330" s="21"/>
      <c r="AP330" s="21"/>
      <c r="AQ330" s="21"/>
    </row>
    <row r="331">
      <c r="K331" s="6">
        <v>329</v>
      </c>
      <c r="L331" s="6" t="s">
        <v>417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0</v>
      </c>
      <c r="S331" s="46">
        <v>0</v>
      </c>
      <c r="T331" s="51">
        <v>0</v>
      </c>
      <c r="U331" s="27">
        <f t="shared" si="22"/>
        <v>0</v>
      </c>
      <c r="V331" s="27">
        <f t="shared" si="22"/>
        <v>0</v>
      </c>
      <c r="W331" s="27">
        <f t="shared" si="22"/>
        <v>0</v>
      </c>
      <c r="X331" s="27">
        <f t="shared" si="22"/>
        <v>0</v>
      </c>
      <c r="Y331" s="27">
        <f t="shared" si="22"/>
        <v>0</v>
      </c>
      <c r="Z331" s="27">
        <f t="shared" si="22"/>
        <v>0</v>
      </c>
      <c r="AA331" s="38">
        <f t="shared" si="21"/>
        <v>0</v>
      </c>
      <c r="AB331" s="27">
        <v>0</v>
      </c>
      <c r="AC331" s="27">
        <v>0</v>
      </c>
      <c r="AD331" s="19" t="str">
        <f t="shared" si="23"/>
        <v/>
      </c>
      <c r="AE331" s="19" t="str">
        <f t="shared" si="24"/>
        <v/>
      </c>
      <c r="AF331" s="19"/>
      <c r="AG331" s="19"/>
      <c r="AH331" s="19"/>
      <c r="AI331" s="19"/>
      <c r="AJ331" s="19"/>
      <c r="AK331" s="21"/>
      <c r="AL331" s="21"/>
      <c r="AM331" s="21"/>
      <c r="AN331" s="21"/>
      <c r="AO331" s="21"/>
      <c r="AP331" s="21"/>
      <c r="AQ331" s="21"/>
    </row>
    <row r="332">
      <c r="K332" s="6">
        <v>330</v>
      </c>
      <c r="L332" s="6" t="s">
        <v>418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0</v>
      </c>
      <c r="S332" s="46">
        <v>0</v>
      </c>
      <c r="T332" s="51">
        <v>0</v>
      </c>
      <c r="U332" s="27">
        <f t="shared" si="22"/>
        <v>0</v>
      </c>
      <c r="V332" s="27">
        <f t="shared" si="22"/>
        <v>0</v>
      </c>
      <c r="W332" s="27">
        <f t="shared" si="22"/>
        <v>0</v>
      </c>
      <c r="X332" s="27">
        <f t="shared" si="22"/>
        <v>0</v>
      </c>
      <c r="Y332" s="27">
        <f t="shared" si="22"/>
        <v>0</v>
      </c>
      <c r="Z332" s="27">
        <f t="shared" si="22"/>
        <v>0</v>
      </c>
      <c r="AA332" s="38">
        <f t="shared" si="21"/>
        <v>0</v>
      </c>
      <c r="AB332" s="27">
        <v>1.2</v>
      </c>
      <c r="AC332" s="27">
        <v>-1</v>
      </c>
      <c r="AD332" s="19" t="str">
        <f t="shared" si="23"/>
        <v/>
      </c>
      <c r="AE332" s="19" t="str">
        <f t="shared" si="24"/>
        <v/>
      </c>
      <c r="AF332" s="19"/>
      <c r="AG332" s="19"/>
      <c r="AH332" s="19"/>
      <c r="AI332" s="19"/>
      <c r="AJ332" s="19"/>
      <c r="AK332" s="21"/>
      <c r="AL332" s="21"/>
      <c r="AM332" s="21"/>
      <c r="AN332" s="21"/>
      <c r="AO332" s="21"/>
      <c r="AP332" s="21"/>
      <c r="AQ332" s="21"/>
    </row>
    <row r="333">
      <c r="K333" s="6">
        <v>331</v>
      </c>
      <c r="L333" s="6" t="s">
        <v>419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</v>
      </c>
      <c r="T333" s="51">
        <v>0</v>
      </c>
      <c r="U333" s="27">
        <f t="shared" si="22"/>
        <v>0</v>
      </c>
      <c r="V333" s="27">
        <f t="shared" si="22"/>
        <v>0</v>
      </c>
      <c r="W333" s="27">
        <f t="shared" si="22"/>
        <v>0</v>
      </c>
      <c r="X333" s="27">
        <f t="shared" si="22"/>
        <v>0</v>
      </c>
      <c r="Y333" s="27">
        <f t="shared" si="22"/>
        <v>0</v>
      </c>
      <c r="Z333" s="27">
        <f t="shared" si="22"/>
        <v>0</v>
      </c>
      <c r="AA333" s="38">
        <f t="shared" si="21"/>
        <v>0</v>
      </c>
      <c r="AB333" s="27">
        <v>0</v>
      </c>
      <c r="AC333" s="27">
        <v>0</v>
      </c>
      <c r="AD333" s="19" t="str">
        <f t="shared" si="23"/>
        <v/>
      </c>
      <c r="AE333" s="19" t="str">
        <f t="shared" si="24"/>
        <v/>
      </c>
      <c r="AF333" s="19"/>
      <c r="AG333" s="19"/>
      <c r="AH333" s="19"/>
      <c r="AI333" s="19"/>
      <c r="AJ333" s="19"/>
      <c r="AK333" s="21"/>
      <c r="AL333" s="21"/>
      <c r="AM333" s="21"/>
      <c r="AN333" s="21"/>
      <c r="AO333" s="21"/>
      <c r="AP333" s="21"/>
      <c r="AQ333" s="21"/>
    </row>
    <row r="334">
      <c r="K334" s="6">
        <v>332</v>
      </c>
      <c r="L334" s="6" t="s">
        <v>420</v>
      </c>
      <c r="M334" s="46">
        <v>0</v>
      </c>
      <c r="N334" s="46">
        <v>0.35777901104606169</v>
      </c>
      <c r="O334" s="46">
        <v>4.3571542108423458</v>
      </c>
      <c r="P334" s="46">
        <v>7.863219557931961</v>
      </c>
      <c r="Q334" s="46">
        <v>1.719139047036494</v>
      </c>
      <c r="R334" s="46">
        <v>4.8819513229293037</v>
      </c>
      <c r="S334" s="46">
        <v>8.6252136393243344</v>
      </c>
      <c r="T334" s="51">
        <v>0.17413318074607864</v>
      </c>
      <c r="U334" s="27">
        <f t="shared" si="22"/>
        <v>0</v>
      </c>
      <c r="V334" s="27">
        <f t="shared" si="22"/>
        <v>0.29200968121076071</v>
      </c>
      <c r="W334" s="27">
        <f t="shared" si="22"/>
        <v>-0.4109959188289371</v>
      </c>
      <c r="X334" s="27">
        <f t="shared" si="22"/>
        <v>-0.25535588087787731</v>
      </c>
      <c r="Y334" s="27">
        <f t="shared" si="22"/>
        <v>-0.4896564867028535</v>
      </c>
      <c r="Z334" s="27">
        <f t="shared" si="22"/>
        <v>1.4380909520375169</v>
      </c>
      <c r="AA334" s="38">
        <f t="shared" si="21"/>
        <v>0.74654064453454128</v>
      </c>
      <c r="AB334" s="27">
        <v>1.42581888246628E-2</v>
      </c>
      <c r="AC334" s="27">
        <v>0</v>
      </c>
      <c r="AD334" s="19" t="str">
        <f t="shared" si="23"/>
        <v>Error</v>
      </c>
      <c r="AE334" s="19" t="str">
        <f t="shared" si="24"/>
        <v>Error</v>
      </c>
      <c r="AF334" s="19"/>
      <c r="AG334" s="19"/>
      <c r="AH334" s="19"/>
      <c r="AI334" s="19"/>
      <c r="AJ334" s="19"/>
      <c r="AK334" s="21"/>
      <c r="AL334" s="21"/>
      <c r="AM334" s="21"/>
      <c r="AN334" s="21"/>
      <c r="AO334" s="21"/>
      <c r="AP334" s="21"/>
      <c r="AQ334" s="21"/>
    </row>
    <row r="335">
      <c r="K335" s="6">
        <v>333</v>
      </c>
      <c r="L335" s="6" t="s">
        <v>421</v>
      </c>
      <c r="M335" s="46">
        <v>0</v>
      </c>
      <c r="N335" s="46">
        <v>0.049069867746892371</v>
      </c>
      <c r="O335" s="46">
        <v>5.1312152376677744</v>
      </c>
      <c r="P335" s="46">
        <v>3.485235995472566</v>
      </c>
      <c r="Q335" s="46">
        <v>1.2049224164388228</v>
      </c>
      <c r="R335" s="46">
        <v>4.9129173960687567</v>
      </c>
      <c r="S335" s="46">
        <v>9.0197873157261714</v>
      </c>
      <c r="T335" s="51">
        <v>0.030994620685022477</v>
      </c>
      <c r="U335" s="27">
        <f t="shared" si="22"/>
        <v>0</v>
      </c>
      <c r="V335" s="27">
        <f t="shared" si="22"/>
        <v>0.36402247424883583</v>
      </c>
      <c r="W335" s="27">
        <f t="shared" si="22"/>
        <v>-0.35844214608445846</v>
      </c>
      <c r="X335" s="27">
        <f t="shared" si="22"/>
        <v>-0.43151001288495971</v>
      </c>
      <c r="Y335" s="27">
        <f t="shared" si="22"/>
        <v>-0.25876100013692022</v>
      </c>
      <c r="Z335" s="27">
        <f t="shared" si="22"/>
        <v>1.5694958413190547</v>
      </c>
      <c r="AA335" s="38">
        <f t="shared" si="21"/>
        <v>0.38961994088681479</v>
      </c>
      <c r="AB335" s="27">
        <v>1.8903591682419699E-3</v>
      </c>
      <c r="AC335" s="27">
        <v>0</v>
      </c>
      <c r="AD335" s="19" t="str">
        <f t="shared" si="23"/>
        <v>Error</v>
      </c>
      <c r="AE335" s="19" t="str">
        <f t="shared" si="24"/>
        <v>Error</v>
      </c>
      <c r="AF335" s="19"/>
      <c r="AG335" s="19"/>
      <c r="AH335" s="19"/>
      <c r="AI335" s="19"/>
      <c r="AJ335" s="19"/>
      <c r="AK335" s="21"/>
      <c r="AL335" s="21"/>
      <c r="AM335" s="21"/>
      <c r="AN335" s="21"/>
      <c r="AO335" s="21"/>
      <c r="AP335" s="21"/>
      <c r="AQ335" s="21"/>
    </row>
    <row r="336">
      <c r="K336" s="6">
        <v>334</v>
      </c>
      <c r="L336" s="6" t="s">
        <v>422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0</v>
      </c>
      <c r="S336" s="46">
        <v>0</v>
      </c>
      <c r="T336" s="51">
        <v>0</v>
      </c>
      <c r="U336" s="27">
        <f t="shared" si="22"/>
        <v>0</v>
      </c>
      <c r="V336" s="27">
        <f t="shared" si="22"/>
        <v>0</v>
      </c>
      <c r="W336" s="27">
        <f t="shared" si="22"/>
        <v>0</v>
      </c>
      <c r="X336" s="27">
        <f t="shared" si="22"/>
        <v>0</v>
      </c>
      <c r="Y336" s="27">
        <f t="shared" si="22"/>
        <v>0</v>
      </c>
      <c r="Z336" s="27">
        <f t="shared" si="22"/>
        <v>0</v>
      </c>
      <c r="AA336" s="38">
        <f t="shared" si="21"/>
        <v>0</v>
      </c>
      <c r="AB336" s="27">
        <v>0</v>
      </c>
      <c r="AC336" s="27">
        <v>0</v>
      </c>
      <c r="AD336" s="19" t="str">
        <f t="shared" si="23"/>
        <v/>
      </c>
      <c r="AE336" s="19" t="str">
        <f t="shared" si="24"/>
        <v/>
      </c>
      <c r="AF336" s="19"/>
      <c r="AG336" s="19"/>
      <c r="AH336" s="19"/>
      <c r="AI336" s="19"/>
      <c r="AJ336" s="19"/>
      <c r="AK336" s="21"/>
      <c r="AL336" s="21"/>
      <c r="AM336" s="21"/>
      <c r="AN336" s="21"/>
      <c r="AO336" s="21"/>
      <c r="AP336" s="21"/>
      <c r="AQ336" s="21"/>
    </row>
    <row r="337">
      <c r="K337" s="6">
        <v>335</v>
      </c>
      <c r="L337" s="6" t="s">
        <v>423</v>
      </c>
      <c r="M337" s="46">
        <v>0</v>
      </c>
      <c r="N337" s="46">
        <v>0.28797496048234228</v>
      </c>
      <c r="O337" s="46">
        <v>2.160174134202359</v>
      </c>
      <c r="P337" s="46">
        <v>1.5923832328431615</v>
      </c>
      <c r="Q337" s="46">
        <v>0.83127795630767132</v>
      </c>
      <c r="R337" s="46">
        <v>2.0713744886408634</v>
      </c>
      <c r="S337" s="46">
        <v>3.5676342209201586</v>
      </c>
      <c r="T337" s="51">
        <v>0.11544804765303021</v>
      </c>
      <c r="U337" s="27">
        <f t="shared" si="22"/>
        <v>0</v>
      </c>
      <c r="V337" s="27">
        <f t="shared" si="22"/>
        <v>0.41593086959455583</v>
      </c>
      <c r="W337" s="27">
        <f t="shared" si="22"/>
        <v>-0.37200843860042143</v>
      </c>
      <c r="X337" s="27">
        <f t="shared" si="22"/>
        <v>-0.29442976779963964</v>
      </c>
      <c r="Y337" s="27">
        <f t="shared" si="22"/>
        <v>-0.22732889725498717</v>
      </c>
      <c r="Z337" s="27">
        <f t="shared" si="22"/>
        <v>1.2339267302570949</v>
      </c>
      <c r="AA337" s="38">
        <f t="shared" si="21"/>
        <v>0.17831848461095587</v>
      </c>
      <c r="AB337" s="27">
        <v>1.11012875979591</v>
      </c>
      <c r="AC337" s="27">
        <v>-1.40890793403454E-2</v>
      </c>
      <c r="AD337" s="19" t="str">
        <f t="shared" si="23"/>
        <v>Error</v>
      </c>
      <c r="AE337" s="19" t="str">
        <f t="shared" si="24"/>
        <v>Error</v>
      </c>
      <c r="AF337" s="19"/>
      <c r="AG337" s="19"/>
      <c r="AH337" s="19"/>
      <c r="AI337" s="19"/>
      <c r="AJ337" s="19"/>
      <c r="AK337" s="21"/>
      <c r="AL337" s="21"/>
      <c r="AM337" s="21"/>
      <c r="AN337" s="21"/>
      <c r="AO337" s="21"/>
      <c r="AP337" s="21"/>
      <c r="AQ337" s="21"/>
    </row>
    <row r="338">
      <c r="K338" s="6">
        <v>336</v>
      </c>
      <c r="L338" s="6" t="s">
        <v>424</v>
      </c>
      <c r="M338" s="46">
        <v>0</v>
      </c>
      <c r="N338" s="46">
        <v>0.28810610797300651</v>
      </c>
      <c r="O338" s="46">
        <v>2.1587053460130443</v>
      </c>
      <c r="P338" s="46">
        <v>1.5939523871566781</v>
      </c>
      <c r="Q338" s="46">
        <v>0.83699848815055411</v>
      </c>
      <c r="R338" s="46">
        <v>2.1085784270252512</v>
      </c>
      <c r="S338" s="46">
        <v>3.8497784001616004</v>
      </c>
      <c r="T338" s="51">
        <v>0.14067705937209019</v>
      </c>
      <c r="U338" s="27">
        <f t="shared" si="22"/>
        <v>0</v>
      </c>
      <c r="V338" s="27">
        <f t="shared" si="22"/>
        <v>0.43643944522985728</v>
      </c>
      <c r="W338" s="27">
        <f t="shared" si="22"/>
        <v>-0.36606916088022745</v>
      </c>
      <c r="X338" s="27">
        <f t="shared" si="22"/>
        <v>-0.30832202502702255</v>
      </c>
      <c r="Y338" s="27">
        <f t="shared" si="22"/>
        <v>-0.14718727314373364</v>
      </c>
      <c r="Z338" s="27">
        <f t="shared" si="22"/>
        <v>1.2375542065926102</v>
      </c>
      <c r="AA338" s="38">
        <f t="shared" si="21"/>
        <v>0.17938540682765136</v>
      </c>
      <c r="AB338" s="27">
        <v>159.20512820512801</v>
      </c>
      <c r="AC338" s="27">
        <v>-4.8780487804878099E-2</v>
      </c>
      <c r="AD338" s="19" t="str">
        <f t="shared" si="23"/>
        <v/>
      </c>
      <c r="AE338" s="19" t="str">
        <f t="shared" si="24"/>
        <v>Error</v>
      </c>
      <c r="AF338" s="19"/>
      <c r="AG338" s="19"/>
      <c r="AH338" s="19"/>
      <c r="AI338" s="19"/>
      <c r="AJ338" s="19"/>
      <c r="AK338" s="21"/>
      <c r="AL338" s="21"/>
      <c r="AM338" s="21"/>
      <c r="AN338" s="21"/>
      <c r="AO338" s="21"/>
      <c r="AP338" s="21"/>
      <c r="AQ338" s="21"/>
    </row>
    <row r="339">
      <c r="K339" s="6">
        <v>337</v>
      </c>
      <c r="L339" s="6" t="s">
        <v>425</v>
      </c>
      <c r="M339" s="46">
        <v>0</v>
      </c>
      <c r="N339" s="46">
        <v>0.8279133388497204</v>
      </c>
      <c r="O339" s="46">
        <v>5.344450230385327</v>
      </c>
      <c r="P339" s="46">
        <v>3.8882289181184353</v>
      </c>
      <c r="Q339" s="46">
        <v>2.1814460492280183</v>
      </c>
      <c r="R339" s="46">
        <v>4.8416535502183606</v>
      </c>
      <c r="S339" s="46">
        <v>6.474510245306047</v>
      </c>
      <c r="T339" s="51">
        <v>0.32715360324882042</v>
      </c>
      <c r="U339" s="27">
        <f t="shared" si="22"/>
        <v>0</v>
      </c>
      <c r="V339" s="27">
        <f t="shared" si="22"/>
        <v>0.52573274774430256</v>
      </c>
      <c r="W339" s="27">
        <f t="shared" si="22"/>
        <v>-0.61231042543564229</v>
      </c>
      <c r="X339" s="27">
        <f t="shared" si="22"/>
        <v>-0.23627749313708127</v>
      </c>
      <c r="Y339" s="27">
        <f t="shared" si="22"/>
        <v>-0.20058867559451321</v>
      </c>
      <c r="Z339" s="27">
        <f t="shared" si="22"/>
        <v>1.5828873262495593</v>
      </c>
      <c r="AA339" s="38">
        <f t="shared" si="21"/>
        <v>0.40225802091847995</v>
      </c>
      <c r="AB339" s="27">
        <v>0</v>
      </c>
      <c r="AC339" s="27">
        <v>0</v>
      </c>
      <c r="AD339" s="19" t="str">
        <f t="shared" si="23"/>
        <v>Error</v>
      </c>
      <c r="AE339" s="19" t="str">
        <f t="shared" si="24"/>
        <v>Error</v>
      </c>
      <c r="AF339" s="19"/>
      <c r="AG339" s="19"/>
      <c r="AH339" s="19"/>
      <c r="AI339" s="19"/>
      <c r="AJ339" s="19"/>
      <c r="AK339" s="21"/>
      <c r="AL339" s="21"/>
      <c r="AM339" s="21"/>
      <c r="AN339" s="21"/>
      <c r="AO339" s="21"/>
      <c r="AP339" s="21"/>
      <c r="AQ339" s="21"/>
    </row>
    <row r="340">
      <c r="K340" s="6">
        <v>338</v>
      </c>
      <c r="L340" s="6" t="s">
        <v>426</v>
      </c>
      <c r="M340" s="46">
        <v>0</v>
      </c>
      <c r="N340" s="46">
        <v>0.28745733872848023</v>
      </c>
      <c r="O340" s="46">
        <v>2.1311093375183097</v>
      </c>
      <c r="P340" s="46">
        <v>1.5766509499284664</v>
      </c>
      <c r="Q340" s="46">
        <v>0.83102188842036284</v>
      </c>
      <c r="R340" s="46">
        <v>2.0356819522956053</v>
      </c>
      <c r="S340" s="46">
        <v>3.451176076251508</v>
      </c>
      <c r="T340" s="51">
        <v>0.12679788735748235</v>
      </c>
      <c r="U340" s="27">
        <f t="shared" si="22"/>
        <v>0</v>
      </c>
      <c r="V340" s="27">
        <f t="shared" si="22"/>
        <v>0.3493393237959721</v>
      </c>
      <c r="W340" s="27">
        <f t="shared" si="22"/>
        <v>-0.33160120421846689</v>
      </c>
      <c r="X340" s="27">
        <f t="shared" si="22"/>
        <v>-0.29012047771122279</v>
      </c>
      <c r="Y340" s="27">
        <f t="shared" si="22"/>
        <v>-0.20703405033820779</v>
      </c>
      <c r="Z340" s="27">
        <f t="shared" si="22"/>
        <v>0.96380355378362659</v>
      </c>
      <c r="AA340" s="38">
        <f t="shared" si="21"/>
        <v>0.34446579324059778</v>
      </c>
      <c r="AB340" s="27">
        <v>152.666666666667</v>
      </c>
      <c r="AC340" s="27">
        <v>-0.2</v>
      </c>
      <c r="AD340" s="19" t="str">
        <f t="shared" si="23"/>
        <v/>
      </c>
      <c r="AE340" s="19" t="str">
        <f t="shared" si="24"/>
        <v>Error</v>
      </c>
      <c r="AF340" s="19"/>
      <c r="AG340" s="19"/>
      <c r="AH340" s="19"/>
      <c r="AI340" s="19"/>
      <c r="AJ340" s="19"/>
      <c r="AK340" s="21"/>
      <c r="AL340" s="21"/>
      <c r="AM340" s="21"/>
      <c r="AN340" s="21"/>
      <c r="AO340" s="21"/>
      <c r="AP340" s="21"/>
      <c r="AQ340" s="21"/>
    </row>
    <row r="341">
      <c r="K341" s="6">
        <v>339</v>
      </c>
      <c r="L341" s="6" t="s">
        <v>427</v>
      </c>
      <c r="M341" s="46">
        <v>0</v>
      </c>
      <c r="N341" s="46">
        <v>0.83016618645650997</v>
      </c>
      <c r="O341" s="46">
        <v>5.5663697853500196</v>
      </c>
      <c r="P341" s="46">
        <v>3.9578907215691821</v>
      </c>
      <c r="Q341" s="46">
        <v>2.2039371234116807</v>
      </c>
      <c r="R341" s="46">
        <v>4.9917286054455303</v>
      </c>
      <c r="S341" s="46">
        <v>6.8240672230224568</v>
      </c>
      <c r="T341" s="51">
        <v>0.30654420758747453</v>
      </c>
      <c r="U341" s="27">
        <f t="shared" si="22"/>
        <v>0</v>
      </c>
      <c r="V341" s="27">
        <f t="shared" si="22"/>
        <v>0.5768794806563694</v>
      </c>
      <c r="W341" s="27">
        <f t="shared" si="22"/>
        <v>-0.61613150523549587</v>
      </c>
      <c r="X341" s="27">
        <f t="shared" si="22"/>
        <v>-0.1815747358027596</v>
      </c>
      <c r="Y341" s="27">
        <f t="shared" si="22"/>
        <v>-0.20575638864406726</v>
      </c>
      <c r="Z341" s="27">
        <f t="shared" si="22"/>
        <v>1.3261318677637355</v>
      </c>
      <c r="AA341" s="38">
        <f t="shared" si="21"/>
        <v>0.46266493942215814</v>
      </c>
      <c r="AB341" s="27">
        <v>0</v>
      </c>
      <c r="AC341" s="27">
        <v>0</v>
      </c>
      <c r="AD341" s="19" t="str">
        <f t="shared" si="23"/>
        <v>Error</v>
      </c>
      <c r="AE341" s="19" t="str">
        <f t="shared" si="24"/>
        <v>Error</v>
      </c>
      <c r="AF341" s="19"/>
      <c r="AG341" s="19"/>
      <c r="AH341" s="19"/>
      <c r="AI341" s="19"/>
      <c r="AJ341" s="19"/>
      <c r="AK341" s="21"/>
      <c r="AL341" s="21"/>
      <c r="AM341" s="21"/>
      <c r="AN341" s="21"/>
      <c r="AO341" s="21"/>
      <c r="AP341" s="21"/>
      <c r="AQ341" s="21"/>
    </row>
    <row r="342">
      <c r="K342" s="6">
        <v>340</v>
      </c>
      <c r="L342" s="6" t="s">
        <v>428</v>
      </c>
      <c r="M342" s="46">
        <v>0</v>
      </c>
      <c r="N342" s="46">
        <v>0.28844528572584727</v>
      </c>
      <c r="O342" s="46">
        <v>2.1726516917118825</v>
      </c>
      <c r="P342" s="46">
        <v>1.6120862976886237</v>
      </c>
      <c r="Q342" s="46">
        <v>0.85092053988629601</v>
      </c>
      <c r="R342" s="46">
        <v>2.1715616413899221</v>
      </c>
      <c r="S342" s="46">
        <v>4.1819239348652237</v>
      </c>
      <c r="T342" s="51">
        <v>0.1628773744800551</v>
      </c>
      <c r="U342" s="27">
        <f t="shared" si="22"/>
        <v>0</v>
      </c>
      <c r="V342" s="27">
        <f t="shared" si="22"/>
        <v>0.3735967070521341</v>
      </c>
      <c r="W342" s="27">
        <f t="shared" si="22"/>
        <v>-0.34892521996438247</v>
      </c>
      <c r="X342" s="27">
        <f t="shared" si="22"/>
        <v>-0.30843058044913918</v>
      </c>
      <c r="Y342" s="27">
        <f t="shared" si="22"/>
        <v>-0.17575780362569593</v>
      </c>
      <c r="Z342" s="27">
        <f t="shared" si="22"/>
        <v>1.2041963520428558</v>
      </c>
      <c r="AA342" s="38">
        <f t="shared" si="21"/>
        <v>0.21008139313814697</v>
      </c>
      <c r="AB342" s="27">
        <v>2.20826494724502</v>
      </c>
      <c r="AC342" s="27">
        <v>-0.17348823810647601</v>
      </c>
      <c r="AD342" s="19" t="str">
        <f t="shared" si="23"/>
        <v/>
      </c>
      <c r="AE342" s="19" t="str">
        <f t="shared" si="24"/>
        <v>Error</v>
      </c>
      <c r="AF342" s="19"/>
      <c r="AG342" s="19"/>
      <c r="AH342" s="19"/>
      <c r="AI342" s="19"/>
      <c r="AJ342" s="19"/>
      <c r="AK342" s="21"/>
      <c r="AL342" s="21"/>
      <c r="AM342" s="21"/>
      <c r="AN342" s="21"/>
      <c r="AO342" s="21"/>
      <c r="AP342" s="21"/>
      <c r="AQ342" s="21"/>
    </row>
    <row r="343">
      <c r="K343" s="6">
        <v>341</v>
      </c>
      <c r="L343" s="6" t="s">
        <v>429</v>
      </c>
      <c r="M343" s="46">
        <v>0</v>
      </c>
      <c r="N343" s="46">
        <v>0.27260332587867953</v>
      </c>
      <c r="O343" s="46">
        <v>1.9029536863755219</v>
      </c>
      <c r="P343" s="46">
        <v>1.4569415620024468</v>
      </c>
      <c r="Q343" s="46">
        <v>0.72759643820208342</v>
      </c>
      <c r="R343" s="46">
        <v>0.16692266814832024</v>
      </c>
      <c r="S343" s="46">
        <v>1.2507428560870237</v>
      </c>
      <c r="T343" s="51">
        <v>0.34164704724668871</v>
      </c>
      <c r="U343" s="27">
        <f t="shared" si="22"/>
        <v>0</v>
      </c>
      <c r="V343" s="27">
        <f t="shared" si="22"/>
        <v>0.22870266252435376</v>
      </c>
      <c r="W343" s="27">
        <f t="shared" si="22"/>
        <v>-0.32097042014062388</v>
      </c>
      <c r="X343" s="27">
        <f t="shared" si="22"/>
        <v>-0.30042991194783975</v>
      </c>
      <c r="Y343" s="27">
        <f t="shared" si="22"/>
        <v>-0.29920152153588975</v>
      </c>
      <c r="Z343" s="27">
        <f t="shared" si="22"/>
        <v>1.1732000658848085</v>
      </c>
      <c r="AA343" s="38">
        <f t="shared" si="21"/>
        <v>0.57814303754960628</v>
      </c>
      <c r="AB343" s="27">
        <v>3.9591836734693899</v>
      </c>
      <c r="AC343" s="27">
        <v>-0.89098878988215002</v>
      </c>
      <c r="AD343" s="19" t="str">
        <f t="shared" si="23"/>
        <v/>
      </c>
      <c r="AE343" s="19" t="str">
        <f t="shared" si="24"/>
        <v/>
      </c>
      <c r="AF343" s="19"/>
      <c r="AG343" s="19"/>
      <c r="AH343" s="19"/>
      <c r="AI343" s="19"/>
      <c r="AJ343" s="19"/>
      <c r="AK343" s="21"/>
      <c r="AL343" s="21"/>
      <c r="AM343" s="21"/>
      <c r="AN343" s="21"/>
      <c r="AO343" s="21"/>
      <c r="AP343" s="21"/>
      <c r="AQ343" s="21"/>
    </row>
    <row r="344">
      <c r="K344" s="6">
        <v>342</v>
      </c>
      <c r="L344" s="6" t="s">
        <v>430</v>
      </c>
      <c r="M344" s="46">
        <v>0</v>
      </c>
      <c r="N344" s="46">
        <v>0.28813197718388261</v>
      </c>
      <c r="O344" s="46">
        <v>2.1655268200171927</v>
      </c>
      <c r="P344" s="46">
        <v>1.5969722050328912</v>
      </c>
      <c r="Q344" s="46">
        <v>0.83736081539279184</v>
      </c>
      <c r="R344" s="46">
        <v>2.1029596138807038</v>
      </c>
      <c r="S344" s="46">
        <v>3.7773261652386751</v>
      </c>
      <c r="T344" s="51">
        <v>0.13142228277714973</v>
      </c>
      <c r="U344" s="27">
        <f t="shared" si="22"/>
        <v>0</v>
      </c>
      <c r="V344" s="27">
        <f t="shared" si="22"/>
        <v>0.37130013278070073</v>
      </c>
      <c r="W344" s="27">
        <f t="shared" si="22"/>
        <v>-0.34818839224859294</v>
      </c>
      <c r="X344" s="27">
        <f t="shared" si="22"/>
        <v>-0.3091145116228044</v>
      </c>
      <c r="Y344" s="27">
        <f t="shared" si="22"/>
        <v>-0.20072465295972805</v>
      </c>
      <c r="Z344" s="27">
        <f t="shared" si="22"/>
        <v>1.2242337243264054</v>
      </c>
      <c r="AA344" s="38">
        <f t="shared" si="21"/>
        <v>0.15037598409745698</v>
      </c>
      <c r="AB344" s="27">
        <v>1.2729633920829899</v>
      </c>
      <c r="AC344" s="27">
        <v>-0.23390009846135801</v>
      </c>
      <c r="AD344" s="19" t="str">
        <f t="shared" si="23"/>
        <v/>
      </c>
      <c r="AE344" s="19" t="str">
        <f t="shared" si="24"/>
        <v>Error</v>
      </c>
      <c r="AF344" s="19"/>
      <c r="AG344" s="19"/>
      <c r="AH344" s="19"/>
      <c r="AI344" s="19"/>
      <c r="AJ344" s="19"/>
      <c r="AK344" s="21"/>
      <c r="AL344" s="21"/>
      <c r="AM344" s="21"/>
      <c r="AN344" s="21"/>
      <c r="AO344" s="21"/>
      <c r="AP344" s="21"/>
      <c r="AQ344" s="21"/>
    </row>
    <row r="345">
      <c r="K345" s="6">
        <v>343</v>
      </c>
      <c r="L345" s="6" t="s">
        <v>431</v>
      </c>
      <c r="M345" s="46">
        <v>0</v>
      </c>
      <c r="N345" s="46">
        <v>0.20978426258537652</v>
      </c>
      <c r="O345" s="46">
        <v>0.18750568960715697</v>
      </c>
      <c r="P345" s="46">
        <v>0.15525649918493123</v>
      </c>
      <c r="Q345" s="46">
        <v>0.081460479852561107</v>
      </c>
      <c r="R345" s="46">
        <v>0.22439545015660656</v>
      </c>
      <c r="S345" s="46">
        <v>0.29749258363608505</v>
      </c>
      <c r="T345" s="51">
        <v>0.11221208514458904</v>
      </c>
      <c r="U345" s="27">
        <f t="shared" si="22"/>
        <v>0</v>
      </c>
      <c r="V345" s="27">
        <f t="shared" si="22"/>
        <v>-0.28595684583681158</v>
      </c>
      <c r="W345" s="27">
        <f t="shared" si="22"/>
        <v>-0.7117218462424727</v>
      </c>
      <c r="X345" s="27">
        <f t="shared" si="22"/>
        <v>0.54805597899831171</v>
      </c>
      <c r="Y345" s="27">
        <f t="shared" si="22"/>
        <v>3.2739958620649032E-2</v>
      </c>
      <c r="Z345" s="27">
        <f t="shared" si="22"/>
        <v>-0.21383212595381221</v>
      </c>
      <c r="AA345" s="38">
        <f t="shared" si="21"/>
        <v>0.37963169808085895</v>
      </c>
      <c r="AB345" s="27">
        <v>0.35798816568047398</v>
      </c>
      <c r="AC345" s="27">
        <v>-0.27777777777777801</v>
      </c>
      <c r="AD345" s="19" t="str">
        <f t="shared" si="23"/>
        <v>Error</v>
      </c>
      <c r="AE345" s="19" t="str">
        <f t="shared" si="24"/>
        <v>Error</v>
      </c>
      <c r="AF345" s="19"/>
      <c r="AG345" s="19"/>
      <c r="AH345" s="19"/>
      <c r="AI345" s="19"/>
      <c r="AJ345" s="19"/>
      <c r="AK345" s="21"/>
      <c r="AL345" s="21"/>
      <c r="AM345" s="21"/>
      <c r="AN345" s="21"/>
      <c r="AO345" s="21"/>
      <c r="AP345" s="21"/>
      <c r="AQ345" s="21"/>
    </row>
    <row r="346">
      <c r="K346" s="6">
        <v>344</v>
      </c>
      <c r="L346" s="6" t="s">
        <v>432</v>
      </c>
      <c r="M346" s="46">
        <v>0</v>
      </c>
      <c r="N346" s="46">
        <v>0.34356258834447301</v>
      </c>
      <c r="O346" s="46">
        <v>0.30921553355904763</v>
      </c>
      <c r="P346" s="46">
        <v>1.5651582243857196</v>
      </c>
      <c r="Q346" s="46">
        <v>0.96551277190521889</v>
      </c>
      <c r="R346" s="46">
        <v>4.065371412765538</v>
      </c>
      <c r="S346" s="46">
        <v>5.1983855569154178</v>
      </c>
      <c r="T346" s="51">
        <v>0.13029313052401367</v>
      </c>
      <c r="U346" s="27">
        <f t="shared" si="22"/>
        <v>0</v>
      </c>
      <c r="V346" s="27">
        <f t="shared" si="22"/>
        <v>1.7657868048714307</v>
      </c>
      <c r="W346" s="27">
        <f t="shared" si="22"/>
        <v>-0.49122296126435261</v>
      </c>
      <c r="X346" s="27">
        <f t="shared" si="22"/>
        <v>-0.44469580380403689</v>
      </c>
      <c r="Y346" s="27">
        <f t="shared" si="22"/>
        <v>0.20513151569113022</v>
      </c>
      <c r="Z346" s="27">
        <f t="shared" si="22"/>
        <v>0.96429468372529559</v>
      </c>
      <c r="AA346" s="38">
        <f t="shared" si="21"/>
        <v>0.19029999327439096</v>
      </c>
      <c r="AB346" s="27">
        <v>0.37179487179487197</v>
      </c>
      <c r="AC346" s="27">
        <v>0</v>
      </c>
      <c r="AD346" s="19" t="str">
        <f t="shared" si="23"/>
        <v>Error</v>
      </c>
      <c r="AE346" s="19" t="str">
        <f t="shared" si="24"/>
        <v>Error</v>
      </c>
      <c r="AF346" s="19"/>
      <c r="AG346" s="19"/>
      <c r="AH346" s="19"/>
      <c r="AI346" s="19"/>
      <c r="AJ346" s="19"/>
      <c r="AK346" s="21"/>
      <c r="AL346" s="21"/>
      <c r="AM346" s="21"/>
      <c r="AN346" s="21"/>
      <c r="AO346" s="21"/>
      <c r="AP346" s="21"/>
      <c r="AQ346" s="21"/>
    </row>
    <row r="347">
      <c r="K347" s="6">
        <v>345</v>
      </c>
      <c r="L347" s="6" t="s">
        <v>433</v>
      </c>
      <c r="M347" s="46">
        <v>0</v>
      </c>
      <c r="N347" s="46">
        <v>0.060765226372941683</v>
      </c>
      <c r="O347" s="46">
        <v>0.16139375857789773</v>
      </c>
      <c r="P347" s="46">
        <v>0.16187479028075202</v>
      </c>
      <c r="Q347" s="46">
        <v>0.08998928232102088</v>
      </c>
      <c r="R347" s="46">
        <v>0.27730006701025189</v>
      </c>
      <c r="S347" s="46">
        <v>0.0088308845184583637</v>
      </c>
      <c r="T347" s="51">
        <v>0.21037657286880479</v>
      </c>
      <c r="U347" s="27">
        <f t="shared" si="22"/>
        <v>0</v>
      </c>
      <c r="V347" s="27">
        <f t="shared" si="22"/>
        <v>-0.2371508877469001</v>
      </c>
      <c r="W347" s="27">
        <f t="shared" si="22"/>
        <v>-0.8502171959418553</v>
      </c>
      <c r="X347" s="27">
        <f t="shared" si="22"/>
        <v>-0.99785494101022354</v>
      </c>
      <c r="Y347" s="27">
        <f t="shared" si="22"/>
        <v>171.26745938124338</v>
      </c>
      <c r="Z347" s="27">
        <f t="shared" si="22"/>
        <v>-0.98900705315744508</v>
      </c>
      <c r="AA347" s="38">
        <f t="shared" si="21"/>
        <v>0.11473836291821654</v>
      </c>
      <c r="AB347" s="27">
        <v>0.233333333333333</v>
      </c>
      <c r="AC347" s="27">
        <v>0</v>
      </c>
      <c r="AD347" s="19" t="str">
        <f t="shared" si="23"/>
        <v>Error</v>
      </c>
      <c r="AE347" s="19" t="str">
        <f t="shared" si="24"/>
        <v>Error</v>
      </c>
      <c r="AF347" s="19"/>
      <c r="AG347" s="19"/>
      <c r="AH347" s="19"/>
      <c r="AI347" s="19"/>
      <c r="AJ347" s="19"/>
      <c r="AK347" s="21"/>
      <c r="AL347" s="21"/>
      <c r="AM347" s="21"/>
      <c r="AN347" s="21"/>
      <c r="AO347" s="21"/>
      <c r="AP347" s="21"/>
      <c r="AQ347" s="21"/>
    </row>
    <row r="348">
      <c r="K348" s="6">
        <v>346</v>
      </c>
      <c r="L348" s="6" t="s">
        <v>434</v>
      </c>
      <c r="M348" s="46">
        <v>0</v>
      </c>
      <c r="N348" s="46">
        <v>0.15311538900409394</v>
      </c>
      <c r="O348" s="46">
        <v>0.23285360774622887</v>
      </c>
      <c r="P348" s="46">
        <v>0.17883289774280797</v>
      </c>
      <c r="Q348" s="46">
        <v>0.092925795726010563</v>
      </c>
      <c r="R348" s="46">
        <v>0.26427144189536733</v>
      </c>
      <c r="S348" s="46">
        <v>0.42180788775188371</v>
      </c>
      <c r="T348" s="51">
        <v>0.14093241594957928</v>
      </c>
      <c r="U348" s="27">
        <f t="shared" si="22"/>
        <v>0</v>
      </c>
      <c r="V348" s="27">
        <f t="shared" si="22"/>
        <v>-0.99849910208073822</v>
      </c>
      <c r="W348" s="27">
        <f t="shared" si="22"/>
        <v>-0.4338261880654557</v>
      </c>
      <c r="X348" s="27">
        <f t="shared" si="22"/>
        <v>701.28055479486272</v>
      </c>
      <c r="Y348" s="27">
        <f t="shared" si="22"/>
        <v>0.80796840070845377</v>
      </c>
      <c r="Z348" s="27">
        <f t="shared" si="22"/>
        <v>-0.87244050012529317</v>
      </c>
      <c r="AA348" s="38">
        <f t="shared" si="21"/>
        <v>9.1140126269181856</v>
      </c>
      <c r="AB348" s="27">
        <v>0.38157894736842102</v>
      </c>
      <c r="AC348" s="27">
        <v>0</v>
      </c>
      <c r="AD348" s="19" t="str">
        <f t="shared" si="23"/>
        <v>Error</v>
      </c>
      <c r="AE348" s="19" t="str">
        <f t="shared" si="24"/>
        <v>Error</v>
      </c>
      <c r="AF348" s="19"/>
      <c r="AG348" s="19"/>
      <c r="AH348" s="19"/>
      <c r="AI348" s="19"/>
      <c r="AJ348" s="19"/>
      <c r="AK348" s="21"/>
      <c r="AL348" s="21"/>
      <c r="AM348" s="21"/>
      <c r="AN348" s="21"/>
      <c r="AO348" s="21"/>
      <c r="AP348" s="21"/>
      <c r="AQ348" s="21"/>
    </row>
    <row r="349">
      <c r="K349" s="6">
        <v>347</v>
      </c>
      <c r="L349" s="6" t="s">
        <v>435</v>
      </c>
      <c r="M349" s="46">
        <v>0</v>
      </c>
      <c r="N349" s="46">
        <v>0.29132072851526392</v>
      </c>
      <c r="O349" s="46">
        <v>2.521729221583183</v>
      </c>
      <c r="P349" s="46">
        <v>1.5059744967699427</v>
      </c>
      <c r="Q349" s="46">
        <v>0.12733311308527462</v>
      </c>
      <c r="R349" s="46">
        <v>0.35163922533718051</v>
      </c>
      <c r="S349" s="46">
        <v>0.31277466271423809</v>
      </c>
      <c r="T349" s="51">
        <v>0.11458006838342454</v>
      </c>
      <c r="U349" s="27">
        <f t="shared" si="22"/>
        <v>0</v>
      </c>
      <c r="V349" s="27">
        <f t="shared" si="22"/>
        <v>0.23570913461596302</v>
      </c>
      <c r="W349" s="27">
        <f t="shared" si="22"/>
        <v>-0.33830446261739183</v>
      </c>
      <c r="X349" s="27">
        <f t="shared" si="22"/>
        <v>-0.61033796898739923</v>
      </c>
      <c r="Y349" s="27">
        <f t="shared" si="22"/>
        <v>0.20095125966083011</v>
      </c>
      <c r="Z349" s="27">
        <f t="shared" si="22"/>
        <v>0.30677781433848639</v>
      </c>
      <c r="AA349" s="38">
        <f t="shared" si="21"/>
        <v>0.52922759961470389</v>
      </c>
      <c r="AB349" s="27">
        <v>1.1875</v>
      </c>
      <c r="AC349" s="27">
        <v>-0.46666666666666701</v>
      </c>
      <c r="AD349" s="19" t="str">
        <f t="shared" si="23"/>
        <v/>
      </c>
      <c r="AE349" s="19" t="str">
        <f t="shared" si="24"/>
        <v>Error</v>
      </c>
      <c r="AF349" s="19"/>
      <c r="AG349" s="19"/>
      <c r="AH349" s="19"/>
      <c r="AI349" s="19"/>
      <c r="AJ349" s="19"/>
      <c r="AK349" s="21"/>
      <c r="AL349" s="21"/>
      <c r="AM349" s="21"/>
      <c r="AN349" s="21"/>
      <c r="AO349" s="21"/>
      <c r="AP349" s="21"/>
      <c r="AQ349" s="21"/>
    </row>
    <row r="350">
      <c r="K350" s="6">
        <v>348</v>
      </c>
      <c r="L350" s="6" t="s">
        <v>436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0</v>
      </c>
      <c r="S350" s="46">
        <v>0</v>
      </c>
      <c r="T350" s="51">
        <v>0</v>
      </c>
      <c r="U350" s="27">
        <f t="shared" si="22"/>
        <v>0</v>
      </c>
      <c r="V350" s="27">
        <f t="shared" si="22"/>
        <v>0</v>
      </c>
      <c r="W350" s="27">
        <f t="shared" si="22"/>
        <v>0</v>
      </c>
      <c r="X350" s="27">
        <f t="shared" si="22"/>
        <v>0</v>
      </c>
      <c r="Y350" s="27">
        <f t="shared" si="22"/>
        <v>0</v>
      </c>
      <c r="Z350" s="27">
        <f t="shared" si="22"/>
        <v>0</v>
      </c>
      <c r="AA350" s="38">
        <f t="shared" si="21"/>
        <v>0</v>
      </c>
      <c r="AB350" s="27">
        <v>0</v>
      </c>
      <c r="AC350" s="27">
        <v>0</v>
      </c>
      <c r="AD350" s="19" t="str">
        <f t="shared" si="23"/>
        <v/>
      </c>
      <c r="AE350" s="19" t="str">
        <f t="shared" si="24"/>
        <v/>
      </c>
      <c r="AF350" s="19"/>
      <c r="AG350" s="19"/>
      <c r="AH350" s="19"/>
      <c r="AI350" s="19"/>
      <c r="AJ350" s="19"/>
      <c r="AK350" s="21"/>
      <c r="AL350" s="21"/>
      <c r="AM350" s="21"/>
      <c r="AN350" s="21"/>
      <c r="AO350" s="21"/>
      <c r="AP350" s="21"/>
      <c r="AQ350" s="21"/>
    </row>
    <row r="351">
      <c r="K351" s="6">
        <v>349</v>
      </c>
      <c r="L351" s="6" t="s">
        <v>437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0</v>
      </c>
      <c r="S351" s="46">
        <v>0</v>
      </c>
      <c r="T351" s="51">
        <v>0</v>
      </c>
      <c r="U351" s="27">
        <f t="shared" si="22"/>
        <v>0</v>
      </c>
      <c r="V351" s="27">
        <f t="shared" si="22"/>
        <v>0</v>
      </c>
      <c r="W351" s="27">
        <f t="shared" si="22"/>
        <v>0</v>
      </c>
      <c r="X351" s="27">
        <f t="shared" si="22"/>
        <v>0</v>
      </c>
      <c r="Y351" s="27">
        <f t="shared" si="22"/>
        <v>0</v>
      </c>
      <c r="Z351" s="27">
        <f t="shared" si="22"/>
        <v>0</v>
      </c>
      <c r="AA351" s="38">
        <f t="shared" si="21"/>
        <v>0</v>
      </c>
      <c r="AB351" s="27">
        <v>0</v>
      </c>
      <c r="AC351" s="27">
        <v>0</v>
      </c>
      <c r="AD351" s="19" t="str">
        <f t="shared" si="23"/>
        <v/>
      </c>
      <c r="AE351" s="19" t="str">
        <f t="shared" si="24"/>
        <v/>
      </c>
      <c r="AF351" s="19"/>
      <c r="AG351" s="19"/>
      <c r="AH351" s="19"/>
      <c r="AI351" s="19"/>
      <c r="AJ351" s="19"/>
      <c r="AK351" s="21"/>
      <c r="AL351" s="21"/>
      <c r="AM351" s="21"/>
      <c r="AN351" s="21"/>
      <c r="AO351" s="21"/>
      <c r="AP351" s="21"/>
      <c r="AQ351" s="21"/>
    </row>
    <row r="352">
      <c r="K352" s="6">
        <v>350</v>
      </c>
      <c r="L352" s="6" t="s">
        <v>438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51">
        <v>0</v>
      </c>
      <c r="U352" s="27">
        <f t="shared" si="22"/>
        <v>0</v>
      </c>
      <c r="V352" s="27">
        <f t="shared" si="22"/>
        <v>0</v>
      </c>
      <c r="W352" s="27">
        <f t="shared" si="22"/>
        <v>0</v>
      </c>
      <c r="X352" s="27">
        <f t="shared" si="22"/>
        <v>0</v>
      </c>
      <c r="Y352" s="27">
        <f t="shared" si="22"/>
        <v>0</v>
      </c>
      <c r="Z352" s="27">
        <f t="shared" si="22"/>
        <v>0</v>
      </c>
      <c r="AA352" s="38">
        <f t="shared" si="21"/>
        <v>0</v>
      </c>
      <c r="AB352" s="27">
        <v>0</v>
      </c>
      <c r="AC352" s="27">
        <v>0</v>
      </c>
      <c r="AD352" s="19" t="str">
        <f t="shared" si="23"/>
        <v/>
      </c>
      <c r="AE352" s="19" t="str">
        <f t="shared" si="24"/>
        <v/>
      </c>
      <c r="AF352" s="19"/>
      <c r="AG352" s="19"/>
      <c r="AH352" s="19"/>
      <c r="AI352" s="19"/>
      <c r="AJ352" s="19"/>
      <c r="AK352" s="21"/>
      <c r="AL352" s="21"/>
      <c r="AM352" s="21"/>
      <c r="AN352" s="21"/>
      <c r="AO352" s="21"/>
      <c r="AP352" s="21"/>
      <c r="AQ352" s="21"/>
    </row>
    <row r="353">
      <c r="K353" s="6">
        <v>351</v>
      </c>
      <c r="L353" s="6" t="s">
        <v>439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0</v>
      </c>
      <c r="S353" s="46">
        <v>0</v>
      </c>
      <c r="T353" s="51">
        <v>0</v>
      </c>
      <c r="U353" s="27">
        <f t="shared" si="22"/>
        <v>0</v>
      </c>
      <c r="V353" s="27">
        <f t="shared" si="22"/>
        <v>0</v>
      </c>
      <c r="W353" s="27">
        <f t="shared" si="22"/>
        <v>0</v>
      </c>
      <c r="X353" s="27">
        <f t="shared" si="22"/>
        <v>0</v>
      </c>
      <c r="Y353" s="27">
        <f t="shared" si="22"/>
        <v>0</v>
      </c>
      <c r="Z353" s="27">
        <f t="shared" si="22"/>
        <v>0</v>
      </c>
      <c r="AA353" s="38">
        <f t="shared" si="21"/>
        <v>0</v>
      </c>
      <c r="AB353" s="27">
        <v>0</v>
      </c>
      <c r="AC353" s="27">
        <v>0</v>
      </c>
      <c r="AD353" s="19" t="str">
        <f t="shared" si="23"/>
        <v/>
      </c>
      <c r="AE353" s="19" t="str">
        <f t="shared" si="24"/>
        <v/>
      </c>
      <c r="AF353" s="19"/>
      <c r="AG353" s="19"/>
      <c r="AH353" s="19"/>
      <c r="AI353" s="19"/>
      <c r="AJ353" s="19"/>
      <c r="AK353" s="21"/>
      <c r="AL353" s="21"/>
      <c r="AM353" s="21"/>
      <c r="AN353" s="21"/>
      <c r="AO353" s="21"/>
      <c r="AP353" s="21"/>
      <c r="AQ353" s="21"/>
    </row>
    <row r="354">
      <c r="K354" s="6">
        <v>352</v>
      </c>
      <c r="L354" s="6" t="s">
        <v>440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0</v>
      </c>
      <c r="S354" s="46">
        <v>0</v>
      </c>
      <c r="T354" s="51">
        <v>0</v>
      </c>
      <c r="U354" s="27">
        <f t="shared" si="22"/>
        <v>0</v>
      </c>
      <c r="V354" s="27">
        <f t="shared" si="22"/>
        <v>0</v>
      </c>
      <c r="W354" s="27">
        <f t="shared" si="22"/>
        <v>0</v>
      </c>
      <c r="X354" s="27">
        <f t="shared" si="22"/>
        <v>0</v>
      </c>
      <c r="Y354" s="27">
        <f t="shared" si="22"/>
        <v>0</v>
      </c>
      <c r="Z354" s="27">
        <f t="shared" si="22"/>
        <v>0</v>
      </c>
      <c r="AA354" s="38">
        <f t="shared" si="21"/>
        <v>0</v>
      </c>
      <c r="AB354" s="27">
        <v>0</v>
      </c>
      <c r="AC354" s="27">
        <v>0</v>
      </c>
      <c r="AD354" s="19" t="str">
        <f t="shared" si="23"/>
        <v/>
      </c>
      <c r="AE354" s="19" t="str">
        <f t="shared" si="24"/>
        <v/>
      </c>
      <c r="AF354" s="19"/>
      <c r="AG354" s="19"/>
      <c r="AH354" s="19"/>
      <c r="AI354" s="19"/>
      <c r="AJ354" s="19"/>
      <c r="AK354" s="21"/>
      <c r="AL354" s="21"/>
      <c r="AM354" s="21"/>
      <c r="AN354" s="21"/>
      <c r="AO354" s="21"/>
      <c r="AP354" s="21"/>
      <c r="AQ354" s="21"/>
    </row>
    <row r="355">
      <c r="K355" s="6">
        <v>353</v>
      </c>
      <c r="L355" s="6" t="s">
        <v>441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0</v>
      </c>
      <c r="S355" s="46">
        <v>0</v>
      </c>
      <c r="T355" s="51">
        <v>0</v>
      </c>
      <c r="U355" s="27">
        <f t="shared" si="22"/>
        <v>0</v>
      </c>
      <c r="V355" s="27">
        <f t="shared" si="22"/>
        <v>0</v>
      </c>
      <c r="W355" s="27">
        <f t="shared" si="22"/>
        <v>0</v>
      </c>
      <c r="X355" s="27">
        <f t="shared" si="22"/>
        <v>0</v>
      </c>
      <c r="Y355" s="27">
        <f t="shared" si="22"/>
        <v>0</v>
      </c>
      <c r="Z355" s="27">
        <f t="shared" si="22"/>
        <v>0</v>
      </c>
      <c r="AA355" s="38">
        <f t="shared" si="21"/>
        <v>0</v>
      </c>
      <c r="AB355" s="27">
        <v>0</v>
      </c>
      <c r="AC355" s="27">
        <v>0</v>
      </c>
      <c r="AD355" s="19" t="str">
        <f t="shared" si="23"/>
        <v/>
      </c>
      <c r="AE355" s="19" t="str">
        <f t="shared" si="24"/>
        <v/>
      </c>
      <c r="AF355" s="19"/>
      <c r="AG355" s="19"/>
      <c r="AH355" s="19"/>
      <c r="AI355" s="19"/>
      <c r="AJ355" s="19"/>
      <c r="AK355" s="21"/>
      <c r="AL355" s="21"/>
      <c r="AM355" s="21"/>
      <c r="AN355" s="21"/>
      <c r="AO355" s="21"/>
      <c r="AP355" s="21"/>
      <c r="AQ355" s="21"/>
    </row>
    <row r="356">
      <c r="K356" s="6">
        <v>354</v>
      </c>
      <c r="L356" s="6" t="s">
        <v>442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51">
        <v>0</v>
      </c>
      <c r="U356" s="27">
        <f t="shared" si="22"/>
        <v>0</v>
      </c>
      <c r="V356" s="27">
        <f t="shared" si="22"/>
        <v>0</v>
      </c>
      <c r="W356" s="27">
        <f t="shared" si="22"/>
        <v>0</v>
      </c>
      <c r="X356" s="27">
        <f t="shared" si="22"/>
        <v>0</v>
      </c>
      <c r="Y356" s="27">
        <f t="shared" si="22"/>
        <v>0</v>
      </c>
      <c r="Z356" s="27">
        <f t="shared" si="22"/>
        <v>0</v>
      </c>
      <c r="AA356" s="38">
        <f t="shared" si="21"/>
        <v>0</v>
      </c>
      <c r="AB356" s="27">
        <v>0</v>
      </c>
      <c r="AC356" s="27">
        <v>0</v>
      </c>
      <c r="AD356" s="19" t="str">
        <f t="shared" si="23"/>
        <v/>
      </c>
      <c r="AE356" s="19" t="str">
        <f t="shared" si="24"/>
        <v/>
      </c>
      <c r="AF356" s="19"/>
      <c r="AG356" s="19"/>
      <c r="AH356" s="19"/>
      <c r="AI356" s="19"/>
      <c r="AJ356" s="19"/>
      <c r="AK356" s="21"/>
      <c r="AL356" s="21"/>
      <c r="AM356" s="21"/>
      <c r="AN356" s="21"/>
      <c r="AO356" s="21"/>
      <c r="AP356" s="21"/>
      <c r="AQ356" s="21"/>
    </row>
    <row r="357">
      <c r="K357" s="6">
        <v>355</v>
      </c>
      <c r="L357" s="6" t="s">
        <v>443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0</v>
      </c>
      <c r="S357" s="46">
        <v>0</v>
      </c>
      <c r="T357" s="51">
        <v>0</v>
      </c>
      <c r="U357" s="27">
        <f t="shared" si="22"/>
        <v>0</v>
      </c>
      <c r="V357" s="27">
        <f t="shared" si="22"/>
        <v>0</v>
      </c>
      <c r="W357" s="27">
        <f t="shared" si="22"/>
        <v>0</v>
      </c>
      <c r="X357" s="27">
        <f t="shared" si="22"/>
        <v>0</v>
      </c>
      <c r="Y357" s="27">
        <f t="shared" si="22"/>
        <v>0</v>
      </c>
      <c r="Z357" s="27">
        <f t="shared" si="22"/>
        <v>0</v>
      </c>
      <c r="AA357" s="38">
        <f t="shared" si="21"/>
        <v>0</v>
      </c>
      <c r="AB357" s="27">
        <v>0</v>
      </c>
      <c r="AC357" s="27">
        <v>0</v>
      </c>
      <c r="AD357" s="19" t="str">
        <f t="shared" si="23"/>
        <v/>
      </c>
      <c r="AE357" s="19" t="str">
        <f t="shared" si="24"/>
        <v/>
      </c>
      <c r="AF357" s="19"/>
      <c r="AG357" s="19"/>
      <c r="AH357" s="19"/>
      <c r="AI357" s="19"/>
      <c r="AJ357" s="19"/>
      <c r="AK357" s="21"/>
      <c r="AL357" s="21"/>
      <c r="AM357" s="21"/>
      <c r="AN357" s="21"/>
      <c r="AO357" s="21"/>
      <c r="AP357" s="21"/>
      <c r="AQ357" s="21"/>
    </row>
    <row r="358">
      <c r="K358" s="6">
        <v>356</v>
      </c>
      <c r="L358" s="6" t="s">
        <v>444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0</v>
      </c>
      <c r="S358" s="46">
        <v>0</v>
      </c>
      <c r="T358" s="51">
        <v>0</v>
      </c>
      <c r="U358" s="27">
        <f t="shared" si="22"/>
        <v>0</v>
      </c>
      <c r="V358" s="27">
        <f t="shared" si="22"/>
        <v>0</v>
      </c>
      <c r="W358" s="27">
        <f t="shared" si="22"/>
        <v>0</v>
      </c>
      <c r="X358" s="27">
        <f t="shared" si="22"/>
        <v>0</v>
      </c>
      <c r="Y358" s="27">
        <f t="shared" si="22"/>
        <v>0</v>
      </c>
      <c r="Z358" s="27">
        <f t="shared" si="22"/>
        <v>0</v>
      </c>
      <c r="AA358" s="38">
        <f t="shared" si="21"/>
        <v>0</v>
      </c>
      <c r="AB358" s="27">
        <v>0</v>
      </c>
      <c r="AC358" s="27">
        <v>0</v>
      </c>
      <c r="AD358" s="19" t="str">
        <f t="shared" si="23"/>
        <v/>
      </c>
      <c r="AE358" s="19" t="str">
        <f t="shared" si="24"/>
        <v/>
      </c>
      <c r="AF358" s="19"/>
      <c r="AG358" s="19"/>
      <c r="AH358" s="19"/>
      <c r="AI358" s="19"/>
      <c r="AJ358" s="19"/>
      <c r="AK358" s="21"/>
      <c r="AL358" s="21"/>
      <c r="AM358" s="21"/>
      <c r="AN358" s="21"/>
      <c r="AO358" s="21"/>
      <c r="AP358" s="21"/>
      <c r="AQ358" s="21"/>
    </row>
    <row r="359">
      <c r="K359" s="6">
        <v>357</v>
      </c>
      <c r="L359" s="6" t="s">
        <v>445</v>
      </c>
      <c r="M359" s="46">
        <v>0</v>
      </c>
      <c r="N359" s="46">
        <v>0.28811090292911823</v>
      </c>
      <c r="O359" s="46">
        <v>2.163645219383036</v>
      </c>
      <c r="P359" s="46">
        <v>1.5938582335457046</v>
      </c>
      <c r="Q359" s="46">
        <v>0.83663088989745482</v>
      </c>
      <c r="R359" s="46">
        <v>2.0873885938105046</v>
      </c>
      <c r="S359" s="46">
        <v>3.6593248484436174</v>
      </c>
      <c r="T359" s="51">
        <v>0.13184538276370134</v>
      </c>
      <c r="U359" s="27">
        <f t="shared" si="22"/>
        <v>0</v>
      </c>
      <c r="V359" s="27">
        <f t="shared" si="22"/>
        <v>0.32703395965681159</v>
      </c>
      <c r="W359" s="27">
        <f t="shared" si="22"/>
        <v>-0.32727514553321707</v>
      </c>
      <c r="X359" s="27">
        <f t="shared" si="22"/>
        <v>-0.33162470373833303</v>
      </c>
      <c r="Y359" s="27">
        <f t="shared" si="22"/>
        <v>-0.24963212368803797</v>
      </c>
      <c r="Z359" s="27">
        <f t="shared" si="22"/>
        <v>1.1289849746373719</v>
      </c>
      <c r="AA359" s="38">
        <f t="shared" si="21"/>
        <v>0.11189682725566587</v>
      </c>
      <c r="AB359" s="27">
        <v>0.59653659662895397</v>
      </c>
      <c r="AC359" s="27">
        <v>-0.41522968943271699</v>
      </c>
      <c r="AD359" s="19" t="str">
        <f t="shared" si="23"/>
        <v>Error</v>
      </c>
      <c r="AE359" s="19" t="str">
        <f t="shared" si="24"/>
        <v/>
      </c>
      <c r="AF359" s="19"/>
      <c r="AG359" s="19"/>
      <c r="AH359" s="19"/>
      <c r="AI359" s="19"/>
      <c r="AJ359" s="19"/>
      <c r="AK359" s="21"/>
      <c r="AL359" s="21"/>
      <c r="AM359" s="21"/>
      <c r="AN359" s="21"/>
      <c r="AO359" s="21"/>
      <c r="AP359" s="21"/>
      <c r="AQ359" s="21"/>
    </row>
    <row r="360">
      <c r="K360" s="6">
        <v>358</v>
      </c>
      <c r="L360" s="6" t="s">
        <v>446</v>
      </c>
      <c r="M360" s="46">
        <v>0</v>
      </c>
      <c r="N360" s="46">
        <v>1.2072368331619723</v>
      </c>
      <c r="O360" s="46">
        <v>1.9895701429628059</v>
      </c>
      <c r="P360" s="46">
        <v>2.1046964602995182</v>
      </c>
      <c r="Q360" s="46">
        <v>2.1935253363473426</v>
      </c>
      <c r="R360" s="46">
        <v>2.2586517568236317</v>
      </c>
      <c r="S360" s="46">
        <v>2.8784422216224228</v>
      </c>
      <c r="T360" s="51">
        <v>0.50741278175079396</v>
      </c>
      <c r="U360" s="27">
        <f t="shared" si="22"/>
        <v>0</v>
      </c>
      <c r="V360" s="27">
        <f t="shared" si="22"/>
        <v>7.4085609538404429E-2</v>
      </c>
      <c r="W360" s="27">
        <f t="shared" si="22"/>
        <v>4.1967309966019183E-2</v>
      </c>
      <c r="X360" s="27">
        <f t="shared" si="22"/>
        <v>2.607628137382724E-2</v>
      </c>
      <c r="Y360" s="27">
        <f t="shared" si="22"/>
        <v>-4.5026080960435318E-2</v>
      </c>
      <c r="Z360" s="27">
        <f t="shared" si="22"/>
        <v>0.3160557590291192</v>
      </c>
      <c r="AA360" s="38">
        <f t="shared" si="21"/>
        <v>6.8972527503253417E-2</v>
      </c>
      <c r="AB360" s="27">
        <v>0.5</v>
      </c>
      <c r="AC360" s="27">
        <v>0</v>
      </c>
      <c r="AD360" s="19" t="str">
        <f t="shared" si="23"/>
        <v/>
      </c>
      <c r="AE360" s="19" t="str">
        <f t="shared" si="24"/>
        <v>Error</v>
      </c>
      <c r="AF360" s="19"/>
      <c r="AG360" s="19"/>
      <c r="AH360" s="19"/>
      <c r="AI360" s="19"/>
      <c r="AJ360" s="19"/>
      <c r="AK360" s="21"/>
      <c r="AL360" s="21"/>
      <c r="AM360" s="21"/>
      <c r="AN360" s="21"/>
      <c r="AO360" s="21"/>
      <c r="AP360" s="21"/>
      <c r="AQ360" s="21"/>
    </row>
    <row r="361">
      <c r="K361" s="6">
        <v>359</v>
      </c>
      <c r="L361" s="6" t="s">
        <v>447</v>
      </c>
      <c r="M361" s="46">
        <v>0</v>
      </c>
      <c r="N361" s="46">
        <v>0.28912150492201594</v>
      </c>
      <c r="O361" s="46">
        <v>2.1795884065942062</v>
      </c>
      <c r="P361" s="46">
        <v>1.6095340415087946</v>
      </c>
      <c r="Q361" s="46">
        <v>0.8480864068089069</v>
      </c>
      <c r="R361" s="46">
        <v>2.1629488448460554</v>
      </c>
      <c r="S361" s="46">
        <v>4.199745342740326</v>
      </c>
      <c r="T361" s="51">
        <v>0.17031075541283944</v>
      </c>
      <c r="U361" s="27">
        <f t="shared" si="22"/>
        <v>0</v>
      </c>
      <c r="V361" s="27">
        <f t="shared" si="22"/>
        <v>0.38048214096761174</v>
      </c>
      <c r="W361" s="27">
        <f t="shared" si="22"/>
        <v>-0.33998660195758901</v>
      </c>
      <c r="X361" s="27">
        <f t="shared" si="22"/>
        <v>-0.30072793710845663</v>
      </c>
      <c r="Y361" s="27">
        <f t="shared" si="22"/>
        <v>-0.18692620807410185</v>
      </c>
      <c r="Z361" s="27">
        <f t="shared" si="22"/>
        <v>1.2425686191481395</v>
      </c>
      <c r="AA361" s="38">
        <f t="shared" si="21"/>
        <v>0.23165515553342161</v>
      </c>
      <c r="AB361" s="27">
        <v>1.8394488921235601</v>
      </c>
      <c r="AC361" s="27">
        <v>0</v>
      </c>
      <c r="AD361" s="19" t="str">
        <f t="shared" si="23"/>
        <v/>
      </c>
      <c r="AE361" s="19" t="str">
        <f t="shared" si="24"/>
        <v>Error</v>
      </c>
      <c r="AF361" s="19"/>
      <c r="AG361" s="19"/>
      <c r="AH361" s="19"/>
      <c r="AI361" s="19"/>
      <c r="AJ361" s="19"/>
      <c r="AK361" s="21"/>
      <c r="AL361" s="21"/>
      <c r="AM361" s="21"/>
      <c r="AN361" s="21"/>
      <c r="AO361" s="21"/>
      <c r="AP361" s="21"/>
      <c r="AQ361" s="21"/>
    </row>
    <row r="362">
      <c r="K362" s="6">
        <v>360</v>
      </c>
      <c r="L362" s="6" t="s">
        <v>448</v>
      </c>
      <c r="M362" s="46">
        <v>0</v>
      </c>
      <c r="N362" s="46">
        <v>0.28910780081887211</v>
      </c>
      <c r="O362" s="46">
        <v>2.1767976717585062</v>
      </c>
      <c r="P362" s="46">
        <v>1.608496181185517</v>
      </c>
      <c r="Q362" s="46">
        <v>0.84369853133791217</v>
      </c>
      <c r="R362" s="46">
        <v>2.1429941773192205</v>
      </c>
      <c r="S362" s="46">
        <v>4.0546785897159534</v>
      </c>
      <c r="T362" s="51">
        <v>0.15637198729556581</v>
      </c>
      <c r="U362" s="27">
        <f t="shared" si="22"/>
        <v>0</v>
      </c>
      <c r="V362" s="27">
        <f t="shared" si="22"/>
        <v>0.38707656459442624</v>
      </c>
      <c r="W362" s="27">
        <f t="shared" si="22"/>
        <v>-0.34481392555969498</v>
      </c>
      <c r="X362" s="27">
        <f t="shared" si="22"/>
        <v>-0.30836467337095308</v>
      </c>
      <c r="Y362" s="27">
        <f t="shared" si="22"/>
        <v>-0.18219353760130025</v>
      </c>
      <c r="Z362" s="27">
        <f t="shared" si="22"/>
        <v>1.1955393592567907</v>
      </c>
      <c r="AA362" s="38">
        <f t="shared" si="21"/>
        <v>0.21962744303170267</v>
      </c>
      <c r="AB362" s="27">
        <v>20.8085106382979</v>
      </c>
      <c r="AC362" s="27">
        <v>0</v>
      </c>
      <c r="AD362" s="19" t="str">
        <f t="shared" si="23"/>
        <v/>
      </c>
      <c r="AE362" s="19" t="str">
        <f t="shared" si="24"/>
        <v>Error</v>
      </c>
      <c r="AF362" s="19"/>
      <c r="AG362" s="19"/>
      <c r="AH362" s="19"/>
      <c r="AI362" s="19"/>
      <c r="AJ362" s="19"/>
      <c r="AK362" s="21"/>
      <c r="AL362" s="21"/>
      <c r="AM362" s="21"/>
      <c r="AN362" s="21"/>
      <c r="AO362" s="21"/>
      <c r="AP362" s="21"/>
      <c r="AQ362" s="21"/>
    </row>
    <row r="363">
      <c r="K363" s="6">
        <v>361</v>
      </c>
      <c r="L363" s="6" t="s">
        <v>449</v>
      </c>
      <c r="M363" s="46">
        <v>0</v>
      </c>
      <c r="N363" s="46">
        <v>0.28819330636251594</v>
      </c>
      <c r="O363" s="46">
        <v>2.1661508323541874</v>
      </c>
      <c r="P363" s="46">
        <v>1.5980827079470714</v>
      </c>
      <c r="Q363" s="46">
        <v>0.83897301686943315</v>
      </c>
      <c r="R363" s="46">
        <v>2.1113757222712737</v>
      </c>
      <c r="S363" s="46">
        <v>3.8193604222552784</v>
      </c>
      <c r="T363" s="51">
        <v>0.13429909698403311</v>
      </c>
      <c r="U363" s="27">
        <f t="shared" si="22"/>
        <v>0</v>
      </c>
      <c r="V363" s="27">
        <f t="shared" si="22"/>
        <v>0.37358152253335014</v>
      </c>
      <c r="W363" s="27">
        <f t="shared" si="22"/>
        <v>-0.35368543745653802</v>
      </c>
      <c r="X363" s="27">
        <f t="shared" si="22"/>
        <v>-0.30997664767863065</v>
      </c>
      <c r="Y363" s="27">
        <f t="shared" si="22"/>
        <v>-0.1973931599962836</v>
      </c>
      <c r="Z363" s="27">
        <f t="shared" si="22"/>
        <v>1.2205859262912833</v>
      </c>
      <c r="AA363" s="38">
        <f t="shared" si="21"/>
        <v>0.15677329873274848</v>
      </c>
      <c r="AB363" s="27">
        <v>3.5697673098106901</v>
      </c>
      <c r="AC363" s="27">
        <v>-0.21391715765041999</v>
      </c>
      <c r="AD363" s="19" t="str">
        <f t="shared" si="23"/>
        <v/>
      </c>
      <c r="AE363" s="19" t="str">
        <f t="shared" si="24"/>
        <v>Error</v>
      </c>
      <c r="AF363" s="19"/>
      <c r="AG363" s="19"/>
      <c r="AH363" s="19"/>
      <c r="AI363" s="19"/>
      <c r="AJ363" s="19"/>
      <c r="AK363" s="21"/>
      <c r="AL363" s="21"/>
      <c r="AM363" s="21"/>
      <c r="AN363" s="21"/>
      <c r="AO363" s="21"/>
      <c r="AP363" s="21"/>
      <c r="AQ363" s="21"/>
    </row>
    <row r="364">
      <c r="K364" s="6">
        <v>362</v>
      </c>
      <c r="L364" s="6" t="s">
        <v>450</v>
      </c>
      <c r="M364" s="46">
        <v>0</v>
      </c>
      <c r="N364" s="46">
        <v>0.31377141888802607</v>
      </c>
      <c r="O364" s="46">
        <v>4.2457152117718033</v>
      </c>
      <c r="P364" s="46">
        <v>1.6428709045672878</v>
      </c>
      <c r="Q364" s="46">
        <v>0.92401319030339812</v>
      </c>
      <c r="R364" s="46">
        <v>2.3323917763610655</v>
      </c>
      <c r="S364" s="46">
        <v>3.6729294356385602</v>
      </c>
      <c r="T364" s="51">
        <v>0.16528310479373476</v>
      </c>
      <c r="U364" s="27">
        <f t="shared" si="22"/>
        <v>0</v>
      </c>
      <c r="V364" s="27">
        <f t="shared" si="22"/>
        <v>0.28797149417341406</v>
      </c>
      <c r="W364" s="27">
        <f t="shared" si="22"/>
        <v>-0.63639536918141248</v>
      </c>
      <c r="X364" s="27">
        <f t="shared" si="22"/>
        <v>-0.10842424420581642</v>
      </c>
      <c r="Y364" s="27">
        <f t="shared" si="22"/>
        <v>5.3182120438790434E-2</v>
      </c>
      <c r="Z364" s="27">
        <f t="shared" si="22"/>
        <v>0.45902182183624402</v>
      </c>
      <c r="AA364" s="38">
        <f t="shared" si="21"/>
        <v>1.7310919910159168E-2</v>
      </c>
      <c r="AB364" s="27">
        <v>0.496</v>
      </c>
      <c r="AC364" s="27">
        <v>-3.1007751937984499E-2</v>
      </c>
      <c r="AD364" s="19" t="str">
        <f t="shared" si="23"/>
        <v/>
      </c>
      <c r="AE364" s="19" t="str">
        <f t="shared" si="24"/>
        <v>Error</v>
      </c>
      <c r="AF364" s="19"/>
      <c r="AG364" s="19"/>
      <c r="AH364" s="19"/>
      <c r="AI364" s="19"/>
      <c r="AJ364" s="19"/>
      <c r="AK364" s="21"/>
      <c r="AL364" s="21"/>
      <c r="AM364" s="21"/>
      <c r="AN364" s="21"/>
      <c r="AO364" s="21"/>
      <c r="AP364" s="21"/>
      <c r="AQ364" s="21"/>
    </row>
    <row r="365">
      <c r="K365" s="6">
        <v>363</v>
      </c>
      <c r="L365" s="6" t="s">
        <v>451</v>
      </c>
      <c r="M365" s="46">
        <v>0</v>
      </c>
      <c r="N365" s="46">
        <v>0.29142353999108916</v>
      </c>
      <c r="O365" s="46">
        <v>2.2046797004833465</v>
      </c>
      <c r="P365" s="46">
        <v>1.6398748761989719</v>
      </c>
      <c r="Q365" s="46">
        <v>0.85690942703958228</v>
      </c>
      <c r="R365" s="46">
        <v>2.1755671110927315</v>
      </c>
      <c r="S365" s="46">
        <v>4.2686562692491359</v>
      </c>
      <c r="T365" s="51">
        <v>0.18680502980158475</v>
      </c>
      <c r="U365" s="27">
        <f t="shared" si="22"/>
        <v>0</v>
      </c>
      <c r="V365" s="27">
        <f t="shared" si="22"/>
        <v>0.48182775434411867</v>
      </c>
      <c r="W365" s="27">
        <f t="shared" si="22"/>
        <v>-0.36378522811597341</v>
      </c>
      <c r="X365" s="27">
        <f t="shared" si="22"/>
        <v>-0.31366078593746705</v>
      </c>
      <c r="Y365" s="27">
        <f t="shared" si="22"/>
        <v>-0.24656696229864455</v>
      </c>
      <c r="Z365" s="27">
        <f t="shared" si="22"/>
        <v>1.5995076627918883</v>
      </c>
      <c r="AA365" s="38">
        <f t="shared" si="21"/>
        <v>0.15371843217109318</v>
      </c>
      <c r="AB365" s="27">
        <v>0.60994263862332698</v>
      </c>
      <c r="AC365" s="27">
        <v>-6.5654309959803495E-2</v>
      </c>
      <c r="AD365" s="19" t="str">
        <f t="shared" si="23"/>
        <v>Error</v>
      </c>
      <c r="AE365" s="19" t="str">
        <f t="shared" si="24"/>
        <v>Error</v>
      </c>
      <c r="AF365" s="19"/>
      <c r="AG365" s="19"/>
      <c r="AH365" s="19"/>
      <c r="AI365" s="19"/>
      <c r="AJ365" s="19"/>
      <c r="AK365" s="21"/>
      <c r="AL365" s="21"/>
      <c r="AM365" s="21"/>
      <c r="AN365" s="21"/>
      <c r="AO365" s="21"/>
      <c r="AP365" s="21"/>
      <c r="AQ365" s="21"/>
    </row>
    <row r="366">
      <c r="K366" s="6">
        <v>364</v>
      </c>
      <c r="L366" s="6" t="s">
        <v>452</v>
      </c>
      <c r="M366" s="46">
        <v>0</v>
      </c>
      <c r="N366" s="46">
        <v>0.28758059308637796</v>
      </c>
      <c r="O366" s="46">
        <v>2.1537134259227244</v>
      </c>
      <c r="P366" s="46">
        <v>1.5843384504040365</v>
      </c>
      <c r="Q366" s="46">
        <v>0.82193751945766191</v>
      </c>
      <c r="R366" s="46">
        <v>2.0264146932793956</v>
      </c>
      <c r="S366" s="46">
        <v>3.3115908271609591</v>
      </c>
      <c r="T366" s="51">
        <v>0.10337088008265446</v>
      </c>
      <c r="U366" s="27">
        <f t="shared" si="22"/>
        <v>0</v>
      </c>
      <c r="V366" s="27">
        <f t="shared" si="22"/>
        <v>0.37772536509121651</v>
      </c>
      <c r="W366" s="27">
        <f t="shared" si="22"/>
        <v>-0.34438746397926684</v>
      </c>
      <c r="X366" s="27">
        <f t="shared" ref="X366:AA392" si="25">IF(P366=0,0,(Q366-P366)/P366)</f>
        <v>-0.33287940485608825</v>
      </c>
      <c r="Y366" s="27">
        <f t="shared" si="25"/>
        <v>-0.18166204663484803</v>
      </c>
      <c r="Z366" s="27">
        <f t="shared" si="25"/>
        <v>1.2567444788240045</v>
      </c>
      <c r="AA366" s="38">
        <f t="shared" si="21"/>
        <v>1.8382775725457011E-2</v>
      </c>
      <c r="AB366" s="27">
        <v>2.1312233830693299</v>
      </c>
      <c r="AC366" s="27">
        <v>-0.47263303327652201</v>
      </c>
      <c r="AD366" s="19" t="str">
        <f t="shared" si="23"/>
        <v/>
      </c>
      <c r="AE366" s="19" t="str">
        <f t="shared" si="24"/>
        <v/>
      </c>
      <c r="AF366" s="19"/>
      <c r="AG366" s="19"/>
      <c r="AH366" s="19"/>
      <c r="AI366" s="19"/>
      <c r="AJ366" s="19"/>
      <c r="AK366" s="21"/>
      <c r="AL366" s="21"/>
      <c r="AM366" s="21"/>
      <c r="AN366" s="21"/>
      <c r="AO366" s="21"/>
      <c r="AP366" s="21"/>
      <c r="AQ366" s="21"/>
    </row>
    <row r="367">
      <c r="K367" s="6">
        <v>365</v>
      </c>
      <c r="L367" s="6" t="s">
        <v>453</v>
      </c>
      <c r="M367" s="46">
        <v>0</v>
      </c>
      <c r="N367" s="46">
        <v>0.28787553744997529</v>
      </c>
      <c r="O367" s="46">
        <v>2.1600446676960043</v>
      </c>
      <c r="P367" s="46">
        <v>1.5926676464213827</v>
      </c>
      <c r="Q367" s="46">
        <v>0.83538502218029898</v>
      </c>
      <c r="R367" s="46">
        <v>2.0929129436603366</v>
      </c>
      <c r="S367" s="46">
        <v>3.6824575143632017</v>
      </c>
      <c r="T367" s="51">
        <v>0.12320729980235573</v>
      </c>
      <c r="U367" s="27">
        <f t="shared" ref="U367:W392" si="26">IF(M367=0,0,(N367-M367)/M367)</f>
        <v>0</v>
      </c>
      <c r="V367" s="27">
        <f t="shared" si="26"/>
        <v>0.36656653809494089</v>
      </c>
      <c r="W367" s="27">
        <f t="shared" si="26"/>
        <v>-0.3397564253765426</v>
      </c>
      <c r="X367" s="27">
        <f t="shared" si="25"/>
        <v>-0.30693322009910157</v>
      </c>
      <c r="Y367" s="27">
        <f t="shared" si="25"/>
        <v>-0.21969022838974905</v>
      </c>
      <c r="Z367" s="27">
        <f t="shared" si="25"/>
        <v>1.1958617647113738</v>
      </c>
      <c r="AA367" s="38">
        <f t="shared" si="21"/>
        <v>0.13764428852610774</v>
      </c>
      <c r="AB367" s="27">
        <v>0.61741929401624196</v>
      </c>
      <c r="AC367" s="27">
        <v>0</v>
      </c>
      <c r="AD367" s="19" t="str">
        <f t="shared" si="23"/>
        <v>Error</v>
      </c>
      <c r="AE367" s="19" t="str">
        <f t="shared" si="24"/>
        <v>Error</v>
      </c>
      <c r="AF367" s="19"/>
      <c r="AG367" s="19"/>
      <c r="AH367" s="19"/>
      <c r="AI367" s="19"/>
      <c r="AJ367" s="19"/>
      <c r="AK367" s="21"/>
      <c r="AL367" s="21"/>
      <c r="AM367" s="21"/>
      <c r="AN367" s="21"/>
      <c r="AO367" s="21"/>
      <c r="AP367" s="21"/>
      <c r="AQ367" s="21"/>
    </row>
    <row r="368">
      <c r="K368" s="6">
        <v>366</v>
      </c>
      <c r="L368" s="6" t="s">
        <v>454</v>
      </c>
      <c r="M368" s="46">
        <v>0</v>
      </c>
      <c r="N368" s="46">
        <v>0.28738211478315545</v>
      </c>
      <c r="O368" s="46">
        <v>2.1527534701447459</v>
      </c>
      <c r="P368" s="46">
        <v>1.5842338799204061</v>
      </c>
      <c r="Q368" s="46">
        <v>0.81947649529222755</v>
      </c>
      <c r="R368" s="46">
        <v>2.0133804871975576</v>
      </c>
      <c r="S368" s="46">
        <v>3.2485491611002324</v>
      </c>
      <c r="T368" s="51">
        <v>0.095917656673130847</v>
      </c>
      <c r="U368" s="27">
        <f t="shared" si="26"/>
        <v>0</v>
      </c>
      <c r="V368" s="27">
        <f t="shared" si="26"/>
        <v>0.37603587181460624</v>
      </c>
      <c r="W368" s="27">
        <f t="shared" si="26"/>
        <v>-0.35075034628155499</v>
      </c>
      <c r="X368" s="27">
        <f t="shared" si="25"/>
        <v>-0.30942002939142632</v>
      </c>
      <c r="Y368" s="27">
        <f t="shared" si="25"/>
        <v>-0.22931416037325639</v>
      </c>
      <c r="Z368" s="27">
        <f t="shared" si="25"/>
        <v>1.1956562939175615</v>
      </c>
      <c r="AA368" s="38">
        <f t="shared" si="21"/>
        <v>0.14723778962307368</v>
      </c>
      <c r="AB368" s="27">
        <v>9.0849056603773608</v>
      </c>
      <c r="AC368" s="27">
        <v>0</v>
      </c>
      <c r="AD368" s="19" t="str">
        <f t="shared" si="23"/>
        <v/>
      </c>
      <c r="AE368" s="19" t="str">
        <f t="shared" si="24"/>
        <v>Error</v>
      </c>
      <c r="AF368" s="19"/>
      <c r="AG368" s="19"/>
      <c r="AH368" s="19"/>
      <c r="AI368" s="19"/>
      <c r="AJ368" s="19"/>
      <c r="AK368" s="21"/>
      <c r="AL368" s="21"/>
      <c r="AM368" s="21"/>
      <c r="AN368" s="21"/>
      <c r="AO368" s="21"/>
      <c r="AP368" s="21"/>
      <c r="AQ368" s="21"/>
    </row>
    <row r="369">
      <c r="K369" s="6">
        <v>367</v>
      </c>
      <c r="L369" s="6" t="s">
        <v>455</v>
      </c>
      <c r="M369" s="46">
        <v>0</v>
      </c>
      <c r="N369" s="46">
        <v>0.56051998579338402</v>
      </c>
      <c r="O369" s="46">
        <v>3.3877131123947506</v>
      </c>
      <c r="P369" s="46">
        <v>2.8945212368793101</v>
      </c>
      <c r="Q369" s="46">
        <v>0.31184554959611077</v>
      </c>
      <c r="R369" s="46">
        <v>0.19352436671693951</v>
      </c>
      <c r="S369" s="46">
        <v>0.30014850346248073</v>
      </c>
      <c r="T369" s="51">
        <v>0.10841156429918691</v>
      </c>
      <c r="U369" s="27">
        <f t="shared" si="26"/>
        <v>0</v>
      </c>
      <c r="V369" s="27">
        <f t="shared" si="26"/>
        <v>0.29535043339110756</v>
      </c>
      <c r="W369" s="27">
        <f t="shared" si="26"/>
        <v>-0.13393883314765723</v>
      </c>
      <c r="X369" s="27">
        <f t="shared" si="25"/>
        <v>-0.65384846146697395</v>
      </c>
      <c r="Y369" s="27">
        <f t="shared" si="25"/>
        <v>-0.7344160717509669</v>
      </c>
      <c r="Z369" s="27">
        <f t="shared" si="25"/>
        <v>9.1429402923559888E-2</v>
      </c>
      <c r="AA369" s="38">
        <f t="shared" si="21"/>
        <v>3.0990713486361017</v>
      </c>
      <c r="AB369" s="27">
        <v>1</v>
      </c>
      <c r="AC369" s="27">
        <v>0</v>
      </c>
      <c r="AD369" s="19" t="str">
        <f t="shared" si="23"/>
        <v>Error</v>
      </c>
      <c r="AE369" s="19" t="str">
        <f t="shared" si="24"/>
        <v>Error</v>
      </c>
      <c r="AF369" s="19"/>
      <c r="AG369" s="19"/>
      <c r="AH369" s="19"/>
      <c r="AI369" s="19"/>
      <c r="AJ369" s="19"/>
      <c r="AK369" s="21"/>
      <c r="AL369" s="21"/>
      <c r="AM369" s="21"/>
      <c r="AN369" s="21"/>
      <c r="AO369" s="21"/>
      <c r="AP369" s="21"/>
      <c r="AQ369" s="21"/>
    </row>
    <row r="370">
      <c r="K370" s="6">
        <v>368</v>
      </c>
      <c r="L370" s="6" t="s">
        <v>456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0</v>
      </c>
      <c r="S370" s="46">
        <v>0</v>
      </c>
      <c r="T370" s="51">
        <v>0</v>
      </c>
      <c r="U370" s="27">
        <f t="shared" si="26"/>
        <v>0</v>
      </c>
      <c r="V370" s="27">
        <f t="shared" si="26"/>
        <v>0</v>
      </c>
      <c r="W370" s="27">
        <f t="shared" si="26"/>
        <v>0</v>
      </c>
      <c r="X370" s="27">
        <f t="shared" si="25"/>
        <v>0</v>
      </c>
      <c r="Y370" s="27">
        <f t="shared" si="25"/>
        <v>0</v>
      </c>
      <c r="Z370" s="27">
        <f t="shared" si="25"/>
        <v>0</v>
      </c>
      <c r="AA370" s="38">
        <f t="shared" si="21"/>
        <v>0</v>
      </c>
      <c r="AB370" s="27">
        <v>1.7322356481730301</v>
      </c>
      <c r="AC370" s="27">
        <v>-0.19813155111144301</v>
      </c>
      <c r="AD370" s="19" t="str">
        <f t="shared" si="23"/>
        <v/>
      </c>
      <c r="AE370" s="19" t="str">
        <f t="shared" si="24"/>
        <v/>
      </c>
      <c r="AF370" s="19"/>
      <c r="AG370" s="19"/>
      <c r="AH370" s="19"/>
      <c r="AI370" s="19"/>
      <c r="AJ370" s="19"/>
      <c r="AK370" s="21"/>
      <c r="AL370" s="21"/>
      <c r="AM370" s="21"/>
      <c r="AN370" s="21"/>
      <c r="AO370" s="21"/>
      <c r="AP370" s="21"/>
      <c r="AQ370" s="21"/>
    </row>
    <row r="371">
      <c r="K371" s="6">
        <v>369</v>
      </c>
      <c r="L371" s="6" t="s">
        <v>457</v>
      </c>
      <c r="M371" s="46">
        <v>0</v>
      </c>
      <c r="N371" s="46">
        <v>0.28784197040011206</v>
      </c>
      <c r="O371" s="46">
        <v>2.1585010243468092</v>
      </c>
      <c r="P371" s="46">
        <v>1.5897441009548352</v>
      </c>
      <c r="Q371" s="46">
        <v>0.82683547993466</v>
      </c>
      <c r="R371" s="46">
        <v>2.0500130112281534</v>
      </c>
      <c r="S371" s="46">
        <v>3.4494582133227021</v>
      </c>
      <c r="T371" s="51">
        <v>0.10793772167137654</v>
      </c>
      <c r="U371" s="27">
        <f t="shared" si="26"/>
        <v>0</v>
      </c>
      <c r="V371" s="27">
        <f t="shared" si="26"/>
        <v>0.36786536440123357</v>
      </c>
      <c r="W371" s="27">
        <f t="shared" si="26"/>
        <v>-0.34722717888342752</v>
      </c>
      <c r="X371" s="27">
        <f t="shared" si="25"/>
        <v>-0.3118812266789715</v>
      </c>
      <c r="Y371" s="27">
        <f t="shared" si="25"/>
        <v>-0.21718585850406971</v>
      </c>
      <c r="Z371" s="27">
        <f t="shared" si="25"/>
        <v>1.205808659182386</v>
      </c>
      <c r="AA371" s="38">
        <f t="shared" si="21"/>
        <v>0.13432991970959271</v>
      </c>
      <c r="AB371" s="27">
        <v>1.7322356481730301</v>
      </c>
      <c r="AC371" s="27">
        <v>-0.19813155111144301</v>
      </c>
      <c r="AD371" s="19" t="str">
        <f t="shared" si="23"/>
        <v/>
      </c>
      <c r="AE371" s="19" t="str">
        <f t="shared" si="24"/>
        <v>Error</v>
      </c>
      <c r="AF371" s="19"/>
      <c r="AG371" s="19"/>
      <c r="AH371" s="19"/>
      <c r="AI371" s="19"/>
      <c r="AJ371" s="19"/>
      <c r="AK371" s="21"/>
      <c r="AL371" s="21"/>
      <c r="AM371" s="21"/>
      <c r="AN371" s="21"/>
      <c r="AO371" s="21"/>
      <c r="AP371" s="21"/>
      <c r="AQ371" s="21"/>
    </row>
    <row r="372">
      <c r="K372" s="6">
        <v>370</v>
      </c>
      <c r="L372" s="6" t="s">
        <v>458</v>
      </c>
      <c r="M372" s="46">
        <v>0</v>
      </c>
      <c r="N372" s="46">
        <v>0.28910153472033828</v>
      </c>
      <c r="O372" s="46">
        <v>2.1838485695099399</v>
      </c>
      <c r="P372" s="46">
        <v>1.6187761537124192</v>
      </c>
      <c r="Q372" s="46">
        <v>0.85104271581341351</v>
      </c>
      <c r="R372" s="46">
        <v>2.172717787899785</v>
      </c>
      <c r="S372" s="46">
        <v>4.2789792429883455</v>
      </c>
      <c r="T372" s="51">
        <v>0.1778053882411032</v>
      </c>
      <c r="U372" s="27">
        <f t="shared" si="26"/>
        <v>0</v>
      </c>
      <c r="V372" s="27">
        <f t="shared" si="26"/>
        <v>0.38770756426683678</v>
      </c>
      <c r="W372" s="27">
        <f t="shared" si="26"/>
        <v>-0.35065506786825862</v>
      </c>
      <c r="X372" s="27">
        <f t="shared" si="25"/>
        <v>-0.30216969791459275</v>
      </c>
      <c r="Y372" s="27">
        <f t="shared" si="25"/>
        <v>-0.15444985997207769</v>
      </c>
      <c r="Z372" s="27">
        <f t="shared" si="25"/>
        <v>1.2127607227558139</v>
      </c>
      <c r="AA372" s="38">
        <f t="shared" si="21"/>
        <v>0.24977731577470774</v>
      </c>
      <c r="AB372" s="27">
        <v>1.4614848238801501</v>
      </c>
      <c r="AC372" s="27">
        <v>-0.47169780429383301</v>
      </c>
      <c r="AD372" s="19" t="str">
        <f t="shared" si="23"/>
        <v/>
      </c>
      <c r="AE372" s="19" t="str">
        <f t="shared" si="24"/>
        <v/>
      </c>
      <c r="AF372" s="19"/>
      <c r="AG372" s="19"/>
      <c r="AH372" s="19"/>
      <c r="AI372" s="19"/>
      <c r="AJ372" s="19"/>
      <c r="AK372" s="21"/>
      <c r="AL372" s="21"/>
      <c r="AM372" s="21"/>
      <c r="AN372" s="21"/>
      <c r="AO372" s="21"/>
      <c r="AP372" s="21"/>
      <c r="AQ372" s="21"/>
    </row>
    <row r="373">
      <c r="K373" s="6">
        <v>371</v>
      </c>
      <c r="L373" s="6" t="s">
        <v>459</v>
      </c>
      <c r="M373" s="46">
        <v>0</v>
      </c>
      <c r="N373" s="46">
        <v>0.28873610581669951</v>
      </c>
      <c r="O373" s="46">
        <v>2.1782213362617773</v>
      </c>
      <c r="P373" s="46">
        <v>1.6107799246497656</v>
      </c>
      <c r="Q373" s="46">
        <v>0.84341932784659512</v>
      </c>
      <c r="R373" s="46">
        <v>2.1356162352166921</v>
      </c>
      <c r="S373" s="46">
        <v>4.0725038081585465</v>
      </c>
      <c r="T373" s="51">
        <v>0.15968296075062266</v>
      </c>
      <c r="U373" s="27">
        <f t="shared" si="26"/>
        <v>0</v>
      </c>
      <c r="V373" s="27">
        <f t="shared" si="26"/>
        <v>0.38278215918924252</v>
      </c>
      <c r="W373" s="27">
        <f t="shared" si="26"/>
        <v>-0.34922653656857239</v>
      </c>
      <c r="X373" s="27">
        <f t="shared" si="25"/>
        <v>-0.30226954758612423</v>
      </c>
      <c r="Y373" s="27">
        <f t="shared" si="25"/>
        <v>-0.16790683983238075</v>
      </c>
      <c r="Z373" s="27">
        <f t="shared" si="25"/>
        <v>1.224720355046593</v>
      </c>
      <c r="AA373" s="38">
        <f t="shared" si="21"/>
        <v>0.22276534800418446</v>
      </c>
      <c r="AB373" s="27">
        <v>3.0496991207575301</v>
      </c>
      <c r="AC373" s="27">
        <v>-0.28739849917747701</v>
      </c>
      <c r="AD373" s="19" t="str">
        <f t="shared" si="23"/>
        <v/>
      </c>
      <c r="AE373" s="19" t="str">
        <f t="shared" si="24"/>
        <v>Error</v>
      </c>
      <c r="AF373" s="19"/>
      <c r="AG373" s="19"/>
      <c r="AH373" s="19"/>
      <c r="AI373" s="19"/>
      <c r="AJ373" s="19"/>
      <c r="AK373" s="21"/>
      <c r="AL373" s="21"/>
      <c r="AM373" s="21"/>
      <c r="AN373" s="21"/>
      <c r="AO373" s="21"/>
      <c r="AP373" s="21"/>
      <c r="AQ373" s="21"/>
    </row>
    <row r="374">
      <c r="K374" s="6">
        <v>372</v>
      </c>
      <c r="L374" s="6" t="s">
        <v>460</v>
      </c>
      <c r="M374" s="46">
        <v>0</v>
      </c>
      <c r="N374" s="46">
        <v>0.28851106865130571</v>
      </c>
      <c r="O374" s="46">
        <v>2.1724686953590755</v>
      </c>
      <c r="P374" s="46">
        <v>1.6034292519848901</v>
      </c>
      <c r="Q374" s="46">
        <v>0.83913134487143992</v>
      </c>
      <c r="R374" s="46">
        <v>2.1167909377743381</v>
      </c>
      <c r="S374" s="46">
        <v>3.9447514786640707</v>
      </c>
      <c r="T374" s="51">
        <v>0.15088859006236405</v>
      </c>
      <c r="U374" s="27">
        <f t="shared" si="26"/>
        <v>0</v>
      </c>
      <c r="V374" s="27">
        <f t="shared" si="26"/>
        <v>0.39335545468972416</v>
      </c>
      <c r="W374" s="27">
        <f t="shared" si="26"/>
        <v>-0.33914354977480582</v>
      </c>
      <c r="X374" s="27">
        <f t="shared" si="25"/>
        <v>-0.30642067146368879</v>
      </c>
      <c r="Y374" s="27">
        <f t="shared" si="25"/>
        <v>-0.1422953850448494</v>
      </c>
      <c r="Z374" s="27">
        <f t="shared" si="25"/>
        <v>1.1377807856553841</v>
      </c>
      <c r="AA374" s="38">
        <f t="shared" si="21"/>
        <v>0.24146741486450873</v>
      </c>
      <c r="AB374" s="27">
        <v>3.0496991207575301</v>
      </c>
      <c r="AC374" s="27">
        <v>-0.28739849917747701</v>
      </c>
      <c r="AD374" s="19" t="str">
        <f t="shared" si="23"/>
        <v/>
      </c>
      <c r="AE374" s="19" t="str">
        <f t="shared" si="24"/>
        <v>Error</v>
      </c>
      <c r="AF374" s="19"/>
      <c r="AG374" s="19"/>
      <c r="AH374" s="19"/>
      <c r="AI374" s="19"/>
      <c r="AJ374" s="19"/>
      <c r="AK374" s="21"/>
      <c r="AL374" s="21"/>
      <c r="AM374" s="21"/>
      <c r="AN374" s="21"/>
      <c r="AO374" s="21"/>
      <c r="AP374" s="21"/>
      <c r="AQ374" s="21"/>
    </row>
    <row r="375">
      <c r="K375" s="6">
        <v>373</v>
      </c>
      <c r="L375" s="6" t="s">
        <v>461</v>
      </c>
      <c r="M375" s="46">
        <v>0</v>
      </c>
      <c r="N375" s="46">
        <v>0.2783130569895822</v>
      </c>
      <c r="O375" s="46">
        <v>1.9225431090151552</v>
      </c>
      <c r="P375" s="46">
        <v>1.4661021141881867</v>
      </c>
      <c r="Q375" s="46">
        <v>0.71641552757074889</v>
      </c>
      <c r="R375" s="46">
        <v>0.67484223779457508</v>
      </c>
      <c r="S375" s="46">
        <v>4.4253853242577419</v>
      </c>
      <c r="T375" s="51">
        <v>0.47754480481880462</v>
      </c>
      <c r="U375" s="27">
        <f t="shared" si="26"/>
        <v>0</v>
      </c>
      <c r="V375" s="27">
        <f t="shared" si="26"/>
        <v>0.35391459491867833</v>
      </c>
      <c r="W375" s="27">
        <f t="shared" si="26"/>
        <v>-0.28947507608963485</v>
      </c>
      <c r="X375" s="27">
        <f t="shared" si="25"/>
        <v>-0.31836218234778291</v>
      </c>
      <c r="Y375" s="27">
        <f t="shared" si="25"/>
        <v>-0.35039821837719348</v>
      </c>
      <c r="Z375" s="27">
        <f t="shared" si="25"/>
        <v>1.2938310633628802</v>
      </c>
      <c r="AA375" s="38">
        <f t="shared" si="21"/>
        <v>0.29471867747832253</v>
      </c>
      <c r="AB375" s="27">
        <v>8.5152111444277896</v>
      </c>
      <c r="AC375" s="27">
        <v>-0.57358053302433398</v>
      </c>
      <c r="AD375" s="19" t="str">
        <f t="shared" si="23"/>
        <v/>
      </c>
      <c r="AE375" s="19" t="str">
        <f t="shared" si="24"/>
        <v/>
      </c>
      <c r="AF375" s="19"/>
      <c r="AG375" s="19"/>
      <c r="AH375" s="19"/>
      <c r="AI375" s="19"/>
      <c r="AJ375" s="19"/>
      <c r="AK375" s="21"/>
      <c r="AL375" s="21"/>
      <c r="AM375" s="21"/>
      <c r="AN375" s="21"/>
      <c r="AO375" s="21"/>
      <c r="AP375" s="21"/>
      <c r="AQ375" s="21"/>
    </row>
    <row r="376">
      <c r="K376" s="6">
        <v>374</v>
      </c>
      <c r="L376" s="6" t="s">
        <v>462</v>
      </c>
      <c r="M376" s="46">
        <v>0</v>
      </c>
      <c r="N376" s="46">
        <v>0.80819540423093539</v>
      </c>
      <c r="O376" s="46">
        <v>1.6238591544544521</v>
      </c>
      <c r="P376" s="46">
        <v>1.6356754659492669</v>
      </c>
      <c r="Q376" s="46">
        <v>1.6208916903328856</v>
      </c>
      <c r="R376" s="46">
        <v>1.5576605396359411</v>
      </c>
      <c r="S376" s="46">
        <v>2.0223353205534411</v>
      </c>
      <c r="T376" s="51">
        <v>0.43806752295781448</v>
      </c>
      <c r="U376" s="27">
        <f t="shared" si="26"/>
        <v>0</v>
      </c>
      <c r="V376" s="27">
        <f t="shared" si="26"/>
        <v>3.6797101668530598E-2</v>
      </c>
      <c r="W376" s="27">
        <f t="shared" si="26"/>
        <v>-1.7767914020871273E-2</v>
      </c>
      <c r="X376" s="27">
        <f t="shared" si="25"/>
        <v>-4.0673557849011804E-2</v>
      </c>
      <c r="Y376" s="27">
        <f t="shared" si="25"/>
        <v>-0.12576477155702528</v>
      </c>
      <c r="Z376" s="27">
        <f t="shared" si="25"/>
        <v>0.34068570742885479</v>
      </c>
      <c r="AA376" s="38">
        <f t="shared" si="21"/>
        <v>2.2626576834437102E-2</v>
      </c>
      <c r="AB376" s="27">
        <v>0.5</v>
      </c>
      <c r="AC376" s="27">
        <v>-0.58333333333333304</v>
      </c>
      <c r="AD376" s="19" t="str">
        <f t="shared" si="23"/>
        <v/>
      </c>
      <c r="AE376" s="19" t="str">
        <f t="shared" si="24"/>
        <v/>
      </c>
      <c r="AF376" s="19"/>
      <c r="AG376" s="19"/>
      <c r="AH376" s="19"/>
      <c r="AI376" s="19"/>
      <c r="AJ376" s="19"/>
      <c r="AK376" s="21"/>
      <c r="AL376" s="21"/>
      <c r="AM376" s="21"/>
      <c r="AN376" s="21"/>
      <c r="AO376" s="21"/>
      <c r="AP376" s="21"/>
      <c r="AQ376" s="21"/>
    </row>
    <row r="377">
      <c r="K377" s="6">
        <v>375</v>
      </c>
      <c r="L377" s="6" t="s">
        <v>463</v>
      </c>
      <c r="M377" s="46">
        <v>0</v>
      </c>
      <c r="N377" s="46">
        <v>0.027700935596541854</v>
      </c>
      <c r="O377" s="46">
        <v>1.4987070377158833</v>
      </c>
      <c r="P377" s="46">
        <v>0.81318263540794788</v>
      </c>
      <c r="Q377" s="46">
        <v>0.079362911331832819</v>
      </c>
      <c r="R377" s="46">
        <v>0.19400788779054423</v>
      </c>
      <c r="S377" s="46">
        <v>0.30799629334987116</v>
      </c>
      <c r="T377" s="51">
        <v>0.11459184124647377</v>
      </c>
      <c r="U377" s="27">
        <f t="shared" si="26"/>
        <v>0</v>
      </c>
      <c r="V377" s="27">
        <f t="shared" si="26"/>
        <v>5.5087912415873526E-2</v>
      </c>
      <c r="W377" s="27">
        <f t="shared" si="26"/>
        <v>-0.49260598405966333</v>
      </c>
      <c r="X377" s="27">
        <f t="shared" si="25"/>
        <v>-0.53765487672912238</v>
      </c>
      <c r="Y377" s="27">
        <f t="shared" si="25"/>
        <v>0.21357703132282815</v>
      </c>
      <c r="Z377" s="27">
        <f t="shared" si="25"/>
        <v>0.37790437900013962</v>
      </c>
      <c r="AA377" s="38">
        <f t="shared" si="21"/>
        <v>-2.4342218559263766E-2</v>
      </c>
      <c r="AB377" s="27">
        <v>0.85202205882352999</v>
      </c>
      <c r="AC377" s="27">
        <v>-0.507692307692308</v>
      </c>
      <c r="AD377" s="19" t="str">
        <f t="shared" si="23"/>
        <v/>
      </c>
      <c r="AE377" s="19" t="str">
        <f t="shared" si="24"/>
        <v>Error</v>
      </c>
      <c r="AF377" s="19"/>
      <c r="AG377" s="19"/>
      <c r="AH377" s="19"/>
      <c r="AI377" s="19"/>
      <c r="AJ377" s="19"/>
      <c r="AK377" s="21"/>
      <c r="AL377" s="21"/>
      <c r="AM377" s="21"/>
      <c r="AN377" s="21"/>
      <c r="AO377" s="21"/>
      <c r="AP377" s="21"/>
      <c r="AQ377" s="21"/>
    </row>
    <row r="378">
      <c r="K378" s="6">
        <v>376</v>
      </c>
      <c r="L378" s="6" t="s">
        <v>464</v>
      </c>
      <c r="M378" s="46">
        <v>0</v>
      </c>
      <c r="N378" s="46">
        <v>0.97195719690092408</v>
      </c>
      <c r="O378" s="46">
        <v>1.2792204643435461</v>
      </c>
      <c r="P378" s="46">
        <v>1.0327399840653033</v>
      </c>
      <c r="Q378" s="46">
        <v>0.82969491216773605</v>
      </c>
      <c r="R378" s="46">
        <v>0.66183664928065822</v>
      </c>
      <c r="S378" s="46">
        <v>0.54901289903166572</v>
      </c>
      <c r="T378" s="51">
        <v>0.38156458557051026</v>
      </c>
      <c r="U378" s="27">
        <f t="shared" si="26"/>
        <v>0</v>
      </c>
      <c r="V378" s="27">
        <f t="shared" si="26"/>
        <v>-0.18749696775296551</v>
      </c>
      <c r="W378" s="27">
        <f t="shared" si="26"/>
        <v>-0.20786167793383126</v>
      </c>
      <c r="X378" s="27">
        <f t="shared" si="25"/>
        <v>-0.20662570664279215</v>
      </c>
      <c r="Y378" s="27">
        <f t="shared" si="25"/>
        <v>-0.21358410845107897</v>
      </c>
      <c r="Z378" s="27">
        <f t="shared" si="25"/>
        <v>-0.17163213077032713</v>
      </c>
      <c r="AA378" s="38">
        <f t="shared" si="21"/>
        <v>-0.20534920198215298</v>
      </c>
      <c r="AB378" s="27">
        <v>0.125</v>
      </c>
      <c r="AC378" s="27">
        <v>-0.44444444444444398</v>
      </c>
      <c r="AD378" s="19" t="str">
        <f t="shared" si="23"/>
        <v/>
      </c>
      <c r="AE378" s="19" t="str">
        <f t="shared" si="24"/>
        <v/>
      </c>
      <c r="AF378" s="19"/>
      <c r="AG378" s="19"/>
      <c r="AH378" s="19"/>
      <c r="AI378" s="19"/>
      <c r="AJ378" s="19"/>
      <c r="AK378" s="21"/>
      <c r="AL378" s="21"/>
      <c r="AM378" s="21"/>
      <c r="AN378" s="21"/>
      <c r="AO378" s="21"/>
      <c r="AP378" s="21"/>
      <c r="AQ378" s="21"/>
    </row>
    <row r="379">
      <c r="K379" s="6">
        <v>377</v>
      </c>
      <c r="L379" s="6" t="s">
        <v>465</v>
      </c>
      <c r="M379" s="46">
        <v>0</v>
      </c>
      <c r="N379" s="46">
        <v>0.11892971832899635</v>
      </c>
      <c r="O379" s="46">
        <v>0.18974320178963389</v>
      </c>
      <c r="P379" s="46">
        <v>1.3320408612055896</v>
      </c>
      <c r="Q379" s="46">
        <v>0.79763823193621564</v>
      </c>
      <c r="R379" s="46">
        <v>1.8249881249761124</v>
      </c>
      <c r="S379" s="46">
        <v>1.4613170327097884</v>
      </c>
      <c r="T379" s="51">
        <v>0.14593326220377698</v>
      </c>
      <c r="U379" s="27">
        <f t="shared" si="26"/>
        <v>0</v>
      </c>
      <c r="V379" s="27">
        <f t="shared" si="26"/>
        <v>-0.3449683918684518</v>
      </c>
      <c r="W379" s="27">
        <f t="shared" si="26"/>
        <v>-0.17960502349977592</v>
      </c>
      <c r="X379" s="27">
        <f t="shared" si="25"/>
        <v>-0.20970586647837852</v>
      </c>
      <c r="Y379" s="27">
        <f t="shared" si="25"/>
        <v>-0.34776074328286433</v>
      </c>
      <c r="Z379" s="27">
        <f t="shared" si="25"/>
        <v>1.542929735115723</v>
      </c>
      <c r="AA379" s="38">
        <f t="shared" si="21"/>
        <v>0.26981944670070179</v>
      </c>
      <c r="AB379" s="27">
        <v>3.6534090909090899</v>
      </c>
      <c r="AC379" s="27">
        <v>-0.43589743589743601</v>
      </c>
      <c r="AD379" s="19" t="str">
        <f t="shared" si="23"/>
        <v/>
      </c>
      <c r="AE379" s="19" t="str">
        <f t="shared" si="24"/>
        <v/>
      </c>
      <c r="AF379" s="19"/>
      <c r="AG379" s="19"/>
      <c r="AH379" s="19"/>
      <c r="AI379" s="19"/>
      <c r="AJ379" s="19"/>
      <c r="AK379" s="21"/>
      <c r="AL379" s="21"/>
      <c r="AM379" s="21"/>
      <c r="AN379" s="21"/>
      <c r="AO379" s="21"/>
      <c r="AP379" s="21"/>
      <c r="AQ379" s="21"/>
    </row>
    <row r="380">
      <c r="K380" s="6">
        <v>378</v>
      </c>
      <c r="L380" s="6" t="s">
        <v>466</v>
      </c>
      <c r="M380" s="46">
        <v>0</v>
      </c>
      <c r="N380" s="46">
        <v>0.2860896921424616</v>
      </c>
      <c r="O380" s="46">
        <v>2.0408678511143394</v>
      </c>
      <c r="P380" s="46">
        <v>1.4124009065700867</v>
      </c>
      <c r="Q380" s="46">
        <v>0.71712352985892769</v>
      </c>
      <c r="R380" s="46">
        <v>0.77827102344530275</v>
      </c>
      <c r="S380" s="46">
        <v>4.1829289574936039</v>
      </c>
      <c r="T380" s="51">
        <v>0.47774382394868864</v>
      </c>
      <c r="U380" s="27">
        <f t="shared" si="26"/>
        <v>0</v>
      </c>
      <c r="V380" s="27">
        <f t="shared" si="26"/>
        <v>0.21989538797139724</v>
      </c>
      <c r="W380" s="27">
        <f t="shared" si="26"/>
        <v>-0.25729084670870328</v>
      </c>
      <c r="X380" s="27">
        <f t="shared" si="25"/>
        <v>-0.31314178490347322</v>
      </c>
      <c r="Y380" s="27">
        <f t="shared" si="25"/>
        <v>-0.305291128544662</v>
      </c>
      <c r="Z380" s="27">
        <f t="shared" si="25"/>
        <v>1.3018354245623724</v>
      </c>
      <c r="AA380" s="38">
        <f t="shared" si="21"/>
        <v>0.11328688409839702</v>
      </c>
      <c r="AB380" s="27">
        <v>9.9901808713957294</v>
      </c>
      <c r="AC380" s="27">
        <v>-0.47651775486827003</v>
      </c>
      <c r="AD380" s="19" t="str">
        <f t="shared" si="23"/>
        <v/>
      </c>
      <c r="AE380" s="19" t="str">
        <f t="shared" si="24"/>
        <v/>
      </c>
      <c r="AF380" s="19"/>
      <c r="AG380" s="19"/>
      <c r="AH380" s="19"/>
      <c r="AI380" s="19"/>
      <c r="AJ380" s="19"/>
      <c r="AK380" s="21"/>
      <c r="AL380" s="21"/>
      <c r="AM380" s="21"/>
      <c r="AN380" s="21"/>
      <c r="AO380" s="21"/>
      <c r="AP380" s="21"/>
      <c r="AQ380" s="21"/>
    </row>
    <row r="381">
      <c r="K381" s="6">
        <v>379</v>
      </c>
      <c r="L381" s="6" t="s">
        <v>467</v>
      </c>
      <c r="M381" s="46">
        <v>0</v>
      </c>
      <c r="N381" s="46">
        <v>0.28854124114266577</v>
      </c>
      <c r="O381" s="46">
        <v>2.172072249458151</v>
      </c>
      <c r="P381" s="46">
        <v>1.603232441305158</v>
      </c>
      <c r="Q381" s="46">
        <v>0.83761718627400583</v>
      </c>
      <c r="R381" s="46">
        <v>2.1044726736393669</v>
      </c>
      <c r="S381" s="46">
        <v>3.8159916076154077</v>
      </c>
      <c r="T381" s="51">
        <v>0.13499075506739272</v>
      </c>
      <c r="U381" s="27">
        <f t="shared" si="26"/>
        <v>0</v>
      </c>
      <c r="V381" s="27">
        <f t="shared" si="26"/>
        <v>0.36526347007970306</v>
      </c>
      <c r="W381" s="27">
        <f t="shared" si="26"/>
        <v>-0.34899884633330774</v>
      </c>
      <c r="X381" s="27">
        <f t="shared" si="25"/>
        <v>-0.30845364919586288</v>
      </c>
      <c r="Y381" s="27">
        <f t="shared" si="25"/>
        <v>-0.17642089473227077</v>
      </c>
      <c r="Z381" s="27">
        <f t="shared" si="25"/>
        <v>1.2400249988379362</v>
      </c>
      <c r="AA381" s="38">
        <f t="shared" si="21"/>
        <v>0.17763894390922449</v>
      </c>
      <c r="AB381" s="27">
        <v>1.5471497926245099</v>
      </c>
      <c r="AC381" s="27">
        <v>0</v>
      </c>
      <c r="AD381" s="19" t="str">
        <f t="shared" si="23"/>
        <v/>
      </c>
      <c r="AE381" s="19" t="str">
        <f t="shared" si="24"/>
        <v>Error</v>
      </c>
      <c r="AF381" s="19"/>
      <c r="AG381" s="19"/>
      <c r="AH381" s="19"/>
      <c r="AI381" s="19"/>
      <c r="AJ381" s="19"/>
      <c r="AK381" s="21"/>
      <c r="AL381" s="21"/>
      <c r="AM381" s="21"/>
      <c r="AN381" s="21"/>
      <c r="AO381" s="21"/>
      <c r="AP381" s="21"/>
      <c r="AQ381" s="21"/>
    </row>
    <row r="382">
      <c r="K382" s="6">
        <v>380</v>
      </c>
      <c r="L382" s="6" t="s">
        <v>468</v>
      </c>
      <c r="M382" s="46">
        <v>0</v>
      </c>
      <c r="N382" s="46">
        <v>0.28191614994747827</v>
      </c>
      <c r="O382" s="46">
        <v>1.9055613284669732</v>
      </c>
      <c r="P382" s="46">
        <v>1.3217866238891021</v>
      </c>
      <c r="Q382" s="46">
        <v>0.70940971713937351</v>
      </c>
      <c r="R382" s="46">
        <v>1.0442461710751694</v>
      </c>
      <c r="S382" s="46">
        <v>1.7741473554796447</v>
      </c>
      <c r="T382" s="51">
        <v>0.16384183046704096</v>
      </c>
      <c r="U382" s="27">
        <f t="shared" si="26"/>
        <v>0</v>
      </c>
      <c r="V382" s="27">
        <f t="shared" si="26"/>
        <v>0.76764096408197613</v>
      </c>
      <c r="W382" s="27">
        <f t="shared" si="26"/>
        <v>-0.609050242503823</v>
      </c>
      <c r="X382" s="27">
        <f t="shared" si="25"/>
        <v>-0.18949336009605489</v>
      </c>
      <c r="Y382" s="27">
        <f t="shared" si="25"/>
        <v>5.9028629002010162E-2</v>
      </c>
      <c r="Z382" s="27">
        <f t="shared" si="25"/>
        <v>1.6482053714133569</v>
      </c>
      <c r="AA382" s="38">
        <f t="shared" si="21"/>
        <v>9.3892733950749804E-2</v>
      </c>
      <c r="AB382" s="27">
        <v>0.29951690821256</v>
      </c>
      <c r="AC382" s="27">
        <v>-0.68324407039020696</v>
      </c>
      <c r="AD382" s="19" t="str">
        <f t="shared" si="23"/>
        <v>Error</v>
      </c>
      <c r="AE382" s="19" t="str">
        <f t="shared" si="24"/>
        <v/>
      </c>
      <c r="AF382" s="19"/>
      <c r="AG382" s="19"/>
      <c r="AH382" s="19"/>
      <c r="AI382" s="19"/>
      <c r="AJ382" s="19"/>
      <c r="AK382" s="21"/>
      <c r="AL382" s="21"/>
      <c r="AM382" s="21"/>
      <c r="AN382" s="21"/>
      <c r="AO382" s="21"/>
      <c r="AP382" s="21"/>
      <c r="AQ382" s="21"/>
    </row>
    <row r="383">
      <c r="K383" s="6">
        <v>381</v>
      </c>
      <c r="L383" s="6" t="s">
        <v>469</v>
      </c>
      <c r="M383" s="46">
        <v>0</v>
      </c>
      <c r="N383" s="46">
        <v>0.28856573557486831</v>
      </c>
      <c r="O383" s="46">
        <v>2.0713836560814536</v>
      </c>
      <c r="P383" s="46">
        <v>1.3599985747253394</v>
      </c>
      <c r="Q383" s="46">
        <v>0.73126962528241268</v>
      </c>
      <c r="R383" s="46">
        <v>1.6037659706495297</v>
      </c>
      <c r="S383" s="46">
        <v>0.61527866885381355</v>
      </c>
      <c r="T383" s="51">
        <v>0.51772787273279508</v>
      </c>
      <c r="U383" s="27">
        <f t="shared" si="26"/>
        <v>0</v>
      </c>
      <c r="V383" s="27">
        <f t="shared" si="26"/>
        <v>0.2238604474382849</v>
      </c>
      <c r="W383" s="27">
        <f t="shared" si="26"/>
        <v>-0.31091299709804665</v>
      </c>
      <c r="X383" s="27">
        <f t="shared" si="25"/>
        <v>-5.9715164549510022E-2</v>
      </c>
      <c r="Y383" s="27">
        <f t="shared" si="25"/>
        <v>-0.22024274387199647</v>
      </c>
      <c r="Z383" s="27">
        <f t="shared" si="25"/>
        <v>-0.11120820513942332</v>
      </c>
      <c r="AA383" s="38">
        <f t="shared" si="21"/>
        <v>0.85050060008208916</v>
      </c>
      <c r="AB383" s="27">
        <v>11.2427178966862</v>
      </c>
      <c r="AC383" s="27">
        <v>-0.88656771119662803</v>
      </c>
      <c r="AD383" s="19" t="str">
        <f t="shared" si="23"/>
        <v/>
      </c>
      <c r="AE383" s="19" t="str">
        <f t="shared" si="24"/>
        <v/>
      </c>
      <c r="AF383" s="19"/>
      <c r="AG383" s="19"/>
      <c r="AH383" s="19"/>
      <c r="AI383" s="19"/>
      <c r="AJ383" s="19"/>
      <c r="AK383" s="21"/>
      <c r="AL383" s="21"/>
      <c r="AM383" s="21"/>
      <c r="AN383" s="21"/>
      <c r="AO383" s="21"/>
      <c r="AP383" s="21"/>
      <c r="AQ383" s="21"/>
    </row>
    <row r="384">
      <c r="K384" s="6">
        <v>382</v>
      </c>
      <c r="L384" s="6" t="s">
        <v>470</v>
      </c>
      <c r="M384" s="46">
        <v>0</v>
      </c>
      <c r="N384" s="46">
        <v>0.28932839588404535</v>
      </c>
      <c r="O384" s="46">
        <v>2.1520076240002348</v>
      </c>
      <c r="P384" s="46">
        <v>1.390299322586511</v>
      </c>
      <c r="Q384" s="46">
        <v>0.70858435415423138</v>
      </c>
      <c r="R384" s="46">
        <v>0.9897234291021455</v>
      </c>
      <c r="S384" s="46">
        <v>2.9793993995306352</v>
      </c>
      <c r="T384" s="51">
        <v>0.27185066286189158</v>
      </c>
      <c r="U384" s="27">
        <f t="shared" si="26"/>
        <v>0</v>
      </c>
      <c r="V384" s="27">
        <f t="shared" si="26"/>
        <v>1.7093146164964036E-2</v>
      </c>
      <c r="W384" s="27">
        <f t="shared" si="26"/>
        <v>-0.33002114274430705</v>
      </c>
      <c r="X384" s="27">
        <f t="shared" si="25"/>
        <v>-0.30660374750727015</v>
      </c>
      <c r="Y384" s="27">
        <f t="shared" si="25"/>
        <v>0.30635985597153842</v>
      </c>
      <c r="Z384" s="27">
        <f t="shared" si="25"/>
        <v>1.6038822252507987</v>
      </c>
      <c r="AA384" s="38">
        <f t="shared" si="21"/>
        <v>0.11992769126524738</v>
      </c>
      <c r="AB384" s="27">
        <v>0.127877237851662</v>
      </c>
      <c r="AC384" s="27">
        <v>-0.67854206631953995</v>
      </c>
      <c r="AD384" s="19" t="str">
        <f t="shared" si="23"/>
        <v>Error</v>
      </c>
      <c r="AE384" s="19" t="str">
        <f t="shared" si="24"/>
        <v/>
      </c>
      <c r="AF384" s="19"/>
      <c r="AG384" s="19"/>
      <c r="AH384" s="19"/>
      <c r="AI384" s="19"/>
      <c r="AJ384" s="19"/>
      <c r="AK384" s="21"/>
      <c r="AL384" s="21"/>
      <c r="AM384" s="21"/>
      <c r="AN384" s="21"/>
      <c r="AO384" s="21"/>
      <c r="AP384" s="21"/>
      <c r="AQ384" s="21"/>
    </row>
    <row r="385">
      <c r="K385" s="6">
        <v>383</v>
      </c>
      <c r="L385" s="6" t="s">
        <v>471</v>
      </c>
      <c r="M385" s="46">
        <v>0</v>
      </c>
      <c r="N385" s="46">
        <v>0.28774989942875173</v>
      </c>
      <c r="O385" s="46">
        <v>2.1338912762609938</v>
      </c>
      <c r="P385" s="46">
        <v>1.5456554642079126</v>
      </c>
      <c r="Q385" s="46">
        <v>0.80875604408039337</v>
      </c>
      <c r="R385" s="46">
        <v>1.7704762018029285</v>
      </c>
      <c r="S385" s="46">
        <v>2.1399486665449645</v>
      </c>
      <c r="T385" s="51">
        <v>0.14874265755855848</v>
      </c>
      <c r="U385" s="27">
        <f t="shared" si="26"/>
        <v>0</v>
      </c>
      <c r="V385" s="27">
        <f t="shared" si="26"/>
        <v>0.28610184667943289</v>
      </c>
      <c r="W385" s="27">
        <f t="shared" si="26"/>
        <v>-0.28071505882864817</v>
      </c>
      <c r="X385" s="27">
        <f t="shared" si="25"/>
        <v>-0.28149566136708165</v>
      </c>
      <c r="Y385" s="27">
        <f t="shared" si="25"/>
        <v>-0.36720347722086671</v>
      </c>
      <c r="Z385" s="27">
        <f t="shared" si="25"/>
        <v>1.3198408843477891</v>
      </c>
      <c r="AA385" s="38">
        <f t="shared" si="21"/>
        <v>0.37388121930955587</v>
      </c>
      <c r="AB385" s="27">
        <v>19.403223278139698</v>
      </c>
      <c r="AC385" s="27">
        <v>-0.59054831427947296</v>
      </c>
      <c r="AD385" s="19" t="str">
        <f t="shared" si="23"/>
        <v/>
      </c>
      <c r="AE385" s="19" t="str">
        <f t="shared" si="24"/>
        <v/>
      </c>
      <c r="AF385" s="19"/>
      <c r="AG385" s="19"/>
      <c r="AH385" s="19"/>
      <c r="AI385" s="19"/>
      <c r="AJ385" s="19"/>
      <c r="AK385" s="21"/>
      <c r="AL385" s="21"/>
      <c r="AM385" s="21"/>
      <c r="AN385" s="21"/>
      <c r="AO385" s="21"/>
      <c r="AP385" s="21"/>
      <c r="AQ385" s="21"/>
    </row>
    <row r="386">
      <c r="K386" s="6">
        <v>384</v>
      </c>
      <c r="L386" s="6" t="s">
        <v>472</v>
      </c>
      <c r="M386" s="46">
        <v>0</v>
      </c>
      <c r="N386" s="46">
        <v>0.28794855757254023</v>
      </c>
      <c r="O386" s="46">
        <v>2.1599812950634272</v>
      </c>
      <c r="P386" s="46">
        <v>1.5857410763343172</v>
      </c>
      <c r="Q386" s="46">
        <v>0.82464452702278113</v>
      </c>
      <c r="R386" s="46">
        <v>2.0558970338686202</v>
      </c>
      <c r="S386" s="46">
        <v>3.3251389724286016</v>
      </c>
      <c r="T386" s="51">
        <v>0.11871799036856262</v>
      </c>
      <c r="U386" s="27">
        <f t="shared" si="26"/>
        <v>0</v>
      </c>
      <c r="V386" s="27">
        <f t="shared" si="26"/>
        <v>0.36453017673420662</v>
      </c>
      <c r="W386" s="27">
        <f t="shared" si="26"/>
        <v>-0.36268200632529052</v>
      </c>
      <c r="X386" s="27">
        <f t="shared" si="25"/>
        <v>-0.28929750698043794</v>
      </c>
      <c r="Y386" s="27">
        <f t="shared" si="25"/>
        <v>-0.22425255226637741</v>
      </c>
      <c r="Z386" s="27">
        <f t="shared" si="25"/>
        <v>1.1216004262151864</v>
      </c>
      <c r="AA386" s="38">
        <f t="shared" si="25"/>
        <v>0.17739452383812029</v>
      </c>
      <c r="AB386" s="27">
        <v>2.61254451301803</v>
      </c>
      <c r="AC386" s="27">
        <v>-0.52996263613959804</v>
      </c>
      <c r="AD386" s="19" t="str">
        <f t="shared" si="23"/>
        <v/>
      </c>
      <c r="AE386" s="19" t="str">
        <f t="shared" si="24"/>
        <v/>
      </c>
      <c r="AF386" s="19"/>
      <c r="AG386" s="19"/>
      <c r="AH386" s="19"/>
      <c r="AI386" s="19"/>
      <c r="AJ386" s="19"/>
      <c r="AK386" s="21"/>
      <c r="AL386" s="21"/>
      <c r="AM386" s="21"/>
      <c r="AN386" s="21"/>
      <c r="AO386" s="21"/>
      <c r="AP386" s="21"/>
      <c r="AQ386" s="21"/>
    </row>
    <row r="387">
      <c r="K387" s="6">
        <v>385</v>
      </c>
      <c r="L387" s="6" t="s">
        <v>473</v>
      </c>
      <c r="M387" s="46">
        <v>0</v>
      </c>
      <c r="N387" s="46">
        <v>0.25194896071697037</v>
      </c>
      <c r="O387" s="46">
        <v>0.21539137131362907</v>
      </c>
      <c r="P387" s="46">
        <v>0.806925206862255</v>
      </c>
      <c r="Q387" s="46">
        <v>0.4615599363294951</v>
      </c>
      <c r="R387" s="46">
        <v>0.51607566334969945</v>
      </c>
      <c r="S387" s="46">
        <v>0.31820333706760884</v>
      </c>
      <c r="T387" s="51">
        <v>0.14698069095898686</v>
      </c>
      <c r="U387" s="27">
        <f t="shared" si="26"/>
        <v>0</v>
      </c>
      <c r="V387" s="27">
        <f t="shared" si="26"/>
        <v>1.7025831746380675</v>
      </c>
      <c r="W387" s="27">
        <f t="shared" si="26"/>
        <v>7.3555361887346557E-2</v>
      </c>
      <c r="X387" s="27">
        <f t="shared" si="25"/>
        <v>-0.13085327072994618</v>
      </c>
      <c r="Y387" s="27">
        <f t="shared" si="25"/>
        <v>2.1099606812093351E-2</v>
      </c>
      <c r="Z387" s="27">
        <f t="shared" si="25"/>
        <v>-9.3869835581636599E-2</v>
      </c>
      <c r="AA387" s="38">
        <f t="shared" si="25"/>
        <v>-3.1640084269065151E-2</v>
      </c>
      <c r="AB387" s="27">
        <v>0.40952455426962803</v>
      </c>
      <c r="AC387" s="27">
        <v>-0.47428571428571398</v>
      </c>
      <c r="AD387" s="19" t="str">
        <f t="shared" si="23"/>
        <v>Error</v>
      </c>
      <c r="AE387" s="19" t="str">
        <f t="shared" si="24"/>
        <v/>
      </c>
      <c r="AF387" s="19"/>
      <c r="AG387" s="19"/>
      <c r="AH387" s="19"/>
      <c r="AI387" s="19"/>
      <c r="AJ387" s="19"/>
      <c r="AK387" s="21"/>
      <c r="AL387" s="21"/>
      <c r="AM387" s="21"/>
      <c r="AN387" s="21"/>
      <c r="AO387" s="21"/>
      <c r="AP387" s="21"/>
      <c r="AQ387" s="21"/>
    </row>
    <row r="388">
      <c r="K388" s="6">
        <v>386</v>
      </c>
      <c r="L388" s="6" t="s">
        <v>474</v>
      </c>
      <c r="M388" s="46">
        <v>0</v>
      </c>
      <c r="N388" s="46">
        <v>0.28373530795654478</v>
      </c>
      <c r="O388" s="46">
        <v>2.128809897087609</v>
      </c>
      <c r="P388" s="46">
        <v>1.5781514271480708</v>
      </c>
      <c r="Q388" s="46">
        <v>0.81857524378300983</v>
      </c>
      <c r="R388" s="46">
        <v>2.0251254634930853</v>
      </c>
      <c r="S388" s="46">
        <v>3.1477841339253017</v>
      </c>
      <c r="T388" s="51">
        <v>0.10827084272154033</v>
      </c>
      <c r="U388" s="27">
        <f t="shared" si="26"/>
        <v>0</v>
      </c>
      <c r="V388" s="27">
        <f t="shared" si="26"/>
        <v>0.35059179521731099</v>
      </c>
      <c r="W388" s="27">
        <f t="shared" si="26"/>
        <v>-0.32594247689029887</v>
      </c>
      <c r="X388" s="27">
        <f t="shared" si="25"/>
        <v>-0.32369026464372253</v>
      </c>
      <c r="Y388" s="27">
        <f t="shared" si="25"/>
        <v>-0.20634965620340476</v>
      </c>
      <c r="Z388" s="27">
        <f t="shared" si="25"/>
        <v>1.0666180307328261</v>
      </c>
      <c r="AA388" s="38">
        <f t="shared" si="25"/>
        <v>0.26511571399892164</v>
      </c>
      <c r="AB388" s="27">
        <v>4.6500000000000004</v>
      </c>
      <c r="AC388" s="27">
        <v>-0.46153846153846201</v>
      </c>
      <c r="AD388" s="19" t="str">
        <f t="shared" ref="AD388:AD392" si="27">IF(MAX($U388:$AA388)&gt;AB388,"Error","")</f>
        <v/>
      </c>
      <c r="AE388" s="19" t="str">
        <f t="shared" ref="AE388:AE392" si="28">IF(MIN($U388:$AA388)&lt;AC388,"Error","")</f>
        <v/>
      </c>
      <c r="AF388" s="19"/>
      <c r="AG388" s="19"/>
      <c r="AH388" s="19"/>
      <c r="AI388" s="19"/>
      <c r="AJ388" s="19"/>
      <c r="AK388" s="21"/>
      <c r="AL388" s="21"/>
      <c r="AM388" s="21"/>
      <c r="AN388" s="21"/>
      <c r="AO388" s="21"/>
      <c r="AP388" s="21"/>
      <c r="AQ388" s="21"/>
    </row>
    <row r="389">
      <c r="K389" s="6">
        <v>387</v>
      </c>
      <c r="L389" s="6" t="s">
        <v>475</v>
      </c>
      <c r="M389" s="46">
        <v>0</v>
      </c>
      <c r="N389" s="46">
        <v>0.28630754739871511</v>
      </c>
      <c r="O389" s="46">
        <v>2.0202985910330766</v>
      </c>
      <c r="P389" s="46">
        <v>1.5326127613710665</v>
      </c>
      <c r="Q389" s="46">
        <v>0.83923406530704625</v>
      </c>
      <c r="R389" s="46">
        <v>2.1486128190665763</v>
      </c>
      <c r="S389" s="46">
        <v>4.023048803176918</v>
      </c>
      <c r="T389" s="51">
        <v>0.1230622201529788</v>
      </c>
      <c r="U389" s="27">
        <f t="shared" si="26"/>
        <v>0</v>
      </c>
      <c r="V389" s="27">
        <f t="shared" si="26"/>
        <v>0.18167887913231281</v>
      </c>
      <c r="W389" s="27">
        <f t="shared" si="26"/>
        <v>8.1751966500614781E-2</v>
      </c>
      <c r="X389" s="27">
        <f t="shared" si="25"/>
        <v>-0.17675279406835881</v>
      </c>
      <c r="Y389" s="27">
        <f t="shared" si="25"/>
        <v>-0.26296341383543076</v>
      </c>
      <c r="Z389" s="27">
        <f t="shared" si="25"/>
        <v>0.6335165451365764</v>
      </c>
      <c r="AA389" s="38">
        <f t="shared" si="25"/>
        <v>0.6904698051174657</v>
      </c>
      <c r="AB389" s="27">
        <v>0.54365397218379097</v>
      </c>
      <c r="AC389" s="27">
        <v>-0.363885088919289</v>
      </c>
      <c r="AD389" s="19" t="str">
        <f t="shared" si="27"/>
        <v>Error</v>
      </c>
      <c r="AE389" s="19" t="str">
        <f t="shared" si="28"/>
        <v/>
      </c>
      <c r="AF389" s="19"/>
      <c r="AG389" s="19"/>
      <c r="AH389" s="19"/>
      <c r="AI389" s="19"/>
      <c r="AJ389" s="19"/>
      <c r="AK389" s="21"/>
      <c r="AL389" s="21"/>
      <c r="AM389" s="21"/>
      <c r="AN389" s="21"/>
      <c r="AO389" s="21"/>
      <c r="AP389" s="21"/>
      <c r="AQ389" s="21"/>
    </row>
    <row r="390">
      <c r="K390" s="6">
        <v>388</v>
      </c>
      <c r="L390" s="6" t="s">
        <v>476</v>
      </c>
      <c r="M390" s="46">
        <v>0</v>
      </c>
      <c r="N390" s="46">
        <v>0.28798903958618149</v>
      </c>
      <c r="O390" s="46">
        <v>2.1529449992818774</v>
      </c>
      <c r="P390" s="46">
        <v>1.5869415170754975</v>
      </c>
      <c r="Q390" s="46">
        <v>0.82604023673229587</v>
      </c>
      <c r="R390" s="46">
        <v>2.0573787307567768</v>
      </c>
      <c r="S390" s="46">
        <v>3.5229901453900965</v>
      </c>
      <c r="T390" s="51">
        <v>0.11698540778319183</v>
      </c>
      <c r="U390" s="27">
        <f t="shared" si="26"/>
        <v>0</v>
      </c>
      <c r="V390" s="27">
        <f t="shared" si="26"/>
        <v>0.4600505443725551</v>
      </c>
      <c r="W390" s="27">
        <f t="shared" si="26"/>
        <v>-0.39901522454495447</v>
      </c>
      <c r="X390" s="27">
        <f t="shared" si="25"/>
        <v>-0.29900880467015267</v>
      </c>
      <c r="Y390" s="27">
        <f t="shared" si="25"/>
        <v>-0.18110706298622187</v>
      </c>
      <c r="Z390" s="27">
        <f t="shared" si="25"/>
        <v>1.3159843200732058</v>
      </c>
      <c r="AA390" s="38">
        <f t="shared" si="25"/>
        <v>0.14346186280209997</v>
      </c>
      <c r="AB390" s="27">
        <v>4.1526771047227902</v>
      </c>
      <c r="AC390" s="27">
        <v>-5.5102832751261203E-2</v>
      </c>
      <c r="AD390" s="19" t="str">
        <f t="shared" si="27"/>
        <v/>
      </c>
      <c r="AE390" s="19" t="str">
        <f t="shared" si="28"/>
        <v>Error</v>
      </c>
      <c r="AF390" s="19"/>
      <c r="AG390" s="19"/>
      <c r="AH390" s="19"/>
      <c r="AI390" s="19"/>
      <c r="AJ390" s="19"/>
      <c r="AK390" s="21"/>
      <c r="AL390" s="21"/>
      <c r="AM390" s="21"/>
      <c r="AN390" s="21"/>
      <c r="AO390" s="21"/>
      <c r="AP390" s="21"/>
      <c r="AQ390" s="21"/>
    </row>
    <row r="391">
      <c r="K391" s="6">
        <v>389</v>
      </c>
      <c r="L391" s="6" t="s">
        <v>477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0</v>
      </c>
      <c r="S391" s="46">
        <v>0</v>
      </c>
      <c r="T391" s="51">
        <v>0</v>
      </c>
      <c r="U391" s="27">
        <f t="shared" si="26"/>
        <v>0</v>
      </c>
      <c r="V391" s="27">
        <f t="shared" si="26"/>
        <v>0</v>
      </c>
      <c r="W391" s="27">
        <f t="shared" si="26"/>
        <v>0</v>
      </c>
      <c r="X391" s="27">
        <f t="shared" si="25"/>
        <v>0</v>
      </c>
      <c r="Y391" s="27">
        <f t="shared" si="25"/>
        <v>0</v>
      </c>
      <c r="Z391" s="27">
        <f t="shared" si="25"/>
        <v>0</v>
      </c>
      <c r="AA391" s="38">
        <f t="shared" si="25"/>
        <v>0</v>
      </c>
      <c r="AB391" s="27">
        <v>0</v>
      </c>
      <c r="AC391" s="27">
        <v>0</v>
      </c>
      <c r="AD391" s="19" t="str">
        <f t="shared" si="27"/>
        <v/>
      </c>
      <c r="AE391" s="19" t="str">
        <f t="shared" si="28"/>
        <v/>
      </c>
      <c r="AF391" s="19"/>
      <c r="AG391" s="19"/>
      <c r="AH391" s="19"/>
      <c r="AI391" s="19"/>
      <c r="AJ391" s="19"/>
      <c r="AK391" s="21"/>
      <c r="AL391" s="21"/>
      <c r="AM391" s="21"/>
      <c r="AN391" s="21"/>
      <c r="AO391" s="21"/>
      <c r="AP391" s="21"/>
      <c r="AQ391" s="21"/>
    </row>
    <row r="392">
      <c r="K392" s="42">
        <v>390</v>
      </c>
      <c r="L392" s="42" t="s">
        <v>478</v>
      </c>
      <c r="M392" s="54">
        <v>0</v>
      </c>
      <c r="N392" s="54">
        <v>0.28604104798977659</v>
      </c>
      <c r="O392" s="54">
        <v>1.0905301448903622</v>
      </c>
      <c r="P392" s="54">
        <v>2.1578847389070499</v>
      </c>
      <c r="Q392" s="54">
        <v>0.66130002567211488</v>
      </c>
      <c r="R392" s="54">
        <v>1.5274593538995132</v>
      </c>
      <c r="S392" s="54">
        <v>0.69215211446510616</v>
      </c>
      <c r="T392" s="55">
        <v>0.56447664230224781</v>
      </c>
      <c r="U392" s="43">
        <f t="shared" si="26"/>
        <v>0</v>
      </c>
      <c r="V392" s="43">
        <f t="shared" si="26"/>
        <v>0.5919415173590703</v>
      </c>
      <c r="W392" s="43">
        <f t="shared" si="26"/>
        <v>-0.483012172856425</v>
      </c>
      <c r="X392" s="43">
        <f t="shared" si="25"/>
        <v>-2.4274216768241406E-2</v>
      </c>
      <c r="Y392" s="43">
        <f t="shared" si="25"/>
        <v>-0.22503147814641997</v>
      </c>
      <c r="Z392" s="43">
        <f t="shared" si="25"/>
        <v>-0.16284154379168561</v>
      </c>
      <c r="AA392" s="44">
        <f t="shared" si="25"/>
        <v>1.0144452899195167</v>
      </c>
      <c r="AB392" s="43">
        <v>8.80198480408386</v>
      </c>
      <c r="AC392" s="43">
        <v>-0.88527392539083005</v>
      </c>
      <c r="AD392" s="45" t="str">
        <f t="shared" si="27"/>
        <v/>
      </c>
      <c r="AE392" s="45" t="str">
        <f t="shared" si="28"/>
        <v/>
      </c>
      <c r="AF392" s="19"/>
      <c r="AG392" s="19"/>
      <c r="AH392" s="19"/>
      <c r="AI392" s="19"/>
      <c r="AJ392" s="19"/>
      <c r="AK392" s="21"/>
      <c r="AL392" s="21"/>
      <c r="AM392" s="21"/>
      <c r="AN392" s="21"/>
      <c r="AO392" s="21"/>
      <c r="AP392" s="21"/>
      <c r="AQ392" s="21"/>
    </row>
    <row r="393">
      <c r="L393" s="6" t="s">
        <v>103</v>
      </c>
      <c r="M393" s="46">
        <f>SUM(M3:M392)</f>
        <v>0</v>
      </c>
      <c r="N393" s="46">
        <f t="shared" ref="N393:T393" si="29">SUM(N3:N392)</f>
        <v>5237.5336787755268</v>
      </c>
      <c r="O393" s="46">
        <f t="shared" si="29"/>
        <v>1551.333494031428</v>
      </c>
      <c r="P393" s="46">
        <f t="shared" si="29"/>
        <v>211666.5651436894</v>
      </c>
      <c r="Q393" s="46">
        <f t="shared" si="29"/>
        <v>196654.44425288882</v>
      </c>
      <c r="R393" s="46">
        <f t="shared" si="29"/>
        <v>616593.97703354573</v>
      </c>
      <c r="S393" s="46">
        <f t="shared" si="29"/>
        <v>2038400.0674071058</v>
      </c>
      <c r="T393" s="46">
        <f t="shared" si="29"/>
        <v>1707045.1661459936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zoomScale="120" zoomScaleNormal="120" workbookViewId="0">
      <selection activeCell="I13" sqref="I13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14.6640625" style="6" customWidth="true"/>
    <col min="11" max="11" width="6.83203125" style="6" customWidth="true"/>
    <col min="12" max="12" width="21.5" style="6" customWidth="true"/>
    <col min="13" max="13" width="13.7109375" style="6" customWidth="true"/>
    <col min="21" max="32" width="10.83203125" style="6" outlineLevel="1"/>
    <col min="33" max="16384" width="10.83203125" style="6"/>
    <col min="14" max="14" width="13.7109375" style="6" customWidth="true"/>
    <col min="15" max="15" width="14.7109375" style="6" customWidth="true"/>
    <col min="16" max="16" width="14.7109375" style="6" customWidth="true"/>
    <col min="17" max="17" width="14.7109375" style="6" customWidth="true"/>
    <col min="18" max="18" width="14.7109375" style="6" customWidth="true"/>
    <col min="19" max="19" width="13.7109375" style="6" customWidth="true"/>
    <col min="20" max="20" width="14.7109375" style="6" customWidth="true"/>
  </cols>
  <sheetData>
    <row r="1">
      <c r="A1" s="6" t="str" cm="1">
        <f t="array" aca="true" ref="A1" ca="true">RIGHT(CELL("filename",A1),LEN(CELL("filename",A1))-FIND("]", CELL("filename",A1)))</f>
        <v>Employment</v>
      </c>
      <c r="B1" s="13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true" ref="K1" ca="true">RIGHT(CELL("filename",K1),LEN(CELL("filename",K1))-FIND("]", CELL("filename",K1)))</f>
        <v>Employment</v>
      </c>
      <c r="L1" s="13" t="s">
        <v>479</v>
      </c>
      <c r="M1" s="7" t="s">
        <v>15</v>
      </c>
      <c r="N1" s="7"/>
      <c r="O1" s="7"/>
      <c r="P1" s="7"/>
      <c r="Q1" s="7"/>
      <c r="R1" s="7"/>
      <c r="S1" s="7"/>
      <c r="T1" s="14"/>
    </row>
    <row r="2" ht="16" thickBot="true">
      <c r="A2" s="15" t="s">
        <v>0</v>
      </c>
      <c r="B2" s="16" t="s">
        <v>83</v>
      </c>
      <c r="C2" s="17">
        <v>2015</v>
      </c>
      <c r="D2" s="18">
        <v>2020</v>
      </c>
      <c r="E2" s="18">
        <v>2025</v>
      </c>
      <c r="F2" s="18">
        <v>2030</v>
      </c>
      <c r="G2" s="18">
        <v>2035</v>
      </c>
      <c r="H2" s="18">
        <v>2040</v>
      </c>
      <c r="I2" s="18">
        <v>2045</v>
      </c>
      <c r="J2" s="18">
        <v>2050</v>
      </c>
      <c r="K2" s="15" t="s">
        <v>0</v>
      </c>
      <c r="L2" s="16" t="s">
        <v>83</v>
      </c>
      <c r="M2" s="17">
        <v>2015</v>
      </c>
      <c r="N2" s="18">
        <v>2020</v>
      </c>
      <c r="O2" s="18">
        <v>2025</v>
      </c>
      <c r="P2" s="18">
        <v>2030</v>
      </c>
      <c r="Q2" s="18">
        <v>2035</v>
      </c>
      <c r="R2" s="18">
        <v>2040</v>
      </c>
      <c r="S2" s="18">
        <v>2045</v>
      </c>
      <c r="T2" s="34">
        <v>2050</v>
      </c>
      <c r="U2" s="32"/>
      <c r="V2" s="32"/>
      <c r="W2" s="32"/>
      <c r="X2" s="32"/>
      <c r="Y2" s="32"/>
      <c r="Z2" s="31"/>
      <c r="AA2" s="32"/>
      <c r="AB2" s="32"/>
      <c r="AC2" s="32"/>
      <c r="AD2" s="32"/>
      <c r="AE2" s="32"/>
      <c r="AF2" s="32"/>
    </row>
    <row r="3" ht="16" thickTop="true">
      <c r="A3" s="6">
        <v>1</v>
      </c>
      <c r="B3" s="7" t="s">
        <v>84</v>
      </c>
      <c r="C3" s="46"/>
      <c r="D3" s="46"/>
      <c r="E3" s="46"/>
      <c r="F3" s="46"/>
      <c r="G3" s="46"/>
      <c r="H3" s="46"/>
      <c r="I3" s="46"/>
      <c r="J3" s="46"/>
      <c r="K3" s="6">
        <v>1</v>
      </c>
      <c r="L3" s="7" t="s">
        <v>16</v>
      </c>
      <c r="M3" s="46">
        <v>1514252</v>
      </c>
      <c r="N3" s="46">
        <v>1513776.3339684652</v>
      </c>
      <c r="O3" s="46">
        <v>1514065.7249366581</v>
      </c>
      <c r="P3" s="46">
        <v>1514012.3362375165</v>
      </c>
      <c r="Q3" s="46">
        <v>1513757.8469910533</v>
      </c>
      <c r="R3" s="46">
        <v>1513723.339304527</v>
      </c>
      <c r="S3" s="46">
        <v>1513741.8616629997</v>
      </c>
      <c r="T3" s="51">
        <v>1513719.1792244434</v>
      </c>
      <c r="U3" s="19"/>
      <c r="V3" s="19"/>
      <c r="W3" s="19"/>
      <c r="X3" s="19"/>
      <c r="Y3" s="19"/>
      <c r="Z3" s="21"/>
      <c r="AA3" s="21"/>
      <c r="AB3" s="21"/>
      <c r="AC3" s="21"/>
      <c r="AD3" s="21"/>
      <c r="AE3" s="21"/>
      <c r="AF3" s="21"/>
    </row>
    <row r="4">
      <c r="A4" s="6">
        <v>2</v>
      </c>
      <c r="B4" s="7" t="s">
        <v>85</v>
      </c>
      <c r="C4" s="46"/>
      <c r="D4" s="46"/>
      <c r="E4" s="46"/>
      <c r="F4" s="46"/>
      <c r="G4" s="46"/>
      <c r="H4" s="46"/>
      <c r="I4" s="46"/>
      <c r="J4" s="46"/>
      <c r="K4" s="6">
        <v>2</v>
      </c>
      <c r="L4" s="7" t="s">
        <v>94</v>
      </c>
      <c r="M4" s="46">
        <v>67305</v>
      </c>
      <c r="N4" s="46">
        <v>67303.450416105465</v>
      </c>
      <c r="O4" s="46">
        <v>67301.965689084391</v>
      </c>
      <c r="P4" s="46">
        <v>67300.868558337083</v>
      </c>
      <c r="Q4" s="46">
        <v>67300.0462197663</v>
      </c>
      <c r="R4" s="46">
        <v>67299.444914750711</v>
      </c>
      <c r="S4" s="46">
        <v>67299.005710519108</v>
      </c>
      <c r="T4" s="51">
        <v>67298.558172386533</v>
      </c>
      <c r="U4" s="19"/>
      <c r="V4" s="19"/>
      <c r="W4" s="19"/>
      <c r="X4" s="19"/>
      <c r="Y4" s="19"/>
      <c r="Z4" s="21"/>
      <c r="AA4" s="21"/>
      <c r="AB4" s="21"/>
      <c r="AC4" s="21"/>
      <c r="AD4" s="21"/>
      <c r="AE4" s="21"/>
      <c r="AF4" s="21"/>
    </row>
    <row r="5">
      <c r="A5" s="6">
        <v>3</v>
      </c>
      <c r="B5" s="7" t="s">
        <v>86</v>
      </c>
      <c r="C5" s="46"/>
      <c r="D5" s="46"/>
      <c r="E5" s="46"/>
      <c r="F5" s="46"/>
      <c r="G5" s="46"/>
      <c r="H5" s="46"/>
      <c r="I5" s="46"/>
      <c r="J5" s="46"/>
      <c r="K5" s="6">
        <v>3</v>
      </c>
      <c r="L5" s="7" t="s">
        <v>95</v>
      </c>
      <c r="M5" s="46">
        <v>124144</v>
      </c>
      <c r="N5" s="46">
        <v>123733.90567606871</v>
      </c>
      <c r="O5" s="46">
        <v>122700.21222534234</v>
      </c>
      <c r="P5" s="46">
        <v>121517.04901824742</v>
      </c>
      <c r="Q5" s="46">
        <v>119930.73627624949</v>
      </c>
      <c r="R5" s="46">
        <v>118084.55663077356</v>
      </c>
      <c r="S5" s="46">
        <v>116970.29924912474</v>
      </c>
      <c r="T5" s="51">
        <v>114933.57017308229</v>
      </c>
      <c r="U5" s="19"/>
      <c r="V5" s="19"/>
      <c r="W5" s="19"/>
      <c r="X5" s="19"/>
      <c r="Y5" s="19"/>
      <c r="Z5" s="21"/>
      <c r="AA5" s="21"/>
      <c r="AB5" s="21"/>
      <c r="AC5" s="21"/>
      <c r="AD5" s="21"/>
      <c r="AE5" s="21"/>
      <c r="AF5" s="21"/>
    </row>
    <row r="6">
      <c r="A6" s="6">
        <v>4</v>
      </c>
      <c r="B6" s="7" t="s">
        <v>87</v>
      </c>
      <c r="C6" s="46"/>
      <c r="D6" s="46"/>
      <c r="E6" s="46"/>
      <c r="F6" s="46"/>
      <c r="G6" s="46"/>
      <c r="H6" s="46"/>
      <c r="I6" s="46"/>
      <c r="J6" s="46"/>
      <c r="K6" s="6">
        <v>4</v>
      </c>
      <c r="L6" s="7" t="s">
        <v>96</v>
      </c>
      <c r="M6" s="46">
        <v>119564</v>
      </c>
      <c r="N6" s="46">
        <v>119659.48606345961</v>
      </c>
      <c r="O6" s="46">
        <v>119790.28902285133</v>
      </c>
      <c r="P6" s="46">
        <v>119873.54932493267</v>
      </c>
      <c r="Q6" s="46">
        <v>119502.80260858717</v>
      </c>
      <c r="R6" s="46">
        <v>119373.46562408979</v>
      </c>
      <c r="S6" s="46">
        <v>119331.7950684333</v>
      </c>
      <c r="T6" s="51">
        <v>119279.17886924418</v>
      </c>
      <c r="U6" s="19"/>
      <c r="V6" s="19"/>
      <c r="W6" s="19"/>
      <c r="X6" s="19"/>
      <c r="Y6" s="19"/>
      <c r="Z6" s="21"/>
      <c r="AA6" s="21"/>
      <c r="AB6" s="21"/>
      <c r="AC6" s="21"/>
      <c r="AD6" s="21"/>
      <c r="AE6" s="21"/>
      <c r="AF6" s="21"/>
    </row>
    <row r="7">
      <c r="A7" s="6">
        <v>5</v>
      </c>
      <c r="B7" s="7" t="s">
        <v>88</v>
      </c>
      <c r="C7" s="46"/>
      <c r="D7" s="46"/>
      <c r="E7" s="46"/>
      <c r="F7" s="46"/>
      <c r="G7" s="46"/>
      <c r="H7" s="46"/>
      <c r="I7" s="46"/>
      <c r="J7" s="46"/>
      <c r="K7" s="6">
        <v>5</v>
      </c>
      <c r="L7" s="7" t="s">
        <v>97</v>
      </c>
      <c r="M7" s="46">
        <v>672812</v>
      </c>
      <c r="N7" s="46">
        <v>666706.87117392349</v>
      </c>
      <c r="O7" s="46">
        <v>656024.68966400879</v>
      </c>
      <c r="P7" s="46">
        <v>644701.28269844898</v>
      </c>
      <c r="Q7" s="46">
        <v>630222.64018444112</v>
      </c>
      <c r="R7" s="46">
        <v>613815.7957990031</v>
      </c>
      <c r="S7" s="46">
        <v>604165.04394781124</v>
      </c>
      <c r="T7" s="51">
        <v>585844.17776500923</v>
      </c>
      <c r="U7" s="19"/>
      <c r="V7" s="19"/>
      <c r="W7" s="19"/>
      <c r="X7" s="19"/>
      <c r="Y7" s="19"/>
      <c r="Z7" s="21"/>
      <c r="AA7" s="21"/>
      <c r="AB7" s="21"/>
      <c r="AC7" s="21"/>
      <c r="AD7" s="21"/>
      <c r="AE7" s="21"/>
      <c r="AF7" s="21"/>
    </row>
    <row r="8">
      <c r="A8" s="6">
        <v>6</v>
      </c>
      <c r="B8" s="7" t="s">
        <v>89</v>
      </c>
      <c r="C8" s="46"/>
      <c r="D8" s="46"/>
      <c r="E8" s="46"/>
      <c r="F8" s="46"/>
      <c r="G8" s="46"/>
      <c r="H8" s="46"/>
      <c r="I8" s="46"/>
      <c r="J8" s="46"/>
      <c r="K8" s="6">
        <v>6</v>
      </c>
      <c r="L8" s="7" t="s">
        <v>98</v>
      </c>
      <c r="M8" s="46">
        <v>370286</v>
      </c>
      <c r="N8" s="46">
        <v>368784.31107766152</v>
      </c>
      <c r="O8" s="46">
        <v>364328.39411785913</v>
      </c>
      <c r="P8" s="46">
        <v>359932.93066993484</v>
      </c>
      <c r="Q8" s="46">
        <v>353658.52753777348</v>
      </c>
      <c r="R8" s="46">
        <v>346660.14853797155</v>
      </c>
      <c r="S8" s="46">
        <v>341656.62002717122</v>
      </c>
      <c r="T8" s="51">
        <v>332520.42732020491</v>
      </c>
      <c r="U8" s="19"/>
      <c r="V8" s="19"/>
      <c r="W8" s="19"/>
      <c r="X8" s="19"/>
      <c r="Y8" s="19"/>
      <c r="Z8" s="21"/>
      <c r="AA8" s="21"/>
      <c r="AB8" s="21"/>
      <c r="AC8" s="21"/>
      <c r="AD8" s="21"/>
      <c r="AE8" s="21"/>
      <c r="AF8" s="21"/>
    </row>
    <row r="9">
      <c r="A9" s="6">
        <v>7</v>
      </c>
      <c r="B9" s="7" t="s">
        <v>90</v>
      </c>
      <c r="C9" s="46"/>
      <c r="D9" s="46"/>
      <c r="E9" s="46"/>
      <c r="F9" s="46"/>
      <c r="G9" s="46"/>
      <c r="H9" s="46"/>
      <c r="I9" s="46"/>
      <c r="J9" s="46"/>
      <c r="K9" s="6">
        <v>7</v>
      </c>
      <c r="L9" s="7" t="s">
        <v>99</v>
      </c>
      <c r="M9" s="46">
        <v>52703</v>
      </c>
      <c r="N9" s="46">
        <v>52703.000022690961</v>
      </c>
      <c r="O9" s="46">
        <v>52703.000059114449</v>
      </c>
      <c r="P9" s="46">
        <v>52703.000075700154</v>
      </c>
      <c r="Q9" s="46">
        <v>52703.000084948661</v>
      </c>
      <c r="R9" s="46">
        <v>52703.000096856027</v>
      </c>
      <c r="S9" s="46">
        <v>52703.000115661722</v>
      </c>
      <c r="T9" s="51">
        <v>52703.000111654845</v>
      </c>
      <c r="U9" s="19"/>
      <c r="V9" s="19"/>
      <c r="W9" s="19"/>
      <c r="X9" s="19"/>
      <c r="Y9" s="19"/>
      <c r="Z9" s="21"/>
      <c r="AA9" s="21"/>
      <c r="AB9" s="21"/>
      <c r="AC9" s="21"/>
      <c r="AD9" s="21"/>
      <c r="AE9" s="21"/>
      <c r="AF9" s="21"/>
    </row>
    <row r="10">
      <c r="A10" s="6">
        <v>8</v>
      </c>
      <c r="B10" s="7" t="s">
        <v>91</v>
      </c>
      <c r="C10" s="46"/>
      <c r="D10" s="46"/>
      <c r="E10" s="46"/>
      <c r="F10" s="46"/>
      <c r="G10" s="46"/>
      <c r="H10" s="46"/>
      <c r="I10" s="46"/>
      <c r="J10" s="46"/>
      <c r="K10" s="6">
        <v>8</v>
      </c>
      <c r="L10" s="7" t="s">
        <v>100</v>
      </c>
      <c r="M10" s="46">
        <v>48833</v>
      </c>
      <c r="N10" s="46">
        <v>48833.000005136062</v>
      </c>
      <c r="O10" s="46">
        <v>48833.000013388853</v>
      </c>
      <c r="P10" s="46">
        <v>48833.00001719888</v>
      </c>
      <c r="Q10" s="46">
        <v>48833.000019185485</v>
      </c>
      <c r="R10" s="46">
        <v>48833.000021872234</v>
      </c>
      <c r="S10" s="46">
        <v>48833.000026159287</v>
      </c>
      <c r="T10" s="51">
        <v>48833.000025282083</v>
      </c>
      <c r="U10" s="19"/>
      <c r="V10" s="19"/>
      <c r="W10" s="19"/>
      <c r="X10" s="19"/>
      <c r="Y10" s="19"/>
      <c r="Z10" s="21"/>
      <c r="AA10" s="21"/>
      <c r="AB10" s="21"/>
      <c r="AC10" s="21"/>
      <c r="AD10" s="21"/>
      <c r="AE10" s="21"/>
      <c r="AF10" s="21"/>
    </row>
    <row r="11">
      <c r="A11" s="6">
        <v>9</v>
      </c>
      <c r="B11" s="7" t="s">
        <v>92</v>
      </c>
      <c r="C11" s="46"/>
      <c r="D11" s="46"/>
      <c r="E11" s="46"/>
      <c r="F11" s="46"/>
      <c r="G11" s="46"/>
      <c r="H11" s="46"/>
      <c r="I11" s="46"/>
      <c r="J11" s="46"/>
      <c r="K11" s="6">
        <v>9</v>
      </c>
      <c r="L11" s="7" t="s">
        <v>101</v>
      </c>
      <c r="M11" s="46">
        <v>15979</v>
      </c>
      <c r="N11" s="46">
        <v>15596.026237750195</v>
      </c>
      <c r="O11" s="46">
        <v>15659.541021354009</v>
      </c>
      <c r="P11" s="46">
        <v>15600.444740333329</v>
      </c>
      <c r="Q11" s="46">
        <v>15435.987062931148</v>
      </c>
      <c r="R11" s="46">
        <v>15385.874970681582</v>
      </c>
      <c r="S11" s="46">
        <v>15380.048555444464</v>
      </c>
      <c r="T11" s="51">
        <v>15363.813499903776</v>
      </c>
      <c r="U11" s="19"/>
      <c r="V11" s="19"/>
      <c r="W11" s="19"/>
      <c r="X11" s="19"/>
      <c r="Y11" s="19"/>
      <c r="Z11" s="21"/>
      <c r="AA11" s="21"/>
      <c r="AB11" s="21"/>
      <c r="AC11" s="21"/>
      <c r="AD11" s="21"/>
      <c r="AE11" s="21"/>
      <c r="AF11" s="21"/>
    </row>
    <row r="12">
      <c r="A12" s="6">
        <v>10</v>
      </c>
      <c r="B12" s="7" t="s">
        <v>487</v>
      </c>
      <c r="C12" s="46"/>
      <c r="D12" s="46"/>
      <c r="E12" s="46"/>
      <c r="F12" s="46"/>
      <c r="G12" s="46"/>
      <c r="H12" s="46"/>
      <c r="I12" s="46"/>
      <c r="J12" s="46"/>
      <c r="K12" s="6">
        <v>10</v>
      </c>
      <c r="L12" s="7" t="s">
        <v>102</v>
      </c>
      <c r="M12" s="46">
        <v>7618</v>
      </c>
      <c r="N12" s="46">
        <v>7634.7146781397132</v>
      </c>
      <c r="O12" s="46">
        <v>7617.9154256570191</v>
      </c>
      <c r="P12" s="46">
        <v>7633.9592853815075</v>
      </c>
      <c r="Q12" s="46">
        <v>7618.0525056212591</v>
      </c>
      <c r="R12" s="46">
        <v>7616.1258068469378</v>
      </c>
      <c r="S12" s="46">
        <v>7615.7744571829371</v>
      </c>
      <c r="T12" s="51">
        <v>7615.3378969413252</v>
      </c>
      <c r="U12" s="19"/>
      <c r="V12" s="19"/>
      <c r="W12" s="19"/>
      <c r="X12" s="19"/>
      <c r="Y12" s="19"/>
      <c r="Z12" s="21"/>
      <c r="AA12" s="21"/>
      <c r="AB12" s="21"/>
      <c r="AC12" s="21"/>
      <c r="AD12" s="21"/>
      <c r="AE12" s="21"/>
      <c r="AF12" s="21"/>
    </row>
    <row r="13" ht="16" thickBot="true">
      <c r="A13" s="24">
        <v>11</v>
      </c>
      <c r="B13" s="25" t="s">
        <v>488</v>
      </c>
      <c r="C13" s="47">
        <f>M393</f>
        <v>0</v>
      </c>
      <c r="D13" s="47">
        <f t="shared" ref="D13:J13" si="0">N393</f>
        <v>327722.70193931757</v>
      </c>
      <c r="E13" s="47">
        <f t="shared" si="0"/>
        <v>1038127.0701584356</v>
      </c>
      <c r="F13" s="47">
        <f t="shared" si="0"/>
        <v>1254829.2153313863</v>
      </c>
      <c r="G13" s="47">
        <f t="shared" si="0"/>
        <v>1599359.5599817333</v>
      </c>
      <c r="H13" s="47">
        <f t="shared" si="0"/>
        <v>1598979.7694855966</v>
      </c>
      <c r="I13" s="47">
        <f t="shared" si="0"/>
        <v>2311956.6989161125</v>
      </c>
      <c r="J13" s="47">
        <f t="shared" si="0"/>
        <v>3227091.0205295291</v>
      </c>
      <c r="K13" s="6">
        <v>11</v>
      </c>
      <c r="L13" s="6" t="s">
        <v>104</v>
      </c>
      <c r="M13" s="46">
        <v>70476</v>
      </c>
      <c r="N13" s="46">
        <v>70428.0650854626</v>
      </c>
      <c r="O13" s="46">
        <v>70402.355871927459</v>
      </c>
      <c r="P13" s="46">
        <v>70353.391473938478</v>
      </c>
      <c r="Q13" s="46">
        <v>70273.921098068662</v>
      </c>
      <c r="R13" s="46">
        <v>70196.087204342548</v>
      </c>
      <c r="S13" s="46">
        <v>70150.495676041872</v>
      </c>
      <c r="T13" s="51">
        <v>70036.880752642493</v>
      </c>
      <c r="U13" s="19"/>
      <c r="V13" s="19"/>
      <c r="W13" s="19"/>
      <c r="X13" s="19"/>
      <c r="Y13" s="19"/>
      <c r="Z13" s="21"/>
      <c r="AA13" s="21"/>
      <c r="AB13" s="21"/>
      <c r="AC13" s="21"/>
      <c r="AD13" s="21"/>
      <c r="AE13" s="21"/>
      <c r="AF13" s="21"/>
    </row>
    <row r="14">
      <c r="B14" s="26" t="s">
        <v>103</v>
      </c>
      <c r="C14" s="48">
        <f t="shared" ref="C14:J14" si="1">SUM(C3:C13)</f>
        <v>0</v>
      </c>
      <c r="D14" s="48">
        <f t="shared" si="1"/>
        <v>327722.70193931757</v>
      </c>
      <c r="E14" s="48">
        <f t="shared" si="1"/>
        <v>1038127.0701584356</v>
      </c>
      <c r="F14" s="48">
        <f t="shared" si="1"/>
        <v>1254829.2153313863</v>
      </c>
      <c r="G14" s="48">
        <f t="shared" si="1"/>
        <v>1599359.5599817333</v>
      </c>
      <c r="H14" s="48">
        <f t="shared" si="1"/>
        <v>1598979.7694855966</v>
      </c>
      <c r="I14" s="48">
        <f t="shared" si="1"/>
        <v>2311956.6989161125</v>
      </c>
      <c r="J14" s="48">
        <f t="shared" si="1"/>
        <v>3227091.0205295291</v>
      </c>
      <c r="K14" s="6">
        <v>12</v>
      </c>
      <c r="L14" s="6" t="s">
        <v>105</v>
      </c>
      <c r="M14" s="46">
        <v>110602</v>
      </c>
      <c r="N14" s="46">
        <v>108546.03545051334</v>
      </c>
      <c r="O14" s="46">
        <v>106280.13018545079</v>
      </c>
      <c r="P14" s="46">
        <v>104091.64795178142</v>
      </c>
      <c r="Q14" s="46">
        <v>101036.65640840499</v>
      </c>
      <c r="R14" s="46">
        <v>97998.53243318139</v>
      </c>
      <c r="S14" s="46">
        <v>96500.594856538708</v>
      </c>
      <c r="T14" s="51">
        <v>93514.497853279652</v>
      </c>
      <c r="U14" s="19"/>
      <c r="V14" s="19"/>
      <c r="W14" s="19"/>
      <c r="X14" s="19"/>
      <c r="Y14" s="19"/>
      <c r="Z14" s="21"/>
      <c r="AA14" s="21"/>
      <c r="AB14" s="21"/>
      <c r="AC14" s="21"/>
      <c r="AD14" s="21"/>
      <c r="AE14" s="21"/>
      <c r="AF14" s="21"/>
    </row>
    <row r="15">
      <c r="C15" s="19"/>
      <c r="D15" s="19"/>
      <c r="E15" s="19"/>
      <c r="F15" s="19"/>
      <c r="G15" s="19"/>
      <c r="H15" s="19"/>
      <c r="I15" s="19"/>
      <c r="J15" s="19"/>
      <c r="K15" s="6">
        <v>13</v>
      </c>
      <c r="L15" s="6" t="s">
        <v>106</v>
      </c>
      <c r="M15" s="46">
        <v>17372</v>
      </c>
      <c r="N15" s="46">
        <v>17349.84498407488</v>
      </c>
      <c r="O15" s="46">
        <v>17337.420463700542</v>
      </c>
      <c r="P15" s="46">
        <v>17320.548333825976</v>
      </c>
      <c r="Q15" s="46">
        <v>17226.690892881881</v>
      </c>
      <c r="R15" s="46">
        <v>17191.736902082605</v>
      </c>
      <c r="S15" s="46">
        <v>17181.886758867997</v>
      </c>
      <c r="T15" s="51">
        <v>17169.222130160266</v>
      </c>
      <c r="U15" s="19"/>
      <c r="V15" s="19"/>
      <c r="W15" s="19"/>
      <c r="X15" s="19"/>
      <c r="Y15" s="19"/>
      <c r="Z15" s="21"/>
      <c r="AA15" s="21"/>
      <c r="AB15" s="21"/>
      <c r="AC15" s="21"/>
      <c r="AD15" s="21"/>
      <c r="AE15" s="21"/>
      <c r="AF15" s="21"/>
    </row>
    <row r="16">
      <c r="K16" s="6">
        <v>14</v>
      </c>
      <c r="L16" s="6" t="s">
        <v>107</v>
      </c>
      <c r="M16" s="46">
        <v>43707</v>
      </c>
      <c r="N16" s="46">
        <v>43702.071807309039</v>
      </c>
      <c r="O16" s="46">
        <v>43696.607864856072</v>
      </c>
      <c r="P16" s="46">
        <v>43688.783508227229</v>
      </c>
      <c r="Q16" s="46">
        <v>43676.24407539588</v>
      </c>
      <c r="R16" s="46">
        <v>43664.724154629854</v>
      </c>
      <c r="S16" s="46">
        <v>43659.496538971485</v>
      </c>
      <c r="T16" s="51">
        <v>43649.133234782603</v>
      </c>
      <c r="U16" s="19"/>
      <c r="V16" s="19"/>
      <c r="W16" s="19"/>
      <c r="X16" s="19"/>
      <c r="Y16" s="19"/>
      <c r="Z16" s="21"/>
      <c r="AA16" s="21"/>
      <c r="AB16" s="21"/>
      <c r="AC16" s="21"/>
      <c r="AD16" s="21"/>
      <c r="AE16" s="21"/>
      <c r="AF16" s="21"/>
    </row>
    <row r="17">
      <c r="K17" s="6">
        <v>15</v>
      </c>
      <c r="L17" s="6" t="s">
        <v>108</v>
      </c>
      <c r="M17" s="46">
        <v>98216</v>
      </c>
      <c r="N17" s="46">
        <v>98216.00000729665</v>
      </c>
      <c r="O17" s="46">
        <v>98216.000019046827</v>
      </c>
      <c r="P17" s="46">
        <v>98216.000024316614</v>
      </c>
      <c r="Q17" s="46">
        <v>98216.000027491202</v>
      </c>
      <c r="R17" s="46">
        <v>98216.000031425297</v>
      </c>
      <c r="S17" s="46">
        <v>98216.000037403937</v>
      </c>
      <c r="T17" s="51">
        <v>98216.000036068523</v>
      </c>
      <c r="U17" s="19"/>
      <c r="V17" s="19"/>
      <c r="W17" s="19"/>
      <c r="X17" s="19"/>
      <c r="Y17" s="19"/>
      <c r="Z17" s="21"/>
      <c r="AA17" s="21"/>
      <c r="AB17" s="21"/>
      <c r="AC17" s="21"/>
      <c r="AD17" s="21"/>
      <c r="AE17" s="21"/>
      <c r="AF17" s="21"/>
    </row>
    <row r="18">
      <c r="K18" s="6">
        <v>16</v>
      </c>
      <c r="L18" s="6" t="s">
        <v>109</v>
      </c>
      <c r="M18" s="46">
        <v>18028</v>
      </c>
      <c r="N18" s="46">
        <v>18028.000003292589</v>
      </c>
      <c r="O18" s="46">
        <v>18028.000008634554</v>
      </c>
      <c r="P18" s="46">
        <v>18028.000011078682</v>
      </c>
      <c r="Q18" s="46">
        <v>18028.000012428642</v>
      </c>
      <c r="R18" s="46">
        <v>18028.000014231071</v>
      </c>
      <c r="S18" s="46">
        <v>18028.000016978443</v>
      </c>
      <c r="T18" s="51">
        <v>18028.000016406724</v>
      </c>
      <c r="U18" s="19"/>
      <c r="V18" s="19"/>
      <c r="W18" s="19"/>
      <c r="X18" s="19"/>
      <c r="Y18" s="19"/>
      <c r="Z18" s="21"/>
      <c r="AA18" s="21"/>
      <c r="AB18" s="21"/>
      <c r="AC18" s="21"/>
      <c r="AD18" s="21"/>
      <c r="AE18" s="21"/>
      <c r="AF18" s="21"/>
    </row>
    <row r="19">
      <c r="K19" s="6">
        <v>17</v>
      </c>
      <c r="L19" s="6" t="s">
        <v>110</v>
      </c>
      <c r="M19" s="46">
        <v>23424</v>
      </c>
      <c r="N19" s="46">
        <v>22870.526170558333</v>
      </c>
      <c r="O19" s="46">
        <v>22142.451378383812</v>
      </c>
      <c r="P19" s="46">
        <v>21336.725582035855</v>
      </c>
      <c r="Q19" s="46">
        <v>20239.682070893006</v>
      </c>
      <c r="R19" s="46">
        <v>19126.892498801357</v>
      </c>
      <c r="S19" s="46">
        <v>18460.389118781339</v>
      </c>
      <c r="T19" s="51">
        <v>17249.235415255542</v>
      </c>
      <c r="U19" s="19"/>
      <c r="V19" s="19"/>
      <c r="W19" s="19"/>
      <c r="X19" s="19"/>
      <c r="Y19" s="19"/>
      <c r="Z19" s="21"/>
      <c r="AA19" s="21"/>
      <c r="AB19" s="21"/>
      <c r="AC19" s="21"/>
      <c r="AD19" s="21"/>
      <c r="AE19" s="21"/>
      <c r="AF19" s="21"/>
    </row>
    <row r="20">
      <c r="K20" s="6">
        <v>18</v>
      </c>
      <c r="L20" s="6" t="s">
        <v>111</v>
      </c>
      <c r="M20" s="46">
        <v>9065</v>
      </c>
      <c r="N20" s="46">
        <v>9065.0000035489702</v>
      </c>
      <c r="O20" s="46">
        <v>9065.0000093131948</v>
      </c>
      <c r="P20" s="46">
        <v>9065.0000119476827</v>
      </c>
      <c r="Q20" s="46">
        <v>9065.0000134809816</v>
      </c>
      <c r="R20" s="46">
        <v>9065.0000154631725</v>
      </c>
      <c r="S20" s="46">
        <v>9065.0000184588189</v>
      </c>
      <c r="T20" s="51">
        <v>9065.0000178524933</v>
      </c>
      <c r="U20" s="19"/>
      <c r="V20" s="19"/>
      <c r="W20" s="19"/>
      <c r="X20" s="19"/>
      <c r="Y20" s="19"/>
      <c r="Z20" s="21"/>
      <c r="AA20" s="21"/>
      <c r="AB20" s="21"/>
      <c r="AC20" s="21"/>
      <c r="AD20" s="21"/>
      <c r="AE20" s="21"/>
      <c r="AF20" s="21"/>
    </row>
    <row r="21">
      <c r="K21" s="6">
        <v>19</v>
      </c>
      <c r="L21" s="6" t="s">
        <v>112</v>
      </c>
      <c r="M21" s="46">
        <v>8395</v>
      </c>
      <c r="N21" s="46">
        <v>8251.4636518191728</v>
      </c>
      <c r="O21" s="46">
        <v>8143.8256437596337</v>
      </c>
      <c r="P21" s="46">
        <v>8057.1586586602552</v>
      </c>
      <c r="Q21" s="46">
        <v>7979.7426676596651</v>
      </c>
      <c r="R21" s="46">
        <v>7922.7199762090113</v>
      </c>
      <c r="S21" s="46">
        <v>7876.7074223396939</v>
      </c>
      <c r="T21" s="51">
        <v>7838.2737371650173</v>
      </c>
      <c r="U21" s="19"/>
      <c r="V21" s="19"/>
      <c r="W21" s="19"/>
      <c r="X21" s="19"/>
      <c r="Y21" s="19"/>
      <c r="Z21" s="21"/>
      <c r="AA21" s="21"/>
      <c r="AB21" s="21"/>
      <c r="AC21" s="21"/>
      <c r="AD21" s="21"/>
      <c r="AE21" s="21"/>
      <c r="AF21" s="21"/>
    </row>
    <row r="22">
      <c r="K22" s="6">
        <v>20</v>
      </c>
      <c r="L22" s="6" t="s">
        <v>113</v>
      </c>
      <c r="M22" s="46">
        <v>55144</v>
      </c>
      <c r="N22" s="46">
        <v>53721.722449183508</v>
      </c>
      <c r="O22" s="46">
        <v>51918.998367264234</v>
      </c>
      <c r="P22" s="46">
        <v>50112.691175744032</v>
      </c>
      <c r="Q22" s="46">
        <v>47955.525398364312</v>
      </c>
      <c r="R22" s="46">
        <v>45694.397474334583</v>
      </c>
      <c r="S22" s="46">
        <v>44182.432265013238</v>
      </c>
      <c r="T22" s="51">
        <v>41047.076791992477</v>
      </c>
      <c r="U22" s="19"/>
      <c r="V22" s="19"/>
      <c r="W22" s="19"/>
      <c r="X22" s="19"/>
      <c r="Y22" s="19"/>
      <c r="Z22" s="21"/>
      <c r="AA22" s="21"/>
      <c r="AB22" s="21"/>
      <c r="AC22" s="21"/>
      <c r="AD22" s="21"/>
      <c r="AE22" s="21"/>
      <c r="AF22" s="21"/>
    </row>
    <row r="23">
      <c r="K23" s="6">
        <v>21</v>
      </c>
      <c r="L23" s="6" t="s">
        <v>114</v>
      </c>
      <c r="M23" s="46">
        <v>42503</v>
      </c>
      <c r="N23" s="46">
        <v>42503.000004475412</v>
      </c>
      <c r="O23" s="46">
        <v>42503.000011608689</v>
      </c>
      <c r="P23" s="46">
        <v>42503.000015049023</v>
      </c>
      <c r="Q23" s="46">
        <v>42503.000016537808</v>
      </c>
      <c r="R23" s="46">
        <v>42503.000018822007</v>
      </c>
      <c r="S23" s="46">
        <v>42503.000022814827</v>
      </c>
      <c r="T23" s="51">
        <v>42503.000022142558</v>
      </c>
      <c r="U23" s="19"/>
      <c r="V23" s="19"/>
      <c r="W23" s="19"/>
      <c r="X23" s="19"/>
      <c r="Y23" s="19"/>
      <c r="Z23" s="21"/>
      <c r="AA23" s="21"/>
      <c r="AB23" s="21"/>
      <c r="AC23" s="21"/>
      <c r="AD23" s="21"/>
      <c r="AE23" s="21"/>
      <c r="AF23" s="21"/>
    </row>
    <row r="24">
      <c r="K24" s="6">
        <v>22</v>
      </c>
      <c r="L24" s="6" t="s">
        <v>115</v>
      </c>
      <c r="M24" s="46">
        <v>137519</v>
      </c>
      <c r="N24" s="46">
        <v>137519.00001203487</v>
      </c>
      <c r="O24" s="46">
        <v>137519.000031314</v>
      </c>
      <c r="P24" s="46">
        <v>137519.00004015712</v>
      </c>
      <c r="Q24" s="46">
        <v>137519.00004492456</v>
      </c>
      <c r="R24" s="46">
        <v>137519.00005118479</v>
      </c>
      <c r="S24" s="46">
        <v>137519.00006117788</v>
      </c>
      <c r="T24" s="51">
        <v>137519.00005908826</v>
      </c>
      <c r="U24" s="19"/>
      <c r="V24" s="19"/>
      <c r="W24" s="19"/>
      <c r="X24" s="19"/>
      <c r="Y24" s="19"/>
      <c r="Z24" s="21"/>
      <c r="AA24" s="21"/>
      <c r="AB24" s="21"/>
      <c r="AC24" s="21"/>
      <c r="AD24" s="21"/>
      <c r="AE24" s="21"/>
      <c r="AF24" s="21"/>
    </row>
    <row r="25">
      <c r="K25" s="6">
        <v>23</v>
      </c>
      <c r="L25" s="6" t="s">
        <v>116</v>
      </c>
      <c r="M25" s="46">
        <v>23219</v>
      </c>
      <c r="N25" s="46">
        <v>23244.909744297176</v>
      </c>
      <c r="O25" s="46">
        <v>23344.533761277944</v>
      </c>
      <c r="P25" s="46">
        <v>23400.648419705318</v>
      </c>
      <c r="Q25" s="46">
        <v>23408.614054523219</v>
      </c>
      <c r="R25" s="46">
        <v>23420.882701023977</v>
      </c>
      <c r="S25" s="46">
        <v>23425.672513168061</v>
      </c>
      <c r="T25" s="51">
        <v>23425.532732515378</v>
      </c>
      <c r="U25" s="19"/>
      <c r="V25" s="19"/>
      <c r="W25" s="19"/>
      <c r="X25" s="19"/>
      <c r="Y25" s="19"/>
      <c r="Z25" s="21"/>
      <c r="AA25" s="21"/>
      <c r="AB25" s="21"/>
      <c r="AC25" s="21"/>
      <c r="AD25" s="21"/>
      <c r="AE25" s="21"/>
      <c r="AF25" s="21"/>
    </row>
    <row r="26">
      <c r="K26" s="6">
        <v>24</v>
      </c>
      <c r="L26" s="6" t="s">
        <v>117</v>
      </c>
      <c r="M26" s="46">
        <v>26500</v>
      </c>
      <c r="N26" s="46">
        <v>26620.278602211994</v>
      </c>
      <c r="O26" s="46">
        <v>26715.244943207799</v>
      </c>
      <c r="P26" s="46">
        <v>26517.536195273802</v>
      </c>
      <c r="Q26" s="46">
        <v>25728.067515877046</v>
      </c>
      <c r="R26" s="46">
        <v>24973.877294583559</v>
      </c>
      <c r="S26" s="46">
        <v>24064.307228373516</v>
      </c>
      <c r="T26" s="51">
        <v>23051.972453351962</v>
      </c>
      <c r="U26" s="19"/>
      <c r="V26" s="19"/>
      <c r="W26" s="19"/>
      <c r="X26" s="19"/>
      <c r="Y26" s="19"/>
      <c r="Z26" s="21"/>
      <c r="AA26" s="21"/>
      <c r="AB26" s="21"/>
      <c r="AC26" s="21"/>
      <c r="AD26" s="21"/>
      <c r="AE26" s="21"/>
      <c r="AF26" s="21"/>
    </row>
    <row r="27">
      <c r="K27" s="6">
        <v>25</v>
      </c>
      <c r="L27" s="6" t="s">
        <v>118</v>
      </c>
      <c r="M27" s="46">
        <v>156264</v>
      </c>
      <c r="N27" s="46">
        <v>155126.11593054206</v>
      </c>
      <c r="O27" s="46">
        <v>154025.5135160558</v>
      </c>
      <c r="P27" s="46">
        <v>153054.2390683566</v>
      </c>
      <c r="Q27" s="46">
        <v>152019.34205430973</v>
      </c>
      <c r="R27" s="46">
        <v>151011.89080511901</v>
      </c>
      <c r="S27" s="46">
        <v>150293.55837036239</v>
      </c>
      <c r="T27" s="51">
        <v>149310.88416583743</v>
      </c>
      <c r="U27" s="19"/>
      <c r="V27" s="19"/>
      <c r="W27" s="19"/>
      <c r="X27" s="19"/>
      <c r="Y27" s="19"/>
      <c r="Z27" s="21"/>
      <c r="AA27" s="21"/>
      <c r="AB27" s="21"/>
      <c r="AC27" s="21"/>
      <c r="AD27" s="21"/>
      <c r="AE27" s="21"/>
      <c r="AF27" s="21"/>
    </row>
    <row r="28">
      <c r="K28" s="6">
        <v>26</v>
      </c>
      <c r="L28" s="6" t="s">
        <v>119</v>
      </c>
      <c r="M28" s="46">
        <v>53728</v>
      </c>
      <c r="N28" s="46">
        <v>52416.93764095079</v>
      </c>
      <c r="O28" s="46">
        <v>51080.238798909653</v>
      </c>
      <c r="P28" s="46">
        <v>49876.568249228483</v>
      </c>
      <c r="Q28" s="46">
        <v>48388.888277872611</v>
      </c>
      <c r="R28" s="46">
        <v>46964.895996830048</v>
      </c>
      <c r="S28" s="46">
        <v>45923.468813674757</v>
      </c>
      <c r="T28" s="51">
        <v>44422.669493482725</v>
      </c>
      <c r="U28" s="19"/>
      <c r="V28" s="19"/>
      <c r="W28" s="19"/>
      <c r="X28" s="19"/>
      <c r="Y28" s="19"/>
      <c r="Z28" s="21"/>
      <c r="AA28" s="21"/>
      <c r="AB28" s="21"/>
      <c r="AC28" s="21"/>
      <c r="AD28" s="21"/>
      <c r="AE28" s="21"/>
      <c r="AF28" s="21"/>
    </row>
    <row r="29">
      <c r="K29" s="6">
        <v>27</v>
      </c>
      <c r="L29" s="6" t="s">
        <v>120</v>
      </c>
      <c r="M29" s="46">
        <v>14438</v>
      </c>
      <c r="N29" s="46">
        <v>14353.750076604127</v>
      </c>
      <c r="O29" s="46">
        <v>14294.873334576658</v>
      </c>
      <c r="P29" s="46">
        <v>14237.591780751503</v>
      </c>
      <c r="Q29" s="46">
        <v>14112.456688641661</v>
      </c>
      <c r="R29" s="46">
        <v>14017.308669790687</v>
      </c>
      <c r="S29" s="46">
        <v>13949.686113458922</v>
      </c>
      <c r="T29" s="51">
        <v>13832.521970734073</v>
      </c>
      <c r="U29" s="19"/>
      <c r="V29" s="19"/>
      <c r="W29" s="19"/>
      <c r="X29" s="19"/>
      <c r="Y29" s="19"/>
      <c r="Z29" s="21"/>
      <c r="AA29" s="21"/>
      <c r="AB29" s="21"/>
      <c r="AC29" s="21"/>
      <c r="AD29" s="21"/>
      <c r="AE29" s="21"/>
      <c r="AF29" s="21"/>
    </row>
    <row r="30">
      <c r="K30" s="6">
        <v>28</v>
      </c>
      <c r="L30" s="6" t="s">
        <v>121</v>
      </c>
      <c r="M30" s="46">
        <v>2810</v>
      </c>
      <c r="N30" s="46">
        <v>2819.2084415034979</v>
      </c>
      <c r="O30" s="46">
        <v>2837.815930989183</v>
      </c>
      <c r="P30" s="46">
        <v>2827.9575157399327</v>
      </c>
      <c r="Q30" s="46">
        <v>2819.7441263604919</v>
      </c>
      <c r="R30" s="46">
        <v>2814.5190346171976</v>
      </c>
      <c r="S30" s="46">
        <v>2810.6537001577044</v>
      </c>
      <c r="T30" s="51">
        <v>2808.0407231827571</v>
      </c>
      <c r="U30" s="19"/>
      <c r="V30" s="19"/>
      <c r="W30" s="19"/>
      <c r="X30" s="19"/>
      <c r="Y30" s="19"/>
      <c r="Z30" s="21"/>
      <c r="AA30" s="21"/>
      <c r="AB30" s="21"/>
      <c r="AC30" s="21"/>
      <c r="AD30" s="21"/>
      <c r="AE30" s="21"/>
      <c r="AF30" s="21"/>
    </row>
    <row r="31">
      <c r="K31" s="6">
        <v>29</v>
      </c>
      <c r="L31" s="6" t="s">
        <v>122</v>
      </c>
      <c r="M31" s="46">
        <v>15616</v>
      </c>
      <c r="N31" s="46">
        <v>15562.028017274097</v>
      </c>
      <c r="O31" s="46">
        <v>15517.82396959007</v>
      </c>
      <c r="P31" s="46">
        <v>15482.995900914608</v>
      </c>
      <c r="Q31" s="46">
        <v>15447.824369495511</v>
      </c>
      <c r="R31" s="46">
        <v>15420.204678197222</v>
      </c>
      <c r="S31" s="46">
        <v>15394.593730205859</v>
      </c>
      <c r="T31" s="51">
        <v>15372.172524752823</v>
      </c>
      <c r="U31" s="19"/>
      <c r="V31" s="19"/>
      <c r="W31" s="19"/>
      <c r="X31" s="19"/>
      <c r="Y31" s="19"/>
      <c r="Z31" s="21"/>
      <c r="AA31" s="21"/>
      <c r="AB31" s="21"/>
      <c r="AC31" s="21"/>
      <c r="AD31" s="21"/>
      <c r="AE31" s="21"/>
      <c r="AF31" s="21"/>
    </row>
    <row r="32">
      <c r="K32" s="6">
        <v>30</v>
      </c>
      <c r="L32" s="6" t="s">
        <v>123</v>
      </c>
      <c r="M32" s="46">
        <v>14913</v>
      </c>
      <c r="N32" s="46">
        <v>14903.577262865265</v>
      </c>
      <c r="O32" s="46">
        <v>14930.359045759989</v>
      </c>
      <c r="P32" s="46">
        <v>14947.261546825144</v>
      </c>
      <c r="Q32" s="46">
        <v>14933.509012871835</v>
      </c>
      <c r="R32" s="46">
        <v>14941.115683142485</v>
      </c>
      <c r="S32" s="46">
        <v>14946.295991255589</v>
      </c>
      <c r="T32" s="51">
        <v>14949.802472001124</v>
      </c>
      <c r="U32" s="19"/>
      <c r="V32" s="19"/>
      <c r="W32" s="19"/>
      <c r="X32" s="19"/>
      <c r="Y32" s="19"/>
      <c r="Z32" s="21"/>
      <c r="AA32" s="21"/>
      <c r="AB32" s="21"/>
      <c r="AC32" s="21"/>
      <c r="AD32" s="21"/>
      <c r="AE32" s="21"/>
      <c r="AF32" s="21"/>
    </row>
    <row r="33">
      <c r="K33" s="6">
        <v>31</v>
      </c>
      <c r="L33" s="6" t="s">
        <v>124</v>
      </c>
      <c r="M33" s="46">
        <v>4663</v>
      </c>
      <c r="N33" s="46">
        <v>3768.5093367756172</v>
      </c>
      <c r="O33" s="46">
        <v>3209.4415570270266</v>
      </c>
      <c r="P33" s="46">
        <v>2804.6446950869267</v>
      </c>
      <c r="Q33" s="46">
        <v>2487.4973876528475</v>
      </c>
      <c r="R33" s="46">
        <v>2285.3096227060673</v>
      </c>
      <c r="S33" s="46">
        <v>2142.0133802199502</v>
      </c>
      <c r="T33" s="51">
        <v>2040.9815158428967</v>
      </c>
      <c r="U33" s="19"/>
      <c r="V33" s="19"/>
      <c r="W33" s="19"/>
      <c r="X33" s="19"/>
      <c r="Y33" s="19"/>
      <c r="Z33" s="21"/>
      <c r="AA33" s="21"/>
      <c r="AB33" s="21"/>
      <c r="AC33" s="21"/>
      <c r="AD33" s="21"/>
      <c r="AE33" s="21"/>
      <c r="AF33" s="21"/>
    </row>
    <row r="34">
      <c r="K34" s="6">
        <v>32</v>
      </c>
      <c r="L34" s="6" t="s">
        <v>24</v>
      </c>
      <c r="M34" s="46">
        <v>72338</v>
      </c>
      <c r="N34" s="46">
        <v>69032.199588822899</v>
      </c>
      <c r="O34" s="46">
        <v>65284.7263178344</v>
      </c>
      <c r="P34" s="46">
        <v>61134.074876649887</v>
      </c>
      <c r="Q34" s="46">
        <v>55267.289332340035</v>
      </c>
      <c r="R34" s="46">
        <v>49595.138837253442</v>
      </c>
      <c r="S34" s="46">
        <v>46723.696323712531</v>
      </c>
      <c r="T34" s="51">
        <v>37036.266518734337</v>
      </c>
      <c r="U34" s="19"/>
      <c r="V34" s="19"/>
      <c r="W34" s="19"/>
      <c r="X34" s="19"/>
      <c r="Y34" s="19"/>
      <c r="Z34" s="21"/>
      <c r="AA34" s="21"/>
      <c r="AB34" s="21"/>
      <c r="AC34" s="21"/>
      <c r="AD34" s="21"/>
      <c r="AE34" s="21"/>
      <c r="AF34" s="21"/>
    </row>
    <row r="35">
      <c r="K35" s="6">
        <v>33</v>
      </c>
      <c r="L35" s="6" t="s">
        <v>125</v>
      </c>
      <c r="M35" s="46">
        <v>49829</v>
      </c>
      <c r="N35" s="46">
        <v>47584.173993256321</v>
      </c>
      <c r="O35" s="46">
        <v>45475.688215510221</v>
      </c>
      <c r="P35" s="46">
        <v>42821.855794337302</v>
      </c>
      <c r="Q35" s="46">
        <v>38008.670415206783</v>
      </c>
      <c r="R35" s="46">
        <v>33833.31464677662</v>
      </c>
      <c r="S35" s="46">
        <v>31526.97933490749</v>
      </c>
      <c r="T35" s="51">
        <v>27302.559210827094</v>
      </c>
      <c r="U35" s="19"/>
      <c r="V35" s="19"/>
      <c r="W35" s="19"/>
      <c r="X35" s="19"/>
      <c r="Y35" s="19"/>
      <c r="Z35" s="21"/>
      <c r="AA35" s="21"/>
      <c r="AB35" s="21"/>
      <c r="AC35" s="21"/>
      <c r="AD35" s="21"/>
      <c r="AE35" s="21"/>
      <c r="AF35" s="21"/>
    </row>
    <row r="36">
      <c r="K36" s="6">
        <v>34</v>
      </c>
      <c r="L36" s="6" t="s">
        <v>126</v>
      </c>
      <c r="M36" s="46">
        <v>62677</v>
      </c>
      <c r="N36" s="46">
        <v>63697.055284088463</v>
      </c>
      <c r="O36" s="46">
        <v>64606.400433518342</v>
      </c>
      <c r="P36" s="46">
        <v>63884.795836420133</v>
      </c>
      <c r="Q36" s="46">
        <v>59658.311226992664</v>
      </c>
      <c r="R36" s="46">
        <v>55555.798711572395</v>
      </c>
      <c r="S36" s="46">
        <v>53302.413600057043</v>
      </c>
      <c r="T36" s="51">
        <v>48919.641057635556</v>
      </c>
      <c r="U36" s="19"/>
      <c r="V36" s="19"/>
      <c r="W36" s="19"/>
      <c r="X36" s="19"/>
      <c r="Y36" s="19"/>
      <c r="Z36" s="21"/>
      <c r="AA36" s="21"/>
      <c r="AB36" s="21"/>
      <c r="AC36" s="21"/>
      <c r="AD36" s="21"/>
      <c r="AE36" s="21"/>
      <c r="AF36" s="21"/>
    </row>
    <row r="37">
      <c r="K37" s="6">
        <v>35</v>
      </c>
      <c r="L37" s="6" t="s">
        <v>127</v>
      </c>
      <c r="M37" s="46">
        <v>46930</v>
      </c>
      <c r="N37" s="46">
        <v>45388.818332833165</v>
      </c>
      <c r="O37" s="46">
        <v>43838.525076203397</v>
      </c>
      <c r="P37" s="46">
        <v>41288.469983638483</v>
      </c>
      <c r="Q37" s="46">
        <v>36678.737431592381</v>
      </c>
      <c r="R37" s="46">
        <v>32409.37884726825</v>
      </c>
      <c r="S37" s="46">
        <v>29448.138061343139</v>
      </c>
      <c r="T37" s="51">
        <v>24838.630467051058</v>
      </c>
      <c r="U37" s="19"/>
      <c r="V37" s="19"/>
      <c r="W37" s="19"/>
      <c r="X37" s="19"/>
      <c r="Y37" s="19"/>
      <c r="Z37" s="21"/>
      <c r="AA37" s="21"/>
      <c r="AB37" s="21"/>
      <c r="AC37" s="21"/>
      <c r="AD37" s="21"/>
      <c r="AE37" s="21"/>
      <c r="AF37" s="21"/>
    </row>
    <row r="38">
      <c r="K38" s="6">
        <v>36</v>
      </c>
      <c r="L38" s="6" t="s">
        <v>128</v>
      </c>
      <c r="M38" s="46">
        <v>33696</v>
      </c>
      <c r="N38" s="46">
        <v>31886.322074483032</v>
      </c>
      <c r="O38" s="46">
        <v>30628.76348576368</v>
      </c>
      <c r="P38" s="46">
        <v>29662.462693371301</v>
      </c>
      <c r="Q38" s="46">
        <v>28119.067802063611</v>
      </c>
      <c r="R38" s="46">
        <v>26695.184852697057</v>
      </c>
      <c r="S38" s="46">
        <v>25769.094346070611</v>
      </c>
      <c r="T38" s="51">
        <v>23926.653787678115</v>
      </c>
      <c r="U38" s="19"/>
      <c r="V38" s="19"/>
      <c r="W38" s="19"/>
      <c r="X38" s="19"/>
      <c r="Y38" s="19"/>
      <c r="Z38" s="21"/>
      <c r="AA38" s="21"/>
      <c r="AB38" s="21"/>
      <c r="AC38" s="21"/>
      <c r="AD38" s="21"/>
      <c r="AE38" s="21"/>
      <c r="AF38" s="21"/>
    </row>
    <row r="39">
      <c r="K39" s="6">
        <v>37</v>
      </c>
      <c r="L39" s="6" t="s">
        <v>129</v>
      </c>
      <c r="M39" s="46">
        <v>5716</v>
      </c>
      <c r="N39" s="46">
        <v>5737.4763562529843</v>
      </c>
      <c r="O39" s="46">
        <v>5728.5130827441408</v>
      </c>
      <c r="P39" s="46">
        <v>5601.3617903838185</v>
      </c>
      <c r="Q39" s="46">
        <v>5332.1614208274223</v>
      </c>
      <c r="R39" s="46">
        <v>5053.9632505025038</v>
      </c>
      <c r="S39" s="46">
        <v>4648.174539476664</v>
      </c>
      <c r="T39" s="51">
        <v>4262.160724278443</v>
      </c>
      <c r="U39" s="19"/>
      <c r="V39" s="19"/>
      <c r="W39" s="19"/>
      <c r="X39" s="19"/>
      <c r="Y39" s="19"/>
      <c r="Z39" s="21"/>
      <c r="AA39" s="21"/>
      <c r="AB39" s="21"/>
      <c r="AC39" s="21"/>
      <c r="AD39" s="21"/>
      <c r="AE39" s="21"/>
      <c r="AF39" s="21"/>
    </row>
    <row r="40">
      <c r="K40" s="6">
        <v>38</v>
      </c>
      <c r="L40" s="6" t="s">
        <v>130</v>
      </c>
      <c r="M40" s="46">
        <v>25893</v>
      </c>
      <c r="N40" s="46">
        <v>25525.939913231574</v>
      </c>
      <c r="O40" s="46">
        <v>25082.776491028191</v>
      </c>
      <c r="P40" s="46">
        <v>24623.307119253892</v>
      </c>
      <c r="Q40" s="46">
        <v>23465.296857832051</v>
      </c>
      <c r="R40" s="46">
        <v>22370.321034216868</v>
      </c>
      <c r="S40" s="46">
        <v>21695.177434296973</v>
      </c>
      <c r="T40" s="51">
        <v>20330.543972134707</v>
      </c>
      <c r="U40" s="19"/>
      <c r="V40" s="19"/>
      <c r="W40" s="19"/>
      <c r="X40" s="19"/>
      <c r="Y40" s="19"/>
      <c r="Z40" s="21"/>
      <c r="AA40" s="21"/>
      <c r="AB40" s="21"/>
      <c r="AC40" s="21"/>
      <c r="AD40" s="21"/>
      <c r="AE40" s="21"/>
      <c r="AF40" s="21"/>
    </row>
    <row r="41">
      <c r="K41" s="6">
        <v>39</v>
      </c>
      <c r="L41" s="6" t="s">
        <v>131</v>
      </c>
      <c r="M41" s="46">
        <v>61250</v>
      </c>
      <c r="N41" s="46">
        <v>61132.710410726999</v>
      </c>
      <c r="O41" s="46">
        <v>60999.640294443758</v>
      </c>
      <c r="P41" s="46">
        <v>59819.545120918803</v>
      </c>
      <c r="Q41" s="46">
        <v>56371.355741008549</v>
      </c>
      <c r="R41" s="46">
        <v>53292.30367098916</v>
      </c>
      <c r="S41" s="46">
        <v>51293.537205710556</v>
      </c>
      <c r="T41" s="51">
        <v>47681.087188125137</v>
      </c>
      <c r="U41" s="19"/>
      <c r="V41" s="19"/>
      <c r="W41" s="19"/>
      <c r="X41" s="19"/>
      <c r="Y41" s="19"/>
      <c r="Z41" s="21"/>
      <c r="AA41" s="21"/>
      <c r="AB41" s="21"/>
      <c r="AC41" s="21"/>
      <c r="AD41" s="21"/>
      <c r="AE41" s="21"/>
      <c r="AF41" s="21"/>
    </row>
    <row r="42">
      <c r="K42" s="6">
        <v>40</v>
      </c>
      <c r="L42" s="6" t="s">
        <v>132</v>
      </c>
      <c r="M42" s="46">
        <v>12098</v>
      </c>
      <c r="N42" s="46">
        <v>6068.3210373152979</v>
      </c>
      <c r="O42" s="46">
        <v>-11537.468946318724</v>
      </c>
      <c r="P42" s="46">
        <v>-31738.735090762726</v>
      </c>
      <c r="Q42" s="46">
        <v>-57810.588650717633</v>
      </c>
      <c r="R42" s="46">
        <v>-87482.438130543916</v>
      </c>
      <c r="S42" s="46">
        <v>-105947.80717827065</v>
      </c>
      <c r="T42" s="51">
        <v>-140178.70442412945</v>
      </c>
      <c r="U42" s="19"/>
      <c r="V42" s="19"/>
      <c r="W42" s="19"/>
      <c r="X42" s="19"/>
      <c r="Y42" s="19"/>
      <c r="Z42" s="21"/>
      <c r="AA42" s="21"/>
      <c r="AB42" s="21"/>
      <c r="AC42" s="21"/>
      <c r="AD42" s="21"/>
      <c r="AE42" s="21"/>
      <c r="AF42" s="21"/>
    </row>
    <row r="43">
      <c r="K43" s="6">
        <v>41</v>
      </c>
      <c r="L43" s="6" t="s">
        <v>133</v>
      </c>
      <c r="M43" s="46">
        <v>10996</v>
      </c>
      <c r="N43" s="46">
        <v>10504.530226222858</v>
      </c>
      <c r="O43" s="46">
        <v>10148.650985544125</v>
      </c>
      <c r="P43" s="46">
        <v>9869.7253845724554</v>
      </c>
      <c r="Q43" s="46">
        <v>9754.0477994114808</v>
      </c>
      <c r="R43" s="46">
        <v>9632.8632498421284</v>
      </c>
      <c r="S43" s="46">
        <v>9432.3843880392942</v>
      </c>
      <c r="T43" s="51">
        <v>9027.75073797398</v>
      </c>
      <c r="U43" s="19"/>
      <c r="V43" s="19"/>
      <c r="W43" s="19"/>
      <c r="X43" s="19"/>
      <c r="Y43" s="19"/>
      <c r="Z43" s="21"/>
      <c r="AA43" s="21"/>
      <c r="AB43" s="21"/>
      <c r="AC43" s="21"/>
      <c r="AD43" s="21"/>
      <c r="AE43" s="21"/>
      <c r="AF43" s="21"/>
    </row>
    <row r="44">
      <c r="K44" s="6">
        <v>42</v>
      </c>
      <c r="L44" s="6" t="s">
        <v>134</v>
      </c>
      <c r="M44" s="46">
        <v>64315</v>
      </c>
      <c r="N44" s="46">
        <v>62179.603970213546</v>
      </c>
      <c r="O44" s="46">
        <v>59958.52660134426</v>
      </c>
      <c r="P44" s="46">
        <v>57432.647048885847</v>
      </c>
      <c r="Q44" s="46">
        <v>53713.761408698847</v>
      </c>
      <c r="R44" s="46">
        <v>49995.353368513708</v>
      </c>
      <c r="S44" s="46">
        <v>48197.844398719564</v>
      </c>
      <c r="T44" s="51">
        <v>44736.218157979849</v>
      </c>
      <c r="U44" s="19"/>
      <c r="V44" s="19"/>
      <c r="W44" s="19"/>
      <c r="X44" s="19"/>
      <c r="Y44" s="19"/>
      <c r="Z44" s="21"/>
      <c r="AA44" s="21"/>
      <c r="AB44" s="21"/>
      <c r="AC44" s="21"/>
      <c r="AD44" s="21"/>
      <c r="AE44" s="21"/>
      <c r="AF44" s="21"/>
    </row>
    <row r="45">
      <c r="K45" s="6">
        <v>43</v>
      </c>
      <c r="L45" s="6" t="s">
        <v>135</v>
      </c>
      <c r="M45" s="46">
        <v>125145</v>
      </c>
      <c r="N45" s="46">
        <v>120708.27498891531</v>
      </c>
      <c r="O45" s="46">
        <v>115902.87649823813</v>
      </c>
      <c r="P45" s="46">
        <v>109774.47212315333</v>
      </c>
      <c r="Q45" s="46">
        <v>100987.88990806593</v>
      </c>
      <c r="R45" s="46">
        <v>92662.777169810346</v>
      </c>
      <c r="S45" s="46">
        <v>88731.994582128566</v>
      </c>
      <c r="T45" s="51">
        <v>81069.381578032509</v>
      </c>
      <c r="U45" s="19"/>
      <c r="V45" s="19"/>
      <c r="W45" s="19"/>
      <c r="X45" s="19"/>
      <c r="Y45" s="19"/>
      <c r="Z45" s="21"/>
      <c r="AA45" s="21"/>
      <c r="AB45" s="21"/>
      <c r="AC45" s="21"/>
      <c r="AD45" s="21"/>
      <c r="AE45" s="21"/>
      <c r="AF45" s="21"/>
    </row>
    <row r="46">
      <c r="K46" s="6">
        <v>44</v>
      </c>
      <c r="L46" s="6" t="s">
        <v>136</v>
      </c>
      <c r="M46" s="46">
        <v>190663</v>
      </c>
      <c r="N46" s="46">
        <v>181396.90628528054</v>
      </c>
      <c r="O46" s="46">
        <v>172239.94141533703</v>
      </c>
      <c r="P46" s="46">
        <v>161401.07249812706</v>
      </c>
      <c r="Q46" s="46">
        <v>145580.2516382371</v>
      </c>
      <c r="R46" s="46">
        <v>130643.65327222378</v>
      </c>
      <c r="S46" s="46">
        <v>123384.97744249954</v>
      </c>
      <c r="T46" s="51">
        <v>109321.12200071721</v>
      </c>
      <c r="U46" s="19"/>
      <c r="V46" s="19"/>
      <c r="W46" s="19"/>
      <c r="X46" s="19"/>
      <c r="Y46" s="19"/>
      <c r="Z46" s="21"/>
      <c r="AA46" s="21"/>
      <c r="AB46" s="21"/>
      <c r="AC46" s="21"/>
      <c r="AD46" s="21"/>
      <c r="AE46" s="21"/>
      <c r="AF46" s="21"/>
    </row>
    <row r="47">
      <c r="K47" s="6">
        <v>45</v>
      </c>
      <c r="L47" s="6" t="s">
        <v>137</v>
      </c>
      <c r="M47" s="46">
        <v>64437</v>
      </c>
      <c r="N47" s="46">
        <v>64218.878553601651</v>
      </c>
      <c r="O47" s="46">
        <v>63757.257692486193</v>
      </c>
      <c r="P47" s="46">
        <v>62487.219992125465</v>
      </c>
      <c r="Q47" s="46">
        <v>59741.279057552048</v>
      </c>
      <c r="R47" s="46">
        <v>56775.149580337034</v>
      </c>
      <c r="S47" s="46">
        <v>54789.497262559758</v>
      </c>
      <c r="T47" s="51">
        <v>50797.797870730137</v>
      </c>
      <c r="U47" s="19"/>
      <c r="V47" s="19"/>
      <c r="W47" s="19"/>
      <c r="X47" s="19"/>
      <c r="Y47" s="19"/>
      <c r="Z47" s="21"/>
      <c r="AA47" s="21"/>
      <c r="AB47" s="21"/>
      <c r="AC47" s="21"/>
      <c r="AD47" s="21"/>
      <c r="AE47" s="21"/>
      <c r="AF47" s="21"/>
    </row>
    <row r="48">
      <c r="K48" s="6">
        <v>46</v>
      </c>
      <c r="L48" s="6" t="s">
        <v>21</v>
      </c>
      <c r="M48" s="46">
        <v>6400</v>
      </c>
      <c r="N48" s="46">
        <v>6305.8995258388586</v>
      </c>
      <c r="O48" s="46">
        <v>6195.6013601600825</v>
      </c>
      <c r="P48" s="46">
        <v>6068.7038530362206</v>
      </c>
      <c r="Q48" s="46">
        <v>5927.9050229257409</v>
      </c>
      <c r="R48" s="46">
        <v>5771.6672860747058</v>
      </c>
      <c r="S48" s="46">
        <v>5646.8991719034711</v>
      </c>
      <c r="T48" s="51">
        <v>5439.2263242056124</v>
      </c>
      <c r="U48" s="19"/>
      <c r="V48" s="19"/>
      <c r="W48" s="19"/>
      <c r="X48" s="19"/>
      <c r="Y48" s="19"/>
      <c r="Z48" s="21"/>
      <c r="AA48" s="21"/>
      <c r="AB48" s="21"/>
      <c r="AC48" s="21"/>
      <c r="AD48" s="21"/>
      <c r="AE48" s="21"/>
      <c r="AF48" s="21"/>
    </row>
    <row r="49">
      <c r="K49" s="6">
        <v>47</v>
      </c>
      <c r="L49" s="6" t="s">
        <v>138</v>
      </c>
      <c r="M49" s="46">
        <v>3228</v>
      </c>
      <c r="N49" s="46">
        <v>3203.3487334954939</v>
      </c>
      <c r="O49" s="46">
        <v>3195.2103986791853</v>
      </c>
      <c r="P49" s="46">
        <v>3183.6339270522708</v>
      </c>
      <c r="Q49" s="46">
        <v>3169.5451150270737</v>
      </c>
      <c r="R49" s="46">
        <v>3158.3445000086967</v>
      </c>
      <c r="S49" s="46">
        <v>3147.0949289848572</v>
      </c>
      <c r="T49" s="51">
        <v>3126.7988185600257</v>
      </c>
      <c r="U49" s="19"/>
      <c r="V49" s="19"/>
      <c r="W49" s="19"/>
      <c r="X49" s="19"/>
      <c r="Y49" s="19"/>
      <c r="Z49" s="21"/>
      <c r="AA49" s="21"/>
      <c r="AB49" s="21"/>
      <c r="AC49" s="21"/>
      <c r="AD49" s="21"/>
      <c r="AE49" s="21"/>
      <c r="AF49" s="21"/>
    </row>
    <row r="50">
      <c r="K50" s="6">
        <v>48</v>
      </c>
      <c r="L50" s="6" t="s">
        <v>139</v>
      </c>
      <c r="M50" s="46">
        <v>1986</v>
      </c>
      <c r="N50" s="46">
        <v>1951.3593450409494</v>
      </c>
      <c r="O50" s="46">
        <v>1927.2818331635469</v>
      </c>
      <c r="P50" s="46">
        <v>1908.1546654094616</v>
      </c>
      <c r="Q50" s="46">
        <v>1889.3764851899798</v>
      </c>
      <c r="R50" s="46">
        <v>1876.0728969424588</v>
      </c>
      <c r="S50" s="46">
        <v>1866.9900536106468</v>
      </c>
      <c r="T50" s="51">
        <v>1840.724315681854</v>
      </c>
      <c r="U50" s="19"/>
      <c r="V50" s="19"/>
      <c r="W50" s="19"/>
      <c r="X50" s="19"/>
      <c r="Y50" s="19"/>
      <c r="Z50" s="21"/>
      <c r="AA50" s="21"/>
      <c r="AB50" s="21"/>
      <c r="AC50" s="21"/>
      <c r="AD50" s="21"/>
      <c r="AE50" s="21"/>
      <c r="AF50" s="21"/>
    </row>
    <row r="51">
      <c r="K51" s="6">
        <v>49</v>
      </c>
      <c r="L51" s="6" t="s">
        <v>140</v>
      </c>
      <c r="M51" s="46">
        <v>8594</v>
      </c>
      <c r="N51" s="46">
        <v>8325.1594865314419</v>
      </c>
      <c r="O51" s="46">
        <v>8017.1018070766913</v>
      </c>
      <c r="P51" s="46">
        <v>7701.269986208561</v>
      </c>
      <c r="Q51" s="46">
        <v>8130.514430907504</v>
      </c>
      <c r="R51" s="46">
        <v>7695.4311814299253</v>
      </c>
      <c r="S51" s="46">
        <v>7360.5089013946781</v>
      </c>
      <c r="T51" s="51">
        <v>4613.9230386087784</v>
      </c>
      <c r="U51" s="19"/>
      <c r="V51" s="19"/>
      <c r="W51" s="19"/>
      <c r="X51" s="19"/>
      <c r="Y51" s="19"/>
      <c r="Z51" s="21"/>
      <c r="AA51" s="21"/>
      <c r="AB51" s="21"/>
      <c r="AC51" s="21"/>
      <c r="AD51" s="21"/>
      <c r="AE51" s="21"/>
      <c r="AF51" s="21"/>
    </row>
    <row r="52">
      <c r="K52" s="6">
        <v>50</v>
      </c>
      <c r="L52" s="6" t="s">
        <v>141</v>
      </c>
      <c r="M52" s="46">
        <v>68775</v>
      </c>
      <c r="N52" s="46">
        <v>66624.77302247539</v>
      </c>
      <c r="O52" s="46">
        <v>64530.181514038195</v>
      </c>
      <c r="P52" s="46">
        <v>62172.554037825001</v>
      </c>
      <c r="Q52" s="46">
        <v>58192.071033470216</v>
      </c>
      <c r="R52" s="46">
        <v>54543.621030771261</v>
      </c>
      <c r="S52" s="46">
        <v>52628.626163571898</v>
      </c>
      <c r="T52" s="51">
        <v>48837.450776848797</v>
      </c>
      <c r="U52" s="19"/>
      <c r="V52" s="19"/>
      <c r="W52" s="19"/>
      <c r="X52" s="19"/>
      <c r="Y52" s="19"/>
      <c r="Z52" s="21"/>
      <c r="AA52" s="21"/>
      <c r="AB52" s="21"/>
      <c r="AC52" s="21"/>
      <c r="AD52" s="21"/>
      <c r="AE52" s="21"/>
      <c r="AF52" s="21"/>
    </row>
    <row r="53">
      <c r="K53" s="6">
        <v>51</v>
      </c>
      <c r="L53" s="6" t="s">
        <v>142</v>
      </c>
      <c r="M53" s="46">
        <v>29023</v>
      </c>
      <c r="N53" s="46">
        <v>28496.931705197341</v>
      </c>
      <c r="O53" s="46">
        <v>27996.81263937358</v>
      </c>
      <c r="P53" s="46">
        <v>27272.652178281474</v>
      </c>
      <c r="Q53" s="46">
        <v>25970.123629074085</v>
      </c>
      <c r="R53" s="46">
        <v>24713.886034718627</v>
      </c>
      <c r="S53" s="46">
        <v>24116.178331643372</v>
      </c>
      <c r="T53" s="51">
        <v>22931.080435809454</v>
      </c>
      <c r="U53" s="19"/>
      <c r="V53" s="19"/>
      <c r="W53" s="19"/>
      <c r="X53" s="19"/>
      <c r="Y53" s="19"/>
      <c r="Z53" s="21"/>
      <c r="AA53" s="21"/>
      <c r="AB53" s="21"/>
      <c r="AC53" s="21"/>
      <c r="AD53" s="21"/>
      <c r="AE53" s="21"/>
      <c r="AF53" s="21"/>
    </row>
    <row r="54">
      <c r="K54" s="6">
        <v>52</v>
      </c>
      <c r="L54" s="6" t="s">
        <v>143</v>
      </c>
      <c r="M54" s="46">
        <v>10750</v>
      </c>
      <c r="N54" s="46">
        <v>10461.104170356481</v>
      </c>
      <c r="O54" s="46">
        <v>10143.614590926663</v>
      </c>
      <c r="P54" s="46">
        <v>9688.4718185432539</v>
      </c>
      <c r="Q54" s="46">
        <v>8898.0805512145052</v>
      </c>
      <c r="R54" s="46">
        <v>8123.4878084847405</v>
      </c>
      <c r="S54" s="46">
        <v>7748.1617307626184</v>
      </c>
      <c r="T54" s="51">
        <v>6979.5640369142093</v>
      </c>
      <c r="U54" s="19"/>
      <c r="V54" s="19"/>
      <c r="W54" s="19"/>
      <c r="X54" s="19"/>
      <c r="Y54" s="19"/>
      <c r="Z54" s="21"/>
      <c r="AA54" s="21"/>
      <c r="AB54" s="21"/>
      <c r="AC54" s="21"/>
      <c r="AD54" s="21"/>
      <c r="AE54" s="21"/>
      <c r="AF54" s="21"/>
    </row>
    <row r="55">
      <c r="K55" s="6">
        <v>53</v>
      </c>
      <c r="L55" s="6" t="s">
        <v>144</v>
      </c>
      <c r="M55" s="46">
        <v>263285</v>
      </c>
      <c r="N55" s="46">
        <v>253601.50596014957</v>
      </c>
      <c r="O55" s="46">
        <v>243471.36860836309</v>
      </c>
      <c r="P55" s="46">
        <v>230787.40696394781</v>
      </c>
      <c r="Q55" s="46">
        <v>211613.8455901792</v>
      </c>
      <c r="R55" s="46">
        <v>191857.69216596137</v>
      </c>
      <c r="S55" s="46">
        <v>182911.61227485671</v>
      </c>
      <c r="T55" s="51">
        <v>165520.11049019883</v>
      </c>
      <c r="U55" s="19"/>
      <c r="V55" s="19"/>
      <c r="W55" s="19"/>
      <c r="X55" s="19"/>
      <c r="Y55" s="19"/>
      <c r="Z55" s="21"/>
      <c r="AA55" s="21"/>
      <c r="AB55" s="21"/>
      <c r="AC55" s="21"/>
      <c r="AD55" s="21"/>
      <c r="AE55" s="21"/>
      <c r="AF55" s="21"/>
    </row>
    <row r="56">
      <c r="K56" s="6">
        <v>54</v>
      </c>
      <c r="L56" s="6" t="s">
        <v>145</v>
      </c>
      <c r="M56" s="46">
        <v>150259</v>
      </c>
      <c r="N56" s="46">
        <v>147070.4068191479</v>
      </c>
      <c r="O56" s="46">
        <v>144105.40230590798</v>
      </c>
      <c r="P56" s="46">
        <v>140076.12570466957</v>
      </c>
      <c r="Q56" s="46">
        <v>132940.75283875683</v>
      </c>
      <c r="R56" s="46">
        <v>126164.27635589792</v>
      </c>
      <c r="S56" s="46">
        <v>123022.70562739702</v>
      </c>
      <c r="T56" s="51">
        <v>116798.56151330841</v>
      </c>
      <c r="U56" s="19"/>
      <c r="V56" s="19"/>
      <c r="W56" s="19"/>
      <c r="X56" s="19"/>
      <c r="Y56" s="19"/>
      <c r="Z56" s="21"/>
      <c r="AA56" s="21"/>
      <c r="AB56" s="21"/>
      <c r="AC56" s="21"/>
      <c r="AD56" s="21"/>
      <c r="AE56" s="21"/>
      <c r="AF56" s="21"/>
    </row>
    <row r="57">
      <c r="K57" s="6">
        <v>55</v>
      </c>
      <c r="L57" s="6" t="s">
        <v>146</v>
      </c>
      <c r="M57" s="46">
        <v>11819</v>
      </c>
      <c r="N57" s="46">
        <v>11354.950015989038</v>
      </c>
      <c r="O57" s="46">
        <v>10940.731028867889</v>
      </c>
      <c r="P57" s="46">
        <v>10526.036742756016</v>
      </c>
      <c r="Q57" s="46">
        <v>9699.3489070037904</v>
      </c>
      <c r="R57" s="46">
        <v>8893.9514273026434</v>
      </c>
      <c r="S57" s="46">
        <v>8493.2404278437207</v>
      </c>
      <c r="T57" s="51">
        <v>7649.78332219609</v>
      </c>
      <c r="U57" s="19"/>
      <c r="V57" s="19"/>
      <c r="W57" s="19"/>
      <c r="X57" s="19"/>
      <c r="Y57" s="19"/>
      <c r="Z57" s="21"/>
      <c r="AA57" s="21"/>
      <c r="AB57" s="21"/>
      <c r="AC57" s="21"/>
      <c r="AD57" s="21"/>
      <c r="AE57" s="21"/>
      <c r="AF57" s="21"/>
    </row>
    <row r="58">
      <c r="K58" s="6">
        <v>56</v>
      </c>
      <c r="L58" s="6" t="s">
        <v>147</v>
      </c>
      <c r="M58" s="46">
        <v>7445</v>
      </c>
      <c r="N58" s="46">
        <v>6922.2015804974744</v>
      </c>
      <c r="O58" s="46">
        <v>6545.7016655332027</v>
      </c>
      <c r="P58" s="46">
        <v>6245.4782101888923</v>
      </c>
      <c r="Q58" s="46">
        <v>5755.5608991731206</v>
      </c>
      <c r="R58" s="46">
        <v>5314.6758605091145</v>
      </c>
      <c r="S58" s="46">
        <v>5091.9235871014644</v>
      </c>
      <c r="T58" s="51">
        <v>4670.196896955069</v>
      </c>
      <c r="U58" s="19"/>
      <c r="V58" s="19"/>
      <c r="W58" s="19"/>
      <c r="X58" s="19"/>
      <c r="Y58" s="19"/>
      <c r="Z58" s="21"/>
      <c r="AA58" s="21"/>
      <c r="AB58" s="21"/>
      <c r="AC58" s="21"/>
      <c r="AD58" s="21"/>
      <c r="AE58" s="21"/>
      <c r="AF58" s="21"/>
    </row>
    <row r="59">
      <c r="K59" s="6">
        <v>57</v>
      </c>
      <c r="L59" s="6" t="s">
        <v>148</v>
      </c>
      <c r="M59" s="46">
        <v>748</v>
      </c>
      <c r="N59" s="46">
        <v>232.5731257811849</v>
      </c>
      <c r="O59" s="46">
        <v>-106.57319548690884</v>
      </c>
      <c r="P59" s="46">
        <v>-327.70874934627773</v>
      </c>
      <c r="Q59" s="46">
        <v>-597.233126400728</v>
      </c>
      <c r="R59" s="46">
        <v>-834.02292675221179</v>
      </c>
      <c r="S59" s="46">
        <v>-956.51706087114962</v>
      </c>
      <c r="T59" s="51">
        <v>-1161.3933055102816</v>
      </c>
      <c r="U59" s="19"/>
      <c r="V59" s="19"/>
      <c r="W59" s="19"/>
      <c r="X59" s="19"/>
      <c r="Y59" s="19"/>
      <c r="Z59" s="21"/>
      <c r="AA59" s="21"/>
      <c r="AB59" s="21"/>
      <c r="AC59" s="21"/>
      <c r="AD59" s="21"/>
      <c r="AE59" s="21"/>
      <c r="AF59" s="21"/>
    </row>
    <row r="60">
      <c r="K60" s="6">
        <v>58</v>
      </c>
      <c r="L60" s="6" t="s">
        <v>149</v>
      </c>
      <c r="M60" s="46">
        <v>16344</v>
      </c>
      <c r="N60" s="46">
        <v>14790.345926072303</v>
      </c>
      <c r="O60" s="46">
        <v>12886.140899724705</v>
      </c>
      <c r="P60" s="46">
        <v>11087.538388421919</v>
      </c>
      <c r="Q60" s="46">
        <v>8221.5692570968968</v>
      </c>
      <c r="R60" s="46">
        <v>5242.1201624635432</v>
      </c>
      <c r="S60" s="46">
        <v>3689.9747433561133</v>
      </c>
      <c r="T60" s="51">
        <v>739.73024466722563</v>
      </c>
      <c r="U60" s="19"/>
      <c r="V60" s="19"/>
      <c r="W60" s="19"/>
      <c r="X60" s="19"/>
      <c r="Y60" s="19"/>
      <c r="Z60" s="21"/>
      <c r="AA60" s="21"/>
      <c r="AB60" s="21"/>
      <c r="AC60" s="21"/>
      <c r="AD60" s="21"/>
      <c r="AE60" s="21"/>
      <c r="AF60" s="21"/>
    </row>
    <row r="61">
      <c r="K61" s="6">
        <v>59</v>
      </c>
      <c r="L61" s="6" t="s">
        <v>150</v>
      </c>
      <c r="M61" s="46">
        <v>58279</v>
      </c>
      <c r="N61" s="46">
        <v>56876.399595045623</v>
      </c>
      <c r="O61" s="46">
        <v>55750.627629717157</v>
      </c>
      <c r="P61" s="46">
        <v>54513.199737001065</v>
      </c>
      <c r="Q61" s="46">
        <v>52235.371796698098</v>
      </c>
      <c r="R61" s="46">
        <v>50040.277390101764</v>
      </c>
      <c r="S61" s="46">
        <v>49079.991748079388</v>
      </c>
      <c r="T61" s="51">
        <v>47057.788175384318</v>
      </c>
      <c r="U61" s="19"/>
      <c r="V61" s="19"/>
      <c r="W61" s="19"/>
      <c r="X61" s="19"/>
      <c r="Y61" s="19"/>
      <c r="Z61" s="21"/>
      <c r="AA61" s="21"/>
      <c r="AB61" s="21"/>
      <c r="AC61" s="21"/>
      <c r="AD61" s="21"/>
      <c r="AE61" s="21"/>
      <c r="AF61" s="21"/>
    </row>
    <row r="62">
      <c r="K62" s="6">
        <v>60</v>
      </c>
      <c r="L62" s="6" t="s">
        <v>151</v>
      </c>
      <c r="M62" s="46">
        <v>73326</v>
      </c>
      <c r="N62" s="46">
        <v>68266.013991397427</v>
      </c>
      <c r="O62" s="46">
        <v>64662.440308408637</v>
      </c>
      <c r="P62" s="46">
        <v>59422.048784600775</v>
      </c>
      <c r="Q62" s="46">
        <v>49732.438592867547</v>
      </c>
      <c r="R62" s="46">
        <v>41254.392644529406</v>
      </c>
      <c r="S62" s="46">
        <v>37610.580605634634</v>
      </c>
      <c r="T62" s="51">
        <v>30271.231030581723</v>
      </c>
      <c r="U62" s="19"/>
      <c r="V62" s="19"/>
      <c r="W62" s="19"/>
      <c r="X62" s="19"/>
      <c r="Y62" s="19"/>
      <c r="Z62" s="21"/>
      <c r="AA62" s="21"/>
      <c r="AB62" s="21"/>
      <c r="AC62" s="21"/>
      <c r="AD62" s="21"/>
      <c r="AE62" s="21"/>
      <c r="AF62" s="21"/>
    </row>
    <row r="63">
      <c r="K63" s="6">
        <v>61</v>
      </c>
      <c r="L63" s="6" t="s">
        <v>152</v>
      </c>
      <c r="M63" s="46">
        <v>3787</v>
      </c>
      <c r="N63" s="46">
        <v>3786.5391732132357</v>
      </c>
      <c r="O63" s="46">
        <v>3835.1227964365216</v>
      </c>
      <c r="P63" s="46">
        <v>3834.0650960045291</v>
      </c>
      <c r="Q63" s="46">
        <v>3769.0551117323771</v>
      </c>
      <c r="R63" s="46">
        <v>3729.8196235207579</v>
      </c>
      <c r="S63" s="46">
        <v>3722.5837333449863</v>
      </c>
      <c r="T63" s="51">
        <v>3701.0522519971182</v>
      </c>
      <c r="U63" s="19"/>
      <c r="V63" s="19"/>
      <c r="W63" s="19"/>
      <c r="X63" s="19"/>
      <c r="Y63" s="19"/>
      <c r="Z63" s="21"/>
      <c r="AA63" s="21"/>
      <c r="AB63" s="21"/>
      <c r="AC63" s="21"/>
      <c r="AD63" s="21"/>
      <c r="AE63" s="21"/>
      <c r="AF63" s="21"/>
    </row>
    <row r="64">
      <c r="K64" s="6">
        <v>62</v>
      </c>
      <c r="L64" s="6" t="s">
        <v>153</v>
      </c>
      <c r="M64" s="46">
        <v>14587</v>
      </c>
      <c r="N64" s="46">
        <v>13891.024369432052</v>
      </c>
      <c r="O64" s="46">
        <v>13290.314409172344</v>
      </c>
      <c r="P64" s="46">
        <v>12757.233786066427</v>
      </c>
      <c r="Q64" s="46">
        <v>12255.47124213775</v>
      </c>
      <c r="R64" s="46">
        <v>11746.262299535187</v>
      </c>
      <c r="S64" s="46">
        <v>11217.488386290783</v>
      </c>
      <c r="T64" s="51">
        <v>10039.94012347951</v>
      </c>
      <c r="U64" s="19"/>
      <c r="V64" s="19"/>
      <c r="W64" s="19"/>
      <c r="X64" s="19"/>
      <c r="Y64" s="19"/>
      <c r="Z64" s="21"/>
      <c r="AA64" s="21"/>
      <c r="AB64" s="21"/>
      <c r="AC64" s="21"/>
      <c r="AD64" s="21"/>
      <c r="AE64" s="21"/>
      <c r="AF64" s="21"/>
    </row>
    <row r="65">
      <c r="K65" s="6">
        <v>63</v>
      </c>
      <c r="L65" s="6" t="s">
        <v>154</v>
      </c>
      <c r="M65" s="46">
        <v>4808</v>
      </c>
      <c r="N65" s="46">
        <v>4731.1039706853535</v>
      </c>
      <c r="O65" s="46">
        <v>4647.2810627307608</v>
      </c>
      <c r="P65" s="46">
        <v>4563.0779146144869</v>
      </c>
      <c r="Q65" s="46">
        <v>4376.0602181180575</v>
      </c>
      <c r="R65" s="46">
        <v>4266.7553811596017</v>
      </c>
      <c r="S65" s="46">
        <v>4211.6813860305265</v>
      </c>
      <c r="T65" s="51">
        <v>4090.8640812727804</v>
      </c>
      <c r="U65" s="19"/>
      <c r="V65" s="19"/>
      <c r="W65" s="19"/>
      <c r="X65" s="19"/>
      <c r="Y65" s="19"/>
      <c r="Z65" s="21"/>
      <c r="AA65" s="21"/>
      <c r="AB65" s="21"/>
      <c r="AC65" s="21"/>
      <c r="AD65" s="21"/>
      <c r="AE65" s="21"/>
      <c r="AF65" s="21"/>
    </row>
    <row r="66">
      <c r="K66" s="6">
        <v>64</v>
      </c>
      <c r="L66" s="6" t="s">
        <v>155</v>
      </c>
      <c r="M66" s="46">
        <v>5848</v>
      </c>
      <c r="N66" s="46">
        <v>4901.4680586087416</v>
      </c>
      <c r="O66" s="46">
        <v>4258.9578608089432</v>
      </c>
      <c r="P66" s="46">
        <v>3352.6186248347076</v>
      </c>
      <c r="Q66" s="46">
        <v>1841.4441016247365</v>
      </c>
      <c r="R66" s="46">
        <v>279.56494556920734</v>
      </c>
      <c r="S66" s="46">
        <v>-124.49713094590697</v>
      </c>
      <c r="T66" s="51">
        <v>-1323.324940146078</v>
      </c>
      <c r="U66" s="19"/>
      <c r="V66" s="19"/>
      <c r="W66" s="19"/>
      <c r="X66" s="19"/>
      <c r="Y66" s="19"/>
      <c r="Z66" s="21"/>
      <c r="AA66" s="21"/>
      <c r="AB66" s="21"/>
      <c r="AC66" s="21"/>
      <c r="AD66" s="21"/>
      <c r="AE66" s="21"/>
      <c r="AF66" s="21"/>
    </row>
    <row r="67">
      <c r="K67" s="6">
        <v>65</v>
      </c>
      <c r="L67" s="6" t="s">
        <v>156</v>
      </c>
      <c r="M67" s="46">
        <v>17093</v>
      </c>
      <c r="N67" s="46">
        <v>16095.844382529373</v>
      </c>
      <c r="O67" s="46">
        <v>15437.660697500405</v>
      </c>
      <c r="P67" s="46">
        <v>14990.870094682916</v>
      </c>
      <c r="Q67" s="46">
        <v>14668.929255589403</v>
      </c>
      <c r="R67" s="46">
        <v>14453.055805688358</v>
      </c>
      <c r="S67" s="46">
        <v>14306.700836716398</v>
      </c>
      <c r="T67" s="51">
        <v>14194.441780593488</v>
      </c>
      <c r="U67" s="19"/>
      <c r="V67" s="19"/>
      <c r="W67" s="19"/>
      <c r="X67" s="19"/>
      <c r="Y67" s="19"/>
      <c r="Z67" s="21"/>
      <c r="AA67" s="21"/>
      <c r="AB67" s="21"/>
      <c r="AC67" s="21"/>
      <c r="AD67" s="21"/>
      <c r="AE67" s="21"/>
      <c r="AF67" s="21"/>
    </row>
    <row r="68">
      <c r="K68" s="6">
        <v>66</v>
      </c>
      <c r="L68" s="6" t="s">
        <v>157</v>
      </c>
      <c r="M68" s="46">
        <v>12075</v>
      </c>
      <c r="N68" s="46">
        <v>1861.5903035014235</v>
      </c>
      <c r="O68" s="46">
        <v>-3980.2406342459599</v>
      </c>
      <c r="P68" s="46">
        <v>-7464.8622504382893</v>
      </c>
      <c r="Q68" s="46">
        <v>-9616.131402797113</v>
      </c>
      <c r="R68" s="46">
        <v>-10844.191796689242</v>
      </c>
      <c r="S68" s="46">
        <v>-11572.954604734085</v>
      </c>
      <c r="T68" s="51">
        <v>-12012.127281156363</v>
      </c>
      <c r="U68" s="19"/>
      <c r="V68" s="19"/>
      <c r="W68" s="19"/>
      <c r="X68" s="19"/>
      <c r="Y68" s="19"/>
      <c r="Z68" s="21"/>
      <c r="AA68" s="21"/>
      <c r="AB68" s="21"/>
      <c r="AC68" s="21"/>
      <c r="AD68" s="21"/>
      <c r="AE68" s="21"/>
      <c r="AF68" s="21"/>
    </row>
    <row r="69">
      <c r="K69" s="6">
        <v>67</v>
      </c>
      <c r="L69" s="6" t="s">
        <v>158</v>
      </c>
      <c r="M69" s="46">
        <v>28565</v>
      </c>
      <c r="N69" s="46">
        <v>17764.304317078724</v>
      </c>
      <c r="O69" s="46">
        <v>10327.622551744174</v>
      </c>
      <c r="P69" s="46">
        <v>4865.210232288764</v>
      </c>
      <c r="Q69" s="46">
        <v>684.49033813791357</v>
      </c>
      <c r="R69" s="46">
        <v>-2235.270302499358</v>
      </c>
      <c r="S69" s="46">
        <v>-4364.2507244413564</v>
      </c>
      <c r="T69" s="51">
        <v>-5917.2092711169489</v>
      </c>
      <c r="U69" s="19"/>
      <c r="V69" s="19"/>
      <c r="W69" s="19"/>
      <c r="X69" s="19"/>
      <c r="Y69" s="19"/>
      <c r="Z69" s="21"/>
      <c r="AA69" s="21"/>
      <c r="AB69" s="21"/>
      <c r="AC69" s="21"/>
      <c r="AD69" s="21"/>
      <c r="AE69" s="21"/>
      <c r="AF69" s="21"/>
    </row>
    <row r="70">
      <c r="K70" s="6">
        <v>68</v>
      </c>
      <c r="L70" s="6" t="s">
        <v>159</v>
      </c>
      <c r="M70" s="46">
        <v>13785</v>
      </c>
      <c r="N70" s="46">
        <v>10416.754904350966</v>
      </c>
      <c r="O70" s="46">
        <v>8739.4862961635918</v>
      </c>
      <c r="P70" s="46">
        <v>7871.4593951644283</v>
      </c>
      <c r="Q70" s="46">
        <v>7388.306684510786</v>
      </c>
      <c r="R70" s="46">
        <v>7131.4689410741012</v>
      </c>
      <c r="S70" s="46">
        <v>6996.2607381412181</v>
      </c>
      <c r="T70" s="51">
        <v>6896.3120184580002</v>
      </c>
      <c r="U70" s="19"/>
      <c r="V70" s="19"/>
      <c r="W70" s="19"/>
      <c r="X70" s="19"/>
      <c r="Y70" s="19"/>
      <c r="Z70" s="21"/>
      <c r="AA70" s="21"/>
      <c r="AB70" s="21"/>
      <c r="AC70" s="21"/>
      <c r="AD70" s="21"/>
      <c r="AE70" s="21"/>
      <c r="AF70" s="21"/>
    </row>
    <row r="71">
      <c r="K71" s="6">
        <v>69</v>
      </c>
      <c r="L71" s="6" t="s">
        <v>160</v>
      </c>
      <c r="M71" s="46">
        <v>11655</v>
      </c>
      <c r="N71" s="46">
        <v>11628.701726706471</v>
      </c>
      <c r="O71" s="46">
        <v>11690.544911622028</v>
      </c>
      <c r="P71" s="46">
        <v>11760.174240051334</v>
      </c>
      <c r="Q71" s="46">
        <v>11680.843999654002</v>
      </c>
      <c r="R71" s="46">
        <v>11709.222237981863</v>
      </c>
      <c r="S71" s="46">
        <v>11736.415396534494</v>
      </c>
      <c r="T71" s="51">
        <v>11761.144822491053</v>
      </c>
      <c r="U71" s="19"/>
      <c r="V71" s="19"/>
      <c r="W71" s="19"/>
      <c r="X71" s="19"/>
      <c r="Y71" s="19"/>
      <c r="Z71" s="21"/>
      <c r="AA71" s="21"/>
      <c r="AB71" s="21"/>
      <c r="AC71" s="21"/>
      <c r="AD71" s="21"/>
      <c r="AE71" s="21"/>
      <c r="AF71" s="21"/>
    </row>
    <row r="72">
      <c r="K72" s="6">
        <v>70</v>
      </c>
      <c r="L72" s="6" t="s">
        <v>161</v>
      </c>
      <c r="M72" s="46">
        <v>36512</v>
      </c>
      <c r="N72" s="46">
        <v>36512.000005601731</v>
      </c>
      <c r="O72" s="46">
        <v>36512.000014482408</v>
      </c>
      <c r="P72" s="46">
        <v>36512.000018641615</v>
      </c>
      <c r="Q72" s="46">
        <v>36512.000020517349</v>
      </c>
      <c r="R72" s="46">
        <v>36512.000023313987</v>
      </c>
      <c r="S72" s="46">
        <v>36512.000028174079</v>
      </c>
      <c r="T72" s="51">
        <v>36512.000027277034</v>
      </c>
      <c r="U72" s="19"/>
      <c r="V72" s="19"/>
      <c r="W72" s="19"/>
      <c r="X72" s="19"/>
      <c r="Y72" s="19"/>
      <c r="Z72" s="21"/>
      <c r="AA72" s="21"/>
      <c r="AB72" s="21"/>
      <c r="AC72" s="21"/>
      <c r="AD72" s="21"/>
      <c r="AE72" s="21"/>
      <c r="AF72" s="21"/>
    </row>
    <row r="73">
      <c r="K73" s="6">
        <v>71</v>
      </c>
      <c r="L73" s="6" t="s">
        <v>162</v>
      </c>
      <c r="M73" s="46">
        <v>35422</v>
      </c>
      <c r="N73" s="46">
        <v>35010.371237323066</v>
      </c>
      <c r="O73" s="46">
        <v>35146.841102791797</v>
      </c>
      <c r="P73" s="46">
        <v>35275.108513449224</v>
      </c>
      <c r="Q73" s="46">
        <v>34758.356535272716</v>
      </c>
      <c r="R73" s="46">
        <v>34664.641311813852</v>
      </c>
      <c r="S73" s="46">
        <v>34671.970854902436</v>
      </c>
      <c r="T73" s="51">
        <v>34585.560558195953</v>
      </c>
      <c r="U73" s="19"/>
      <c r="V73" s="19"/>
      <c r="W73" s="19"/>
      <c r="X73" s="19"/>
      <c r="Y73" s="19"/>
      <c r="Z73" s="21"/>
      <c r="AA73" s="21"/>
      <c r="AB73" s="21"/>
      <c r="AC73" s="21"/>
      <c r="AD73" s="21"/>
      <c r="AE73" s="21"/>
      <c r="AF73" s="21"/>
    </row>
    <row r="74">
      <c r="K74" s="6">
        <v>72</v>
      </c>
      <c r="L74" s="6" t="s">
        <v>163</v>
      </c>
      <c r="M74" s="46">
        <v>141261</v>
      </c>
      <c r="N74" s="46">
        <v>138328.54558006616</v>
      </c>
      <c r="O74" s="46">
        <v>135835.40333684243</v>
      </c>
      <c r="P74" s="46">
        <v>132752.26346561115</v>
      </c>
      <c r="Q74" s="46">
        <v>128252.07503248836</v>
      </c>
      <c r="R74" s="46">
        <v>123718.34551538697</v>
      </c>
      <c r="S74" s="46">
        <v>121029.84850008796</v>
      </c>
      <c r="T74" s="51">
        <v>115321.43650401755</v>
      </c>
      <c r="U74" s="19"/>
      <c r="V74" s="19"/>
      <c r="W74" s="19"/>
      <c r="X74" s="19"/>
      <c r="Y74" s="19"/>
      <c r="Z74" s="21"/>
      <c r="AA74" s="21"/>
      <c r="AB74" s="21"/>
      <c r="AC74" s="21"/>
      <c r="AD74" s="21"/>
      <c r="AE74" s="21"/>
      <c r="AF74" s="21"/>
    </row>
    <row r="75">
      <c r="K75" s="6">
        <v>73</v>
      </c>
      <c r="L75" s="6" t="s">
        <v>164</v>
      </c>
      <c r="M75" s="46">
        <v>60951</v>
      </c>
      <c r="N75" s="46">
        <v>58391.165550573511</v>
      </c>
      <c r="O75" s="46">
        <v>56156.715768960406</v>
      </c>
      <c r="P75" s="46">
        <v>53767.354197926201</v>
      </c>
      <c r="Q75" s="46">
        <v>50727.1636641554</v>
      </c>
      <c r="R75" s="46">
        <v>47712.123858920502</v>
      </c>
      <c r="S75" s="46">
        <v>45870.960705066034</v>
      </c>
      <c r="T75" s="51">
        <v>42497.4107002245</v>
      </c>
      <c r="U75" s="19"/>
      <c r="V75" s="19"/>
      <c r="W75" s="19"/>
      <c r="X75" s="19"/>
      <c r="Y75" s="19"/>
      <c r="Z75" s="21"/>
      <c r="AA75" s="21"/>
      <c r="AB75" s="21"/>
      <c r="AC75" s="21"/>
      <c r="AD75" s="21"/>
      <c r="AE75" s="21"/>
      <c r="AF75" s="21"/>
    </row>
    <row r="76">
      <c r="K76" s="6">
        <v>74</v>
      </c>
      <c r="L76" s="6" t="s">
        <v>165</v>
      </c>
      <c r="M76" s="46">
        <v>26645</v>
      </c>
      <c r="N76" s="46">
        <v>24934.298348804354</v>
      </c>
      <c r="O76" s="46">
        <v>23941.198350228002</v>
      </c>
      <c r="P76" s="46">
        <v>22996.760715396635</v>
      </c>
      <c r="Q76" s="46">
        <v>21707.27295317177</v>
      </c>
      <c r="R76" s="46">
        <v>20536.574852112997</v>
      </c>
      <c r="S76" s="46">
        <v>19942.604883213291</v>
      </c>
      <c r="T76" s="51">
        <v>18771.969664579876</v>
      </c>
      <c r="U76" s="19"/>
      <c r="V76" s="19"/>
      <c r="W76" s="19"/>
      <c r="X76" s="19"/>
      <c r="Y76" s="19"/>
      <c r="Z76" s="21"/>
      <c r="AA76" s="21"/>
      <c r="AB76" s="21"/>
      <c r="AC76" s="21"/>
      <c r="AD76" s="21"/>
      <c r="AE76" s="21"/>
      <c r="AF76" s="21"/>
    </row>
    <row r="77">
      <c r="K77" s="6">
        <v>75</v>
      </c>
      <c r="L77" s="6" t="s">
        <v>166</v>
      </c>
      <c r="M77" s="46">
        <v>11079</v>
      </c>
      <c r="N77" s="46">
        <v>10586.32099616179</v>
      </c>
      <c r="O77" s="46">
        <v>10341.173439756309</v>
      </c>
      <c r="P77" s="46">
        <v>10102.134837740576</v>
      </c>
      <c r="Q77" s="46">
        <v>9705.2030786146806</v>
      </c>
      <c r="R77" s="46">
        <v>9308.1809213597171</v>
      </c>
      <c r="S77" s="46">
        <v>9102.9867159601945</v>
      </c>
      <c r="T77" s="51">
        <v>8714.6071146033155</v>
      </c>
      <c r="U77" s="19"/>
      <c r="V77" s="19"/>
      <c r="W77" s="19"/>
      <c r="X77" s="19"/>
      <c r="Y77" s="19"/>
      <c r="Z77" s="21"/>
      <c r="AA77" s="21"/>
      <c r="AB77" s="21"/>
      <c r="AC77" s="21"/>
      <c r="AD77" s="21"/>
      <c r="AE77" s="21"/>
      <c r="AF77" s="21"/>
    </row>
    <row r="78">
      <c r="K78" s="6">
        <v>76</v>
      </c>
      <c r="L78" s="6" t="s">
        <v>167</v>
      </c>
      <c r="M78" s="46">
        <v>4916</v>
      </c>
      <c r="N78" s="46">
        <v>4724.6075337236707</v>
      </c>
      <c r="O78" s="46">
        <v>4607.6358619819366</v>
      </c>
      <c r="P78" s="46">
        <v>4503.1545587416495</v>
      </c>
      <c r="Q78" s="46">
        <v>4306.5893338799124</v>
      </c>
      <c r="R78" s="46">
        <v>4123.4066262739561</v>
      </c>
      <c r="S78" s="46">
        <v>4029.4409331863476</v>
      </c>
      <c r="T78" s="51">
        <v>3876.7100383517654</v>
      </c>
      <c r="U78" s="19"/>
      <c r="V78" s="19"/>
      <c r="W78" s="19"/>
      <c r="X78" s="19"/>
      <c r="Y78" s="19"/>
      <c r="Z78" s="21"/>
      <c r="AA78" s="21"/>
      <c r="AB78" s="21"/>
      <c r="AC78" s="21"/>
      <c r="AD78" s="21"/>
      <c r="AE78" s="21"/>
      <c r="AF78" s="21"/>
    </row>
    <row r="79">
      <c r="K79" s="6">
        <v>77</v>
      </c>
      <c r="L79" s="6" t="s">
        <v>168</v>
      </c>
      <c r="M79" s="46">
        <v>66618</v>
      </c>
      <c r="N79" s="46">
        <v>65274.329821842883</v>
      </c>
      <c r="O79" s="46">
        <v>64181.27288828462</v>
      </c>
      <c r="P79" s="46">
        <v>63059.650294264582</v>
      </c>
      <c r="Q79" s="46">
        <v>61222.37775448124</v>
      </c>
      <c r="R79" s="46">
        <v>59424.685186043534</v>
      </c>
      <c r="S79" s="46">
        <v>58150.620778698205</v>
      </c>
      <c r="T79" s="51">
        <v>55964.694046139564</v>
      </c>
      <c r="U79" s="19"/>
      <c r="V79" s="19"/>
      <c r="W79" s="19"/>
      <c r="X79" s="19"/>
      <c r="Y79" s="19"/>
      <c r="Z79" s="21"/>
      <c r="AA79" s="21"/>
      <c r="AB79" s="21"/>
      <c r="AC79" s="21"/>
      <c r="AD79" s="21"/>
      <c r="AE79" s="21"/>
      <c r="AF79" s="21"/>
    </row>
    <row r="80">
      <c r="K80" s="6">
        <v>78</v>
      </c>
      <c r="L80" s="6" t="s">
        <v>169</v>
      </c>
      <c r="M80" s="46">
        <v>35394</v>
      </c>
      <c r="N80" s="46">
        <v>35393.330929579497</v>
      </c>
      <c r="O80" s="46">
        <v>35397.807129706722</v>
      </c>
      <c r="P80" s="46">
        <v>35400.894945515407</v>
      </c>
      <c r="Q80" s="46">
        <v>34576.399600937344</v>
      </c>
      <c r="R80" s="46">
        <v>34575.269318852501</v>
      </c>
      <c r="S80" s="46">
        <v>34575.194170229523</v>
      </c>
      <c r="T80" s="51">
        <v>34574.815048968267</v>
      </c>
      <c r="U80" s="19"/>
      <c r="V80" s="19"/>
      <c r="W80" s="19"/>
      <c r="X80" s="19"/>
      <c r="Y80" s="19"/>
      <c r="Z80" s="21"/>
      <c r="AA80" s="21"/>
      <c r="AB80" s="21"/>
      <c r="AC80" s="21"/>
      <c r="AD80" s="21"/>
      <c r="AE80" s="21"/>
      <c r="AF80" s="21"/>
    </row>
    <row r="81">
      <c r="K81" s="6">
        <v>79</v>
      </c>
      <c r="L81" s="6" t="s">
        <v>170</v>
      </c>
      <c r="M81" s="46">
        <v>21568</v>
      </c>
      <c r="N81" s="46">
        <v>21246.862845340955</v>
      </c>
      <c r="O81" s="46">
        <v>21110.611910354739</v>
      </c>
      <c r="P81" s="46">
        <v>21044.226204798819</v>
      </c>
      <c r="Q81" s="46">
        <v>21010.24015272551</v>
      </c>
      <c r="R81" s="46">
        <v>20991.717831789403</v>
      </c>
      <c r="S81" s="46">
        <v>20982.995834480585</v>
      </c>
      <c r="T81" s="51">
        <v>20982.532878994705</v>
      </c>
      <c r="U81" s="19"/>
      <c r="V81" s="19"/>
      <c r="W81" s="19"/>
      <c r="X81" s="19"/>
      <c r="Y81" s="19"/>
      <c r="Z81" s="21"/>
      <c r="AA81" s="21"/>
      <c r="AB81" s="21"/>
      <c r="AC81" s="21"/>
      <c r="AD81" s="21"/>
      <c r="AE81" s="21"/>
      <c r="AF81" s="21"/>
    </row>
    <row r="82">
      <c r="K82" s="6">
        <v>80</v>
      </c>
      <c r="L82" s="6" t="s">
        <v>171</v>
      </c>
      <c r="M82" s="46">
        <v>5723</v>
      </c>
      <c r="N82" s="46">
        <v>5723.9735271331247</v>
      </c>
      <c r="O82" s="46">
        <v>5725.3986719259274</v>
      </c>
      <c r="P82" s="46">
        <v>5726.871553204649</v>
      </c>
      <c r="Q82" s="46">
        <v>5721.8573410084282</v>
      </c>
      <c r="R82" s="46">
        <v>5721.4982621455974</v>
      </c>
      <c r="S82" s="46">
        <v>5721.5357513509516</v>
      </c>
      <c r="T82" s="51">
        <v>5721.3147304387012</v>
      </c>
      <c r="U82" s="19"/>
      <c r="V82" s="19"/>
      <c r="W82" s="19"/>
      <c r="X82" s="19"/>
      <c r="Y82" s="19"/>
      <c r="Z82" s="21"/>
      <c r="AA82" s="21"/>
      <c r="AB82" s="21"/>
      <c r="AC82" s="21"/>
      <c r="AD82" s="21"/>
      <c r="AE82" s="21"/>
      <c r="AF82" s="21"/>
    </row>
    <row r="83">
      <c r="K83" s="28">
        <v>81</v>
      </c>
      <c r="L83" s="28" t="s">
        <v>172</v>
      </c>
      <c r="M83" s="52">
        <v>78961</v>
      </c>
      <c r="N83" s="52">
        <v>78884.716453784655</v>
      </c>
      <c r="O83" s="52">
        <v>78895.218701802558</v>
      </c>
      <c r="P83" s="52">
        <v>78914.787927462166</v>
      </c>
      <c r="Q83" s="52">
        <v>78767.221837059624</v>
      </c>
      <c r="R83" s="52">
        <v>78655.999411572222</v>
      </c>
      <c r="S83" s="52">
        <v>75389.74233647724</v>
      </c>
      <c r="T83" s="53">
        <v>75290.821548144144</v>
      </c>
      <c r="U83" s="19"/>
      <c r="V83" s="19"/>
      <c r="W83" s="19"/>
      <c r="X83" s="19"/>
      <c r="Y83" s="19"/>
      <c r="Z83" s="21"/>
      <c r="AA83" s="21"/>
      <c r="AB83" s="21"/>
      <c r="AC83" s="21"/>
      <c r="AD83" s="21"/>
      <c r="AE83" s="21"/>
      <c r="AF83" s="21"/>
    </row>
    <row r="84">
      <c r="K84" s="6">
        <v>82</v>
      </c>
      <c r="L84" s="6" t="s">
        <v>173</v>
      </c>
      <c r="M84" s="46">
        <v>71121</v>
      </c>
      <c r="N84" s="46">
        <v>68052.57996850097</v>
      </c>
      <c r="O84" s="46">
        <v>65871.167319110566</v>
      </c>
      <c r="P84" s="46">
        <v>64183.472275257773</v>
      </c>
      <c r="Q84" s="46">
        <v>62649.79491983413</v>
      </c>
      <c r="R84" s="46">
        <v>61398.627037617378</v>
      </c>
      <c r="S84" s="46">
        <v>60597.644262819878</v>
      </c>
      <c r="T84" s="51">
        <v>58335.983641190651</v>
      </c>
      <c r="U84" s="19"/>
      <c r="V84" s="19"/>
      <c r="W84" s="19"/>
      <c r="X84" s="19"/>
      <c r="Y84" s="19"/>
      <c r="Z84" s="21"/>
      <c r="AA84" s="21"/>
      <c r="AB84" s="21"/>
      <c r="AC84" s="21"/>
      <c r="AD84" s="21"/>
      <c r="AE84" s="21"/>
      <c r="AF84" s="21"/>
    </row>
    <row r="85">
      <c r="K85" s="6">
        <v>83</v>
      </c>
      <c r="L85" s="6" t="s">
        <v>174</v>
      </c>
      <c r="M85" s="46">
        <v>19913</v>
      </c>
      <c r="N85" s="46">
        <v>19519.722522409036</v>
      </c>
      <c r="O85" s="46">
        <v>19308.429569024451</v>
      </c>
      <c r="P85" s="46">
        <v>19184.28804907724</v>
      </c>
      <c r="Q85" s="46">
        <v>19088.308361602845</v>
      </c>
      <c r="R85" s="46">
        <v>19024.699152336056</v>
      </c>
      <c r="S85" s="46">
        <v>18994.844656603567</v>
      </c>
      <c r="T85" s="51">
        <v>18959.585415796457</v>
      </c>
      <c r="U85" s="19"/>
      <c r="V85" s="19"/>
      <c r="W85" s="19"/>
      <c r="X85" s="19"/>
      <c r="Y85" s="19"/>
      <c r="Z85" s="21"/>
      <c r="AA85" s="21"/>
      <c r="AB85" s="21"/>
      <c r="AC85" s="21"/>
      <c r="AD85" s="21"/>
      <c r="AE85" s="21"/>
      <c r="AF85" s="21"/>
    </row>
    <row r="86">
      <c r="K86" s="6">
        <v>84</v>
      </c>
      <c r="L86" s="6" t="s">
        <v>175</v>
      </c>
      <c r="M86" s="46">
        <v>62915</v>
      </c>
      <c r="N86" s="46">
        <v>62716.045744496012</v>
      </c>
      <c r="O86" s="46">
        <v>62576.67676726012</v>
      </c>
      <c r="P86" s="46">
        <v>62426.649000525147</v>
      </c>
      <c r="Q86" s="46">
        <v>62312.110124930514</v>
      </c>
      <c r="R86" s="46">
        <v>62228.838802343424</v>
      </c>
      <c r="S86" s="46">
        <v>62164.589857247658</v>
      </c>
      <c r="T86" s="51">
        <v>61980.756817094327</v>
      </c>
      <c r="U86" s="19"/>
      <c r="V86" s="19"/>
      <c r="W86" s="19"/>
      <c r="X86" s="19"/>
      <c r="Y86" s="19"/>
      <c r="Z86" s="21"/>
      <c r="AA86" s="21"/>
      <c r="AB86" s="21"/>
      <c r="AC86" s="21"/>
      <c r="AD86" s="21"/>
      <c r="AE86" s="21"/>
      <c r="AF86" s="21"/>
    </row>
    <row r="87">
      <c r="K87" s="6">
        <v>85</v>
      </c>
      <c r="L87" s="6" t="s">
        <v>176</v>
      </c>
      <c r="M87" s="46">
        <v>34106</v>
      </c>
      <c r="N87" s="46">
        <v>33896.862430220819</v>
      </c>
      <c r="O87" s="46">
        <v>33757.322821690374</v>
      </c>
      <c r="P87" s="46">
        <v>33645.880274322328</v>
      </c>
      <c r="Q87" s="46">
        <v>33489.920694763685</v>
      </c>
      <c r="R87" s="46">
        <v>33356.366337034277</v>
      </c>
      <c r="S87" s="46">
        <v>33288.241128210364</v>
      </c>
      <c r="T87" s="51">
        <v>33179.358897374244</v>
      </c>
      <c r="U87" s="19"/>
      <c r="V87" s="19"/>
      <c r="W87" s="19"/>
      <c r="X87" s="19"/>
      <c r="Y87" s="19"/>
      <c r="Z87" s="21"/>
      <c r="AA87" s="21"/>
      <c r="AB87" s="21"/>
      <c r="AC87" s="21"/>
      <c r="AD87" s="21"/>
      <c r="AE87" s="21"/>
      <c r="AF87" s="21"/>
    </row>
    <row r="88">
      <c r="K88" s="6">
        <v>86</v>
      </c>
      <c r="L88" s="6" t="s">
        <v>177</v>
      </c>
      <c r="M88" s="46">
        <v>4100</v>
      </c>
      <c r="N88" s="46">
        <v>10803.150714059702</v>
      </c>
      <c r="O88" s="46">
        <v>10926.62418819399</v>
      </c>
      <c r="P88" s="46">
        <v>11051.368537464794</v>
      </c>
      <c r="Q88" s="46">
        <v>2619.2495144226314</v>
      </c>
      <c r="R88" s="46">
        <v>2619.0220740257764</v>
      </c>
      <c r="S88" s="46">
        <v>2618.9389217735006</v>
      </c>
      <c r="T88" s="51">
        <v>2618.8872018131765</v>
      </c>
      <c r="U88" s="19"/>
      <c r="V88" s="19"/>
      <c r="W88" s="19"/>
      <c r="X88" s="19"/>
      <c r="Y88" s="19"/>
      <c r="Z88" s="21"/>
      <c r="AA88" s="21"/>
      <c r="AB88" s="21"/>
      <c r="AC88" s="21"/>
      <c r="AD88" s="21"/>
      <c r="AE88" s="21"/>
      <c r="AF88" s="21"/>
    </row>
    <row r="89">
      <c r="K89" s="6">
        <v>87</v>
      </c>
      <c r="L89" s="6" t="s">
        <v>178</v>
      </c>
      <c r="M89" s="46">
        <v>29299</v>
      </c>
      <c r="N89" s="46">
        <v>27466.798869169917</v>
      </c>
      <c r="O89" s="46">
        <v>26349.802500619448</v>
      </c>
      <c r="P89" s="46">
        <v>25490.167024954615</v>
      </c>
      <c r="Q89" s="46">
        <v>24676.133633108049</v>
      </c>
      <c r="R89" s="46">
        <v>24174.102786873555</v>
      </c>
      <c r="S89" s="46">
        <v>22791.166711673999</v>
      </c>
      <c r="T89" s="51">
        <v>22913.873600888357</v>
      </c>
      <c r="U89" s="19"/>
      <c r="V89" s="19"/>
      <c r="W89" s="19"/>
      <c r="X89" s="19"/>
      <c r="Y89" s="19"/>
      <c r="Z89" s="21"/>
      <c r="AA89" s="21"/>
      <c r="AB89" s="21"/>
      <c r="AC89" s="21"/>
      <c r="AD89" s="21"/>
      <c r="AE89" s="21"/>
      <c r="AF89" s="21"/>
    </row>
    <row r="90">
      <c r="K90" s="6">
        <v>88</v>
      </c>
      <c r="L90" s="6" t="s">
        <v>179</v>
      </c>
      <c r="M90" s="46">
        <v>10881</v>
      </c>
      <c r="N90" s="46">
        <v>10083.630668988517</v>
      </c>
      <c r="O90" s="46">
        <v>9836.7016933959349</v>
      </c>
      <c r="P90" s="46">
        <v>9751.7908536618343</v>
      </c>
      <c r="Q90" s="46">
        <v>9720.2929135599898</v>
      </c>
      <c r="R90" s="46">
        <v>9709.2838127556388</v>
      </c>
      <c r="S90" s="46">
        <v>9705.6699659619899</v>
      </c>
      <c r="T90" s="51">
        <v>9705.1647577993081</v>
      </c>
      <c r="U90" s="19"/>
      <c r="V90" s="19"/>
      <c r="W90" s="19"/>
      <c r="X90" s="19"/>
      <c r="Y90" s="19"/>
      <c r="Z90" s="21"/>
      <c r="AA90" s="21"/>
      <c r="AB90" s="21"/>
      <c r="AC90" s="21"/>
      <c r="AD90" s="21"/>
      <c r="AE90" s="21"/>
      <c r="AF90" s="21"/>
    </row>
    <row r="91">
      <c r="K91" s="6">
        <v>89</v>
      </c>
      <c r="L91" s="6" t="s">
        <v>180</v>
      </c>
      <c r="M91" s="46">
        <v>6218</v>
      </c>
      <c r="N91" s="46">
        <v>6215.6259488870264</v>
      </c>
      <c r="O91" s="46">
        <v>6214.1740244365528</v>
      </c>
      <c r="P91" s="46">
        <v>6212.8686816914615</v>
      </c>
      <c r="Q91" s="46">
        <v>6209.0573425749963</v>
      </c>
      <c r="R91" s="46">
        <v>6208.1906041815919</v>
      </c>
      <c r="S91" s="46">
        <v>6207.9487964441905</v>
      </c>
      <c r="T91" s="51">
        <v>6207.4839864240384</v>
      </c>
      <c r="U91" s="19"/>
      <c r="V91" s="19"/>
      <c r="W91" s="19"/>
      <c r="X91" s="19"/>
      <c r="Y91" s="19"/>
      <c r="Z91" s="21"/>
      <c r="AA91" s="21"/>
      <c r="AB91" s="21"/>
      <c r="AC91" s="21"/>
      <c r="AD91" s="21"/>
      <c r="AE91" s="21"/>
      <c r="AF91" s="21"/>
    </row>
    <row r="92">
      <c r="K92" s="6">
        <v>90</v>
      </c>
      <c r="L92" s="6" t="s">
        <v>181</v>
      </c>
      <c r="M92" s="46">
        <v>13811</v>
      </c>
      <c r="N92" s="46">
        <v>12012.209708882227</v>
      </c>
      <c r="O92" s="46">
        <v>10748.896725616134</v>
      </c>
      <c r="P92" s="46">
        <v>9765.4640159590963</v>
      </c>
      <c r="Q92" s="46">
        <v>8936.1331165042247</v>
      </c>
      <c r="R92" s="46">
        <v>8341.3248108501575</v>
      </c>
      <c r="S92" s="46">
        <v>7881.0138602619973</v>
      </c>
      <c r="T92" s="51">
        <v>6337.2967490339897</v>
      </c>
      <c r="U92" s="19"/>
      <c r="V92" s="19"/>
      <c r="W92" s="19"/>
      <c r="X92" s="19"/>
      <c r="Y92" s="19"/>
      <c r="Z92" s="21"/>
      <c r="AA92" s="21"/>
      <c r="AB92" s="21"/>
      <c r="AC92" s="21"/>
      <c r="AD92" s="21"/>
      <c r="AE92" s="21"/>
      <c r="AF92" s="21"/>
    </row>
    <row r="93">
      <c r="K93" s="6">
        <v>91</v>
      </c>
      <c r="L93" s="6" t="s">
        <v>182</v>
      </c>
      <c r="M93" s="46">
        <v>68003</v>
      </c>
      <c r="N93" s="46">
        <v>67953.364328910582</v>
      </c>
      <c r="O93" s="46">
        <v>67931.454718361943</v>
      </c>
      <c r="P93" s="46">
        <v>67912.799930427238</v>
      </c>
      <c r="Q93" s="46">
        <v>67884.910179849699</v>
      </c>
      <c r="R93" s="46">
        <v>67872.273411640053</v>
      </c>
      <c r="S93" s="46">
        <v>67864.111812888077</v>
      </c>
      <c r="T93" s="51">
        <v>67858.797848648406</v>
      </c>
      <c r="U93" s="19"/>
      <c r="V93" s="19"/>
      <c r="W93" s="19"/>
      <c r="X93" s="19"/>
      <c r="Y93" s="19"/>
      <c r="Z93" s="21"/>
      <c r="AA93" s="21"/>
      <c r="AB93" s="21"/>
      <c r="AC93" s="21"/>
      <c r="AD93" s="21"/>
      <c r="AE93" s="21"/>
      <c r="AF93" s="21"/>
    </row>
    <row r="94">
      <c r="K94" s="6">
        <v>92</v>
      </c>
      <c r="L94" s="6" t="s">
        <v>183</v>
      </c>
      <c r="M94" s="46">
        <v>46339</v>
      </c>
      <c r="N94" s="46">
        <v>46117.306865182036</v>
      </c>
      <c r="O94" s="46">
        <v>45975.087944313243</v>
      </c>
      <c r="P94" s="46">
        <v>45871.073797101431</v>
      </c>
      <c r="Q94" s="46">
        <v>45764.789847124463</v>
      </c>
      <c r="R94" s="46">
        <v>45684.257668243758</v>
      </c>
      <c r="S94" s="46">
        <v>45644.609369854785</v>
      </c>
      <c r="T94" s="51">
        <v>45570.704496469523</v>
      </c>
      <c r="U94" s="19"/>
      <c r="V94" s="19"/>
      <c r="W94" s="19"/>
      <c r="X94" s="19"/>
      <c r="Y94" s="19"/>
      <c r="Z94" s="21"/>
      <c r="AA94" s="21"/>
      <c r="AB94" s="21"/>
      <c r="AC94" s="21"/>
      <c r="AD94" s="21"/>
      <c r="AE94" s="21"/>
      <c r="AF94" s="21"/>
    </row>
    <row r="95">
      <c r="K95" s="6">
        <v>93</v>
      </c>
      <c r="L95" s="6" t="s">
        <v>184</v>
      </c>
      <c r="M95" s="46">
        <v>25481</v>
      </c>
      <c r="N95" s="46">
        <v>24819.763375815062</v>
      </c>
      <c r="O95" s="46">
        <v>24822.231920391932</v>
      </c>
      <c r="P95" s="46">
        <v>24613.376108511795</v>
      </c>
      <c r="Q95" s="46">
        <v>23725.053599875497</v>
      </c>
      <c r="R95" s="46">
        <v>23461.951789391238</v>
      </c>
      <c r="S95" s="46">
        <v>23771.871700252254</v>
      </c>
      <c r="T95" s="51">
        <v>10363.140726442061</v>
      </c>
      <c r="U95" s="19"/>
      <c r="V95" s="19"/>
      <c r="W95" s="19"/>
      <c r="X95" s="19"/>
      <c r="Y95" s="19"/>
      <c r="Z95" s="21"/>
      <c r="AA95" s="21"/>
      <c r="AB95" s="21"/>
      <c r="AC95" s="21"/>
      <c r="AD95" s="21"/>
      <c r="AE95" s="21"/>
      <c r="AF95" s="21"/>
    </row>
    <row r="96">
      <c r="K96" s="6">
        <v>94</v>
      </c>
      <c r="L96" s="6" t="s">
        <v>185</v>
      </c>
      <c r="M96" s="46">
        <v>48944</v>
      </c>
      <c r="N96" s="46">
        <v>47494.729576822967</v>
      </c>
      <c r="O96" s="46">
        <v>46625.344746414819</v>
      </c>
      <c r="P96" s="46">
        <v>46036.997358762834</v>
      </c>
      <c r="Q96" s="46">
        <v>45545.913654343974</v>
      </c>
      <c r="R96" s="46">
        <v>45223.466817011038</v>
      </c>
      <c r="S96" s="46">
        <v>45086.130513990516</v>
      </c>
      <c r="T96" s="51">
        <v>44816.835829230455</v>
      </c>
      <c r="U96" s="19"/>
      <c r="V96" s="19"/>
      <c r="W96" s="19"/>
      <c r="X96" s="19"/>
      <c r="Y96" s="19"/>
      <c r="Z96" s="21"/>
      <c r="AA96" s="21"/>
      <c r="AB96" s="21"/>
      <c r="AC96" s="21"/>
      <c r="AD96" s="21"/>
      <c r="AE96" s="21"/>
      <c r="AF96" s="21"/>
    </row>
    <row r="97">
      <c r="K97" s="6">
        <v>95</v>
      </c>
      <c r="L97" s="6" t="s">
        <v>186</v>
      </c>
      <c r="M97" s="46">
        <v>358956</v>
      </c>
      <c r="N97" s="46">
        <v>357469.70466593636</v>
      </c>
      <c r="O97" s="46">
        <v>356514.21070862183</v>
      </c>
      <c r="P97" s="46">
        <v>355808.32420940272</v>
      </c>
      <c r="Q97" s="46">
        <v>355166.65889600822</v>
      </c>
      <c r="R97" s="46">
        <v>354732.27457382681</v>
      </c>
      <c r="S97" s="46">
        <v>354481.46561359835</v>
      </c>
      <c r="T97" s="51">
        <v>354224.99954672094</v>
      </c>
      <c r="U97" s="19"/>
      <c r="V97" s="19"/>
      <c r="W97" s="19"/>
      <c r="X97" s="19"/>
      <c r="Y97" s="19"/>
      <c r="Z97" s="21"/>
      <c r="AA97" s="21"/>
      <c r="AB97" s="21"/>
      <c r="AC97" s="21"/>
      <c r="AD97" s="21"/>
      <c r="AE97" s="21"/>
      <c r="AF97" s="21"/>
    </row>
    <row r="98">
      <c r="K98" s="6">
        <v>96</v>
      </c>
      <c r="L98" s="6" t="s">
        <v>187</v>
      </c>
      <c r="M98" s="46">
        <v>5399</v>
      </c>
      <c r="N98" s="46">
        <v>5188.1126482483451</v>
      </c>
      <c r="O98" s="46">
        <v>5063.5622576668929</v>
      </c>
      <c r="P98" s="46">
        <v>4963.7459463583637</v>
      </c>
      <c r="Q98" s="46">
        <v>4853.1817087229347</v>
      </c>
      <c r="R98" s="46">
        <v>4782.8474063557514</v>
      </c>
      <c r="S98" s="46">
        <v>4554.6625415773196</v>
      </c>
      <c r="T98" s="51">
        <v>4544.3989559835536</v>
      </c>
      <c r="U98" s="19"/>
      <c r="V98" s="19"/>
      <c r="W98" s="19"/>
      <c r="X98" s="19"/>
      <c r="Y98" s="19"/>
      <c r="Z98" s="21"/>
      <c r="AA98" s="21"/>
      <c r="AB98" s="21"/>
      <c r="AC98" s="21"/>
      <c r="AD98" s="21"/>
      <c r="AE98" s="21"/>
      <c r="AF98" s="21"/>
    </row>
    <row r="99">
      <c r="K99" s="6">
        <v>97</v>
      </c>
      <c r="L99" s="6" t="s">
        <v>188</v>
      </c>
      <c r="M99" s="46">
        <v>3239</v>
      </c>
      <c r="N99" s="46">
        <v>2573.8673092872332</v>
      </c>
      <c r="O99" s="46">
        <v>2229.0017781594124</v>
      </c>
      <c r="P99" s="46">
        <v>1906.2265587553829</v>
      </c>
      <c r="Q99" s="46">
        <v>1332.2762549283443</v>
      </c>
      <c r="R99" s="46">
        <v>-3559.3797043631889</v>
      </c>
      <c r="S99" s="46">
        <v>-3575.0329796001606</v>
      </c>
      <c r="T99" s="51">
        <v>-3575.6810533981597</v>
      </c>
      <c r="U99" s="19"/>
      <c r="V99" s="19"/>
      <c r="W99" s="19"/>
      <c r="X99" s="19"/>
      <c r="Y99" s="19"/>
      <c r="Z99" s="21"/>
      <c r="AA99" s="21"/>
      <c r="AB99" s="21"/>
      <c r="AC99" s="21"/>
      <c r="AD99" s="21"/>
      <c r="AE99" s="21"/>
      <c r="AF99" s="21"/>
    </row>
    <row r="100">
      <c r="K100" s="6">
        <v>98</v>
      </c>
      <c r="L100" s="6" t="s">
        <v>189</v>
      </c>
      <c r="M100" s="46">
        <v>4188</v>
      </c>
      <c r="N100" s="46">
        <v>2815.2172635706838</v>
      </c>
      <c r="O100" s="46">
        <v>1883.5298712801559</v>
      </c>
      <c r="P100" s="46">
        <v>1123.9550456688162</v>
      </c>
      <c r="Q100" s="46">
        <v>409.35877746158303</v>
      </c>
      <c r="R100" s="46">
        <v>-97.941954268255358</v>
      </c>
      <c r="S100" s="46">
        <v>-2231.6241739310385</v>
      </c>
      <c r="T100" s="51">
        <v>-2232.2382778546203</v>
      </c>
      <c r="U100" s="19"/>
      <c r="V100" s="19"/>
      <c r="W100" s="19"/>
      <c r="X100" s="19"/>
      <c r="Y100" s="19"/>
      <c r="Z100" s="21"/>
      <c r="AA100" s="21"/>
      <c r="AB100" s="21"/>
      <c r="AC100" s="21"/>
      <c r="AD100" s="21"/>
      <c r="AE100" s="21"/>
      <c r="AF100" s="21"/>
    </row>
    <row r="101">
      <c r="K101" s="6">
        <v>99</v>
      </c>
      <c r="L101" s="6" t="s">
        <v>190</v>
      </c>
      <c r="M101" s="46">
        <v>5922</v>
      </c>
      <c r="N101" s="46">
        <v>5879.7863451558787</v>
      </c>
      <c r="O101" s="46">
        <v>5882.8322845339781</v>
      </c>
      <c r="P101" s="46">
        <v>5868.5477830184645</v>
      </c>
      <c r="Q101" s="46">
        <v>5861.233366598115</v>
      </c>
      <c r="R101" s="46">
        <v>5858.9578538454489</v>
      </c>
      <c r="S101" s="46">
        <v>5859.9182953861446</v>
      </c>
      <c r="T101" s="51">
        <v>5858.221156358446</v>
      </c>
      <c r="U101" s="19"/>
      <c r="V101" s="19"/>
      <c r="W101" s="19"/>
      <c r="X101" s="19"/>
      <c r="Y101" s="19"/>
      <c r="Z101" s="21"/>
      <c r="AA101" s="21"/>
      <c r="AB101" s="21"/>
      <c r="AC101" s="21"/>
      <c r="AD101" s="21"/>
      <c r="AE101" s="21"/>
      <c r="AF101" s="21"/>
    </row>
    <row r="102">
      <c r="K102" s="6">
        <v>100</v>
      </c>
      <c r="L102" s="6" t="s">
        <v>191</v>
      </c>
      <c r="M102" s="46">
        <v>2397</v>
      </c>
      <c r="N102" s="46">
        <v>2391.3537303390081</v>
      </c>
      <c r="O102" s="46">
        <v>2392.9429142959389</v>
      </c>
      <c r="P102" s="46">
        <v>2389.5591033113933</v>
      </c>
      <c r="Q102" s="46">
        <v>2369.1966528589255</v>
      </c>
      <c r="R102" s="46">
        <v>2350.8080417471215</v>
      </c>
      <c r="S102" s="46">
        <v>2282.4381220460214</v>
      </c>
      <c r="T102" s="51">
        <v>2263.9435249294484</v>
      </c>
      <c r="U102" s="19"/>
      <c r="V102" s="19"/>
      <c r="W102" s="19"/>
      <c r="X102" s="19"/>
      <c r="Y102" s="19"/>
      <c r="Z102" s="21"/>
      <c r="AA102" s="21"/>
      <c r="AB102" s="21"/>
      <c r="AC102" s="21"/>
      <c r="AD102" s="21"/>
      <c r="AE102" s="21"/>
      <c r="AF102" s="21"/>
    </row>
    <row r="103">
      <c r="K103" s="6">
        <v>101</v>
      </c>
      <c r="L103" s="6" t="s">
        <v>192</v>
      </c>
      <c r="M103" s="46">
        <v>20702</v>
      </c>
      <c r="N103" s="46">
        <v>18284.694244860744</v>
      </c>
      <c r="O103" s="46">
        <v>16604.20631762244</v>
      </c>
      <c r="P103" s="46">
        <v>15097.710654856282</v>
      </c>
      <c r="Q103" s="46">
        <v>13400.30578013477</v>
      </c>
      <c r="R103" s="46">
        <v>12143.624521013706</v>
      </c>
      <c r="S103" s="46">
        <v>1823.0395015703182</v>
      </c>
      <c r="T103" s="51">
        <v>1822.0455410361126</v>
      </c>
      <c r="U103" s="19"/>
      <c r="V103" s="19"/>
      <c r="W103" s="19"/>
      <c r="X103" s="19"/>
      <c r="Y103" s="19"/>
      <c r="Z103" s="21"/>
      <c r="AA103" s="21"/>
      <c r="AB103" s="21"/>
      <c r="AC103" s="21"/>
      <c r="AD103" s="21"/>
      <c r="AE103" s="21"/>
      <c r="AF103" s="21"/>
    </row>
    <row r="104">
      <c r="K104" s="6">
        <v>102</v>
      </c>
      <c r="L104" s="6" t="s">
        <v>193</v>
      </c>
      <c r="M104" s="46">
        <v>3857</v>
      </c>
      <c r="N104" s="46">
        <v>3739.7250976555879</v>
      </c>
      <c r="O104" s="46">
        <v>3846.8071938212106</v>
      </c>
      <c r="P104" s="46">
        <v>3956.6891082290467</v>
      </c>
      <c r="Q104" s="46">
        <v>3846.2242339744216</v>
      </c>
      <c r="R104" s="46">
        <v>3900.8459943722974</v>
      </c>
      <c r="S104" s="46">
        <v>-1646.5315557189599</v>
      </c>
      <c r="T104" s="51">
        <v>-1646.8094459646306</v>
      </c>
      <c r="U104" s="19"/>
      <c r="V104" s="19"/>
      <c r="W104" s="19"/>
      <c r="X104" s="19"/>
      <c r="Y104" s="19"/>
      <c r="Z104" s="21"/>
      <c r="AA104" s="21"/>
      <c r="AB104" s="21"/>
      <c r="AC104" s="21"/>
      <c r="AD104" s="21"/>
      <c r="AE104" s="21"/>
      <c r="AF104" s="21"/>
    </row>
    <row r="105">
      <c r="K105" s="6">
        <v>103</v>
      </c>
      <c r="L105" s="6" t="s">
        <v>194</v>
      </c>
      <c r="M105" s="46">
        <v>2782</v>
      </c>
      <c r="N105" s="46">
        <v>2603.5535202457104</v>
      </c>
      <c r="O105" s="46">
        <v>2768.8188162176211</v>
      </c>
      <c r="P105" s="46">
        <v>2936.324695016523</v>
      </c>
      <c r="Q105" s="46">
        <v>2757.5554274765036</v>
      </c>
      <c r="R105" s="46">
        <v>2838.6993354310889</v>
      </c>
      <c r="S105" s="46">
        <v>-9196.2746343140243</v>
      </c>
      <c r="T105" s="51">
        <v>-9196.8587134898789</v>
      </c>
      <c r="U105" s="19"/>
      <c r="V105" s="19"/>
      <c r="W105" s="19"/>
      <c r="X105" s="19"/>
      <c r="Y105" s="19"/>
      <c r="Z105" s="21"/>
      <c r="AA105" s="21"/>
      <c r="AB105" s="21"/>
      <c r="AC105" s="21"/>
      <c r="AD105" s="21"/>
      <c r="AE105" s="21"/>
      <c r="AF105" s="21"/>
    </row>
    <row r="106">
      <c r="K106" s="6">
        <v>104</v>
      </c>
      <c r="L106" s="6" t="s">
        <v>195</v>
      </c>
      <c r="M106" s="46">
        <v>11373</v>
      </c>
      <c r="N106" s="46">
        <v>7444.9418763507256</v>
      </c>
      <c r="O106" s="46">
        <v>4877.3915273596522</v>
      </c>
      <c r="P106" s="46">
        <v>2715.8919090307299</v>
      </c>
      <c r="Q106" s="46">
        <v>481.51625018573759</v>
      </c>
      <c r="R106" s="46">
        <v>-1073.4133345658947</v>
      </c>
      <c r="S106" s="46">
        <v>-8856.0164937405807</v>
      </c>
      <c r="T106" s="51">
        <v>-8861.3051427863902</v>
      </c>
      <c r="U106" s="19"/>
      <c r="V106" s="19"/>
      <c r="W106" s="19"/>
      <c r="X106" s="19"/>
      <c r="Y106" s="19"/>
      <c r="Z106" s="21"/>
      <c r="AA106" s="21"/>
      <c r="AB106" s="21"/>
      <c r="AC106" s="21"/>
      <c r="AD106" s="21"/>
      <c r="AE106" s="21"/>
      <c r="AF106" s="21"/>
    </row>
    <row r="107">
      <c r="K107" s="6">
        <v>105</v>
      </c>
      <c r="L107" s="6" t="s">
        <v>196</v>
      </c>
      <c r="M107" s="46">
        <v>12181</v>
      </c>
      <c r="N107" s="46">
        <v>5304.548764421852</v>
      </c>
      <c r="O107" s="46">
        <v>836.30507649184801</v>
      </c>
      <c r="P107" s="46">
        <v>-2933.4117994375265</v>
      </c>
      <c r="Q107" s="46">
        <v>-6879.7220705571308</v>
      </c>
      <c r="R107" s="46">
        <v>-9612.1801719891264</v>
      </c>
      <c r="S107" s="46">
        <v>-11894.870884258851</v>
      </c>
      <c r="T107" s="51">
        <v>-23531.862878479835</v>
      </c>
      <c r="U107" s="19"/>
      <c r="V107" s="19"/>
      <c r="W107" s="19"/>
      <c r="X107" s="19"/>
      <c r="Y107" s="19"/>
      <c r="Z107" s="21"/>
      <c r="AA107" s="21"/>
      <c r="AB107" s="21"/>
      <c r="AC107" s="21"/>
      <c r="AD107" s="21"/>
      <c r="AE107" s="21"/>
      <c r="AF107" s="21"/>
    </row>
    <row r="108">
      <c r="K108" s="6">
        <v>106</v>
      </c>
      <c r="L108" s="6" t="s">
        <v>197</v>
      </c>
      <c r="M108" s="46">
        <v>8065</v>
      </c>
      <c r="N108" s="46">
        <v>7669.1949325436326</v>
      </c>
      <c r="O108" s="46">
        <v>7973.3124041426163</v>
      </c>
      <c r="P108" s="46">
        <v>8285.7094901564196</v>
      </c>
      <c r="Q108" s="46">
        <v>7905.6461948557262</v>
      </c>
      <c r="R108" s="46">
        <v>8041.9720745760787</v>
      </c>
      <c r="S108" s="46">
        <v>8181.6007968938102</v>
      </c>
      <c r="T108" s="51">
        <v>-10182.389570525815</v>
      </c>
      <c r="U108" s="19"/>
      <c r="V108" s="19"/>
      <c r="W108" s="19"/>
      <c r="X108" s="19"/>
      <c r="Y108" s="19"/>
      <c r="Z108" s="21"/>
      <c r="AA108" s="21"/>
      <c r="AB108" s="21"/>
      <c r="AC108" s="21"/>
      <c r="AD108" s="21"/>
      <c r="AE108" s="21"/>
      <c r="AF108" s="21"/>
    </row>
    <row r="109">
      <c r="K109" s="6">
        <v>107</v>
      </c>
      <c r="L109" s="6" t="s">
        <v>198</v>
      </c>
      <c r="M109" s="46">
        <v>1678</v>
      </c>
      <c r="N109" s="46">
        <v>1194.4335681315574</v>
      </c>
      <c r="O109" s="46">
        <v>877.08773433302213</v>
      </c>
      <c r="P109" s="46">
        <v>614.45141967567929</v>
      </c>
      <c r="Q109" s="46">
        <v>352.59720185609592</v>
      </c>
      <c r="R109" s="46">
        <v>171.95973542289937</v>
      </c>
      <c r="S109" s="46">
        <v>-607.4242749628695</v>
      </c>
      <c r="T109" s="51">
        <v>-614.94418518861062</v>
      </c>
      <c r="U109" s="19"/>
      <c r="V109" s="19"/>
      <c r="W109" s="19"/>
      <c r="X109" s="19"/>
      <c r="Y109" s="19"/>
      <c r="Z109" s="21"/>
      <c r="AA109" s="21"/>
      <c r="AB109" s="21"/>
      <c r="AC109" s="21"/>
      <c r="AD109" s="21"/>
      <c r="AE109" s="21"/>
      <c r="AF109" s="21"/>
    </row>
    <row r="110">
      <c r="K110" s="6">
        <v>108</v>
      </c>
      <c r="L110" s="6" t="s">
        <v>199</v>
      </c>
      <c r="M110" s="46">
        <v>691</v>
      </c>
      <c r="N110" s="46">
        <v>588.21065358972146</v>
      </c>
      <c r="O110" s="46">
        <v>539.06157803912015</v>
      </c>
      <c r="P110" s="46">
        <v>520.55502727605062</v>
      </c>
      <c r="Q110" s="46">
        <v>503.54627386982651</v>
      </c>
      <c r="R110" s="46">
        <v>495.20789072321401</v>
      </c>
      <c r="S110" s="46">
        <v>490.73502454764298</v>
      </c>
      <c r="T110" s="51">
        <v>487.87244005425566</v>
      </c>
      <c r="U110" s="19"/>
      <c r="V110" s="19"/>
      <c r="W110" s="19"/>
      <c r="X110" s="19"/>
      <c r="Y110" s="19"/>
      <c r="Z110" s="21"/>
      <c r="AA110" s="21"/>
      <c r="AB110" s="21"/>
      <c r="AC110" s="21"/>
      <c r="AD110" s="21"/>
      <c r="AE110" s="21"/>
      <c r="AF110" s="21"/>
    </row>
    <row r="111">
      <c r="K111" s="6">
        <v>109</v>
      </c>
      <c r="L111" s="6" t="s">
        <v>200</v>
      </c>
      <c r="M111" s="46">
        <v>19280</v>
      </c>
      <c r="N111" s="46">
        <v>18835.846512376713</v>
      </c>
      <c r="O111" s="46">
        <v>19176.784680405788</v>
      </c>
      <c r="P111" s="46">
        <v>19524.296377178875</v>
      </c>
      <c r="Q111" s="46">
        <v>19056.865815565845</v>
      </c>
      <c r="R111" s="46">
        <v>19197.476514671358</v>
      </c>
      <c r="S111" s="46">
        <v>19342.024469655509</v>
      </c>
      <c r="T111" s="51">
        <v>-9142.5963286211263</v>
      </c>
      <c r="U111" s="19"/>
      <c r="V111" s="19"/>
      <c r="W111" s="19"/>
      <c r="X111" s="19"/>
      <c r="Y111" s="19"/>
      <c r="Z111" s="21"/>
      <c r="AA111" s="21"/>
      <c r="AB111" s="21"/>
      <c r="AC111" s="21"/>
      <c r="AD111" s="21"/>
      <c r="AE111" s="21"/>
      <c r="AF111" s="21"/>
    </row>
    <row r="112">
      <c r="K112" s="6">
        <v>110</v>
      </c>
      <c r="L112" s="6" t="s">
        <v>201</v>
      </c>
      <c r="M112" s="46">
        <v>4955</v>
      </c>
      <c r="N112" s="46">
        <v>3576.1439121708827</v>
      </c>
      <c r="O112" s="46">
        <v>2619.8657519222488</v>
      </c>
      <c r="P112" s="46">
        <v>1748.4516807935324</v>
      </c>
      <c r="Q112" s="46">
        <v>735.73252192898053</v>
      </c>
      <c r="R112" s="46">
        <v>-15.85386767863838</v>
      </c>
      <c r="S112" s="46">
        <v>-694.30874837039482</v>
      </c>
      <c r="T112" s="51">
        <v>-7009.0974201253939</v>
      </c>
      <c r="U112" s="19"/>
      <c r="V112" s="19"/>
      <c r="W112" s="19"/>
      <c r="X112" s="19"/>
      <c r="Y112" s="19"/>
      <c r="Z112" s="21"/>
      <c r="AA112" s="21"/>
      <c r="AB112" s="21"/>
      <c r="AC112" s="21"/>
      <c r="AD112" s="21"/>
      <c r="AE112" s="21"/>
      <c r="AF112" s="21"/>
    </row>
    <row r="113">
      <c r="K113" s="6">
        <v>111</v>
      </c>
      <c r="L113" s="6" t="s">
        <v>202</v>
      </c>
      <c r="M113" s="46">
        <v>9754</v>
      </c>
      <c r="N113" s="46">
        <v>6966.4699654008291</v>
      </c>
      <c r="O113" s="46">
        <v>5116.4931822780591</v>
      </c>
      <c r="P113" s="46">
        <v>3618.9714957362776</v>
      </c>
      <c r="Q113" s="46">
        <v>2192.0215907943893</v>
      </c>
      <c r="R113" s="46">
        <v>1204.9389391835721</v>
      </c>
      <c r="S113" s="46">
        <v>412.28696479757764</v>
      </c>
      <c r="T113" s="51">
        <v>-2801.7092942594686</v>
      </c>
      <c r="U113" s="19"/>
      <c r="V113" s="19"/>
      <c r="W113" s="19"/>
      <c r="X113" s="19"/>
      <c r="Y113" s="19"/>
      <c r="Z113" s="21"/>
      <c r="AA113" s="21"/>
      <c r="AB113" s="21"/>
      <c r="AC113" s="21"/>
      <c r="AD113" s="21"/>
      <c r="AE113" s="21"/>
      <c r="AF113" s="21"/>
    </row>
    <row r="114">
      <c r="K114" s="6">
        <v>112</v>
      </c>
      <c r="L114" s="6" t="s">
        <v>203</v>
      </c>
      <c r="M114" s="46">
        <v>4786</v>
      </c>
      <c r="N114" s="46">
        <v>4564.3420198124295</v>
      </c>
      <c r="O114" s="46">
        <v>4735.0729748452031</v>
      </c>
      <c r="P114" s="46">
        <v>4909.4184695877302</v>
      </c>
      <c r="Q114" s="46">
        <v>4689.9983541976144</v>
      </c>
      <c r="R114" s="46">
        <v>4763.1607428934094</v>
      </c>
      <c r="S114" s="46">
        <v>4838.2090199102131</v>
      </c>
      <c r="T114" s="51">
        <v>-7077.8712072462886</v>
      </c>
      <c r="U114" s="19"/>
      <c r="V114" s="19"/>
      <c r="W114" s="19"/>
      <c r="X114" s="19"/>
      <c r="Y114" s="19"/>
      <c r="Z114" s="21"/>
      <c r="AA114" s="21"/>
      <c r="AB114" s="21"/>
      <c r="AC114" s="21"/>
      <c r="AD114" s="21"/>
      <c r="AE114" s="21"/>
      <c r="AF114" s="21"/>
    </row>
    <row r="115">
      <c r="K115" s="6">
        <v>113</v>
      </c>
      <c r="L115" s="6" t="s">
        <v>204</v>
      </c>
      <c r="M115" s="46">
        <v>5083</v>
      </c>
      <c r="N115" s="46">
        <v>4727.8776701753413</v>
      </c>
      <c r="O115" s="46">
        <v>5003.5794553692795</v>
      </c>
      <c r="P115" s="46">
        <v>5289.0517053919211</v>
      </c>
      <c r="Q115" s="46">
        <v>4947.7494179922433</v>
      </c>
      <c r="R115" s="46">
        <v>5075.9301334783631</v>
      </c>
      <c r="S115" s="46">
        <v>5207.2259147926852</v>
      </c>
      <c r="T115" s="51">
        <v>-14242.385683649021</v>
      </c>
      <c r="U115" s="19"/>
      <c r="V115" s="19"/>
      <c r="W115" s="19"/>
      <c r="X115" s="19"/>
      <c r="Y115" s="19"/>
      <c r="Z115" s="21"/>
      <c r="AA115" s="21"/>
      <c r="AB115" s="21"/>
      <c r="AC115" s="21"/>
      <c r="AD115" s="21"/>
      <c r="AE115" s="21"/>
      <c r="AF115" s="21"/>
    </row>
    <row r="116">
      <c r="K116" s="6">
        <v>114</v>
      </c>
      <c r="L116" s="6" t="s">
        <v>205</v>
      </c>
      <c r="M116" s="46">
        <v>11180</v>
      </c>
      <c r="N116" s="46">
        <v>7189.4221327120904</v>
      </c>
      <c r="O116" s="46">
        <v>4720.1110832600461</v>
      </c>
      <c r="P116" s="46">
        <v>2793.1336875535499</v>
      </c>
      <c r="Q116" s="46">
        <v>1018.551128759299</v>
      </c>
      <c r="R116" s="46">
        <v>-148.25321499044003</v>
      </c>
      <c r="S116" s="46">
        <v>-1047.0621076939588</v>
      </c>
      <c r="T116" s="51">
        <v>-4060.2270006715871</v>
      </c>
      <c r="U116" s="19"/>
      <c r="V116" s="19"/>
      <c r="W116" s="19"/>
      <c r="X116" s="19"/>
      <c r="Y116" s="19"/>
      <c r="Z116" s="21"/>
      <c r="AA116" s="21"/>
      <c r="AB116" s="21"/>
      <c r="AC116" s="21"/>
      <c r="AD116" s="21"/>
      <c r="AE116" s="21"/>
      <c r="AF116" s="21"/>
    </row>
    <row r="117">
      <c r="K117" s="6">
        <v>115</v>
      </c>
      <c r="L117" s="6" t="s">
        <v>206</v>
      </c>
      <c r="M117" s="46">
        <v>99116</v>
      </c>
      <c r="N117" s="46">
        <v>98510.547068674874</v>
      </c>
      <c r="O117" s="46">
        <v>98527.069962163136</v>
      </c>
      <c r="P117" s="46">
        <v>98481.831544795743</v>
      </c>
      <c r="Q117" s="46">
        <v>97335.889527971769</v>
      </c>
      <c r="R117" s="46">
        <v>96849.290009616554</v>
      </c>
      <c r="S117" s="46">
        <v>96362.304328005819</v>
      </c>
      <c r="T117" s="51">
        <v>94992.903782440291</v>
      </c>
      <c r="U117" s="19"/>
      <c r="V117" s="19"/>
      <c r="W117" s="19"/>
      <c r="X117" s="19"/>
      <c r="Y117" s="19"/>
      <c r="Z117" s="21"/>
      <c r="AA117" s="21"/>
      <c r="AB117" s="21"/>
      <c r="AC117" s="21"/>
      <c r="AD117" s="21"/>
      <c r="AE117" s="21"/>
      <c r="AF117" s="21"/>
    </row>
    <row r="118">
      <c r="K118" s="6">
        <v>116</v>
      </c>
      <c r="L118" s="6" t="s">
        <v>207</v>
      </c>
      <c r="M118" s="46">
        <v>18311</v>
      </c>
      <c r="N118" s="46">
        <v>17769.96707764551</v>
      </c>
      <c r="O118" s="46">
        <v>17529.909366006959</v>
      </c>
      <c r="P118" s="46">
        <v>17194.304855683284</v>
      </c>
      <c r="Q118" s="46">
        <v>16319.578897736177</v>
      </c>
      <c r="R118" s="46">
        <v>15665.165663800122</v>
      </c>
      <c r="S118" s="46">
        <v>15103.124915086457</v>
      </c>
      <c r="T118" s="51">
        <v>13875.795671734504</v>
      </c>
      <c r="U118" s="19"/>
      <c r="V118" s="19"/>
      <c r="W118" s="19"/>
      <c r="X118" s="19"/>
      <c r="Y118" s="19"/>
      <c r="Z118" s="21"/>
      <c r="AA118" s="21"/>
      <c r="AB118" s="21"/>
      <c r="AC118" s="21"/>
      <c r="AD118" s="21"/>
      <c r="AE118" s="21"/>
      <c r="AF118" s="21"/>
    </row>
    <row r="119">
      <c r="K119" s="6">
        <v>117</v>
      </c>
      <c r="L119" s="6" t="s">
        <v>208</v>
      </c>
      <c r="M119" s="46">
        <v>39644</v>
      </c>
      <c r="N119" s="46">
        <v>32975.477217495325</v>
      </c>
      <c r="O119" s="46">
        <v>23594.791526397225</v>
      </c>
      <c r="P119" s="46">
        <v>12431.170286156936</v>
      </c>
      <c r="Q119" s="46">
        <v>6342.9397227111622</v>
      </c>
      <c r="R119" s="46">
        <v>2469.80055074353</v>
      </c>
      <c r="S119" s="46">
        <v>-1276.2927993262419</v>
      </c>
      <c r="T119" s="51">
        <v>-21363.96445384415</v>
      </c>
      <c r="U119" s="19"/>
      <c r="V119" s="19"/>
      <c r="W119" s="19"/>
      <c r="X119" s="19"/>
      <c r="Y119" s="19"/>
      <c r="Z119" s="21"/>
      <c r="AA119" s="21"/>
      <c r="AB119" s="21"/>
      <c r="AC119" s="21"/>
      <c r="AD119" s="21"/>
      <c r="AE119" s="21"/>
      <c r="AF119" s="21"/>
    </row>
    <row r="120">
      <c r="K120" s="6">
        <v>118</v>
      </c>
      <c r="L120" s="6" t="s">
        <v>209</v>
      </c>
      <c r="M120" s="46">
        <v>15499</v>
      </c>
      <c r="N120" s="46">
        <v>15162.165689993471</v>
      </c>
      <c r="O120" s="46">
        <v>15052.737663151822</v>
      </c>
      <c r="P120" s="46">
        <v>14942.237522709973</v>
      </c>
      <c r="Q120" s="46">
        <v>14607.825725212328</v>
      </c>
      <c r="R120" s="46">
        <v>14436.858830909401</v>
      </c>
      <c r="S120" s="46">
        <v>14273.062489563184</v>
      </c>
      <c r="T120" s="51">
        <v>2873.2405346539313</v>
      </c>
      <c r="U120" s="19"/>
      <c r="V120" s="19"/>
      <c r="W120" s="19"/>
      <c r="X120" s="19"/>
      <c r="Y120" s="19"/>
      <c r="Z120" s="21"/>
      <c r="AA120" s="21"/>
      <c r="AB120" s="21"/>
      <c r="AC120" s="21"/>
      <c r="AD120" s="21"/>
      <c r="AE120" s="21"/>
      <c r="AF120" s="21"/>
    </row>
    <row r="121">
      <c r="K121" s="6">
        <v>119</v>
      </c>
      <c r="L121" s="6" t="s">
        <v>210</v>
      </c>
      <c r="M121" s="46">
        <v>5041</v>
      </c>
      <c r="N121" s="46">
        <v>3548.6095768320088</v>
      </c>
      <c r="O121" s="46">
        <v>2554.3877537158355</v>
      </c>
      <c r="P121" s="46">
        <v>1849.7701356476127</v>
      </c>
      <c r="Q121" s="46">
        <v>1329.689938202494</v>
      </c>
      <c r="R121" s="46">
        <v>978.72119616942859</v>
      </c>
      <c r="S121" s="46">
        <v>732.0094762373825</v>
      </c>
      <c r="T121" s="51">
        <v>558.15613424200365</v>
      </c>
      <c r="U121" s="19"/>
      <c r="V121" s="19"/>
      <c r="W121" s="19"/>
      <c r="X121" s="19"/>
      <c r="Y121" s="19"/>
      <c r="Z121" s="21"/>
      <c r="AA121" s="21"/>
      <c r="AB121" s="21"/>
      <c r="AC121" s="21"/>
      <c r="AD121" s="21"/>
      <c r="AE121" s="21"/>
      <c r="AF121" s="21"/>
    </row>
    <row r="122">
      <c r="K122" s="6">
        <v>120</v>
      </c>
      <c r="L122" s="6" t="s">
        <v>211</v>
      </c>
      <c r="M122" s="46">
        <v>7050</v>
      </c>
      <c r="N122" s="46">
        <v>6917.1837246985251</v>
      </c>
      <c r="O122" s="46">
        <v>6935.6620850013524</v>
      </c>
      <c r="P122" s="46">
        <v>6951.7293803879847</v>
      </c>
      <c r="Q122" s="46">
        <v>6787.9627730904976</v>
      </c>
      <c r="R122" s="46">
        <v>6738.0430829298575</v>
      </c>
      <c r="S122" s="46">
        <v>6732.0025791085818</v>
      </c>
      <c r="T122" s="51">
        <v>6683.5246120839447</v>
      </c>
      <c r="U122" s="19"/>
      <c r="V122" s="19"/>
      <c r="W122" s="19"/>
      <c r="X122" s="19"/>
      <c r="Y122" s="19"/>
      <c r="Z122" s="21"/>
      <c r="AA122" s="21"/>
      <c r="AB122" s="21"/>
      <c r="AC122" s="21"/>
      <c r="AD122" s="21"/>
      <c r="AE122" s="21"/>
      <c r="AF122" s="21"/>
    </row>
    <row r="123">
      <c r="K123" s="6">
        <v>121</v>
      </c>
      <c r="L123" s="6" t="s">
        <v>212</v>
      </c>
      <c r="M123" s="46">
        <v>6766</v>
      </c>
      <c r="N123" s="46">
        <v>6539.2391989096295</v>
      </c>
      <c r="O123" s="46">
        <v>6416.3955471175423</v>
      </c>
      <c r="P123" s="46">
        <v>6291.5295629196398</v>
      </c>
      <c r="Q123" s="46">
        <v>6071.9340600778987</v>
      </c>
      <c r="R123" s="46">
        <v>5924.4478727190453</v>
      </c>
      <c r="S123" s="46">
        <v>5788.2345152853422</v>
      </c>
      <c r="T123" s="51">
        <v>5648.7693351193257</v>
      </c>
      <c r="U123" s="19"/>
      <c r="V123" s="19"/>
      <c r="W123" s="19"/>
      <c r="X123" s="19"/>
      <c r="Y123" s="19"/>
      <c r="Z123" s="21"/>
      <c r="AA123" s="21"/>
      <c r="AB123" s="21"/>
      <c r="AC123" s="21"/>
      <c r="AD123" s="21"/>
      <c r="AE123" s="21"/>
      <c r="AF123" s="21"/>
    </row>
    <row r="124">
      <c r="K124" s="6">
        <v>122</v>
      </c>
      <c r="L124" s="6" t="s">
        <v>213</v>
      </c>
      <c r="M124" s="46">
        <v>10961</v>
      </c>
      <c r="N124" s="46">
        <v>6523.3183087462494</v>
      </c>
      <c r="O124" s="46">
        <v>3114.1801284992544</v>
      </c>
      <c r="P124" s="46">
        <v>110.99141625696575</v>
      </c>
      <c r="Q124" s="46">
        <v>-2855.711133707071</v>
      </c>
      <c r="R124" s="46">
        <v>-5212.9537181183405</v>
      </c>
      <c r="S124" s="46">
        <v>-7273.444447239217</v>
      </c>
      <c r="T124" s="51">
        <v>-21720.392923160376</v>
      </c>
      <c r="U124" s="19"/>
      <c r="V124" s="19"/>
      <c r="W124" s="19"/>
      <c r="X124" s="19"/>
      <c r="Y124" s="19"/>
      <c r="Z124" s="21"/>
      <c r="AA124" s="21"/>
      <c r="AB124" s="21"/>
      <c r="AC124" s="21"/>
      <c r="AD124" s="21"/>
      <c r="AE124" s="21"/>
      <c r="AF124" s="21"/>
    </row>
    <row r="125">
      <c r="K125" s="6">
        <v>123</v>
      </c>
      <c r="L125" s="6" t="s">
        <v>214</v>
      </c>
      <c r="M125" s="46">
        <v>49892</v>
      </c>
      <c r="N125" s="46">
        <v>47679.91740820666</v>
      </c>
      <c r="O125" s="46">
        <v>46886.72177487328</v>
      </c>
      <c r="P125" s="46">
        <v>46096.453960916551</v>
      </c>
      <c r="Q125" s="46">
        <v>43876.387261158554</v>
      </c>
      <c r="R125" s="46">
        <v>42680.641250923771</v>
      </c>
      <c r="S125" s="46">
        <v>41585.536810796104</v>
      </c>
      <c r="T125" s="51">
        <v>-14276.10028183531</v>
      </c>
      <c r="U125" s="19"/>
      <c r="V125" s="19"/>
      <c r="W125" s="19"/>
      <c r="X125" s="19"/>
      <c r="Y125" s="19"/>
      <c r="Z125" s="21"/>
      <c r="AA125" s="21"/>
      <c r="AB125" s="21"/>
      <c r="AC125" s="21"/>
      <c r="AD125" s="21"/>
      <c r="AE125" s="21"/>
      <c r="AF125" s="21"/>
    </row>
    <row r="126">
      <c r="K126" s="6">
        <v>124</v>
      </c>
      <c r="L126" s="6" t="s">
        <v>215</v>
      </c>
      <c r="M126" s="46">
        <v>15204</v>
      </c>
      <c r="N126" s="46">
        <v>11429.758283513547</v>
      </c>
      <c r="O126" s="46">
        <v>4962.2034755483473</v>
      </c>
      <c r="P126" s="46">
        <v>-7.471482006192673</v>
      </c>
      <c r="Q126" s="46">
        <v>-14089.915013868384</v>
      </c>
      <c r="R126" s="46">
        <v>-18311.32891142603</v>
      </c>
      <c r="S126" s="46">
        <v>-36054.947979448887</v>
      </c>
      <c r="T126" s="51">
        <v>-36745.308694866428</v>
      </c>
      <c r="U126" s="19"/>
      <c r="V126" s="19"/>
      <c r="W126" s="19"/>
      <c r="X126" s="19"/>
      <c r="Y126" s="19"/>
      <c r="Z126" s="21"/>
      <c r="AA126" s="21"/>
      <c r="AB126" s="21"/>
      <c r="AC126" s="21"/>
      <c r="AD126" s="21"/>
      <c r="AE126" s="21"/>
      <c r="AF126" s="21"/>
    </row>
    <row r="127">
      <c r="K127" s="6">
        <v>125</v>
      </c>
      <c r="L127" s="6" t="s">
        <v>216</v>
      </c>
      <c r="M127" s="46">
        <v>1512</v>
      </c>
      <c r="N127" s="46">
        <v>1742.6499514798447</v>
      </c>
      <c r="O127" s="46">
        <v>1639.5654638406556</v>
      </c>
      <c r="P127" s="46">
        <v>1584.9784717303478</v>
      </c>
      <c r="Q127" s="46">
        <v>1536.2954992088698</v>
      </c>
      <c r="R127" s="46">
        <v>1506.9070955360535</v>
      </c>
      <c r="S127" s="46">
        <v>1472.6799400235982</v>
      </c>
      <c r="T127" s="51">
        <v>1439.8322557568388</v>
      </c>
      <c r="U127" s="19"/>
      <c r="V127" s="19"/>
      <c r="W127" s="19"/>
      <c r="X127" s="19"/>
      <c r="Y127" s="19"/>
      <c r="Z127" s="21"/>
      <c r="AA127" s="21"/>
      <c r="AB127" s="21"/>
      <c r="AC127" s="21"/>
      <c r="AD127" s="21"/>
      <c r="AE127" s="21"/>
      <c r="AF127" s="21"/>
    </row>
    <row r="128">
      <c r="K128" s="6">
        <v>126</v>
      </c>
      <c r="L128" s="6" t="s">
        <v>217</v>
      </c>
      <c r="M128" s="46">
        <v>6753</v>
      </c>
      <c r="N128" s="46">
        <v>6735.9785592737244</v>
      </c>
      <c r="O128" s="46">
        <v>6731.1475291106872</v>
      </c>
      <c r="P128" s="46">
        <v>6731.165320966029</v>
      </c>
      <c r="Q128" s="46">
        <v>6730.9551889235527</v>
      </c>
      <c r="R128" s="46">
        <v>6730.080038133061</v>
      </c>
      <c r="S128" s="46">
        <v>6729.9650719320662</v>
      </c>
      <c r="T128" s="51">
        <v>6729.5900176878531</v>
      </c>
      <c r="U128" s="19"/>
      <c r="V128" s="19"/>
      <c r="W128" s="19"/>
      <c r="X128" s="19"/>
      <c r="Y128" s="19"/>
      <c r="Z128" s="21"/>
      <c r="AA128" s="21"/>
      <c r="AB128" s="21"/>
      <c r="AC128" s="21"/>
      <c r="AD128" s="21"/>
      <c r="AE128" s="21"/>
      <c r="AF128" s="21"/>
    </row>
    <row r="129">
      <c r="K129" s="6">
        <v>127</v>
      </c>
      <c r="L129" s="6" t="s">
        <v>218</v>
      </c>
      <c r="M129" s="46">
        <v>575652</v>
      </c>
      <c r="N129" s="46">
        <v>571818.57843595906</v>
      </c>
      <c r="O129" s="46">
        <v>573203.5949038351</v>
      </c>
      <c r="P129" s="46">
        <v>574647.83118561632</v>
      </c>
      <c r="Q129" s="46">
        <v>570781.10219054145</v>
      </c>
      <c r="R129" s="46">
        <v>570262.95558189438</v>
      </c>
      <c r="S129" s="46">
        <v>569672.45523908106</v>
      </c>
      <c r="T129" s="51">
        <v>567794.22295313503</v>
      </c>
      <c r="U129" s="19"/>
      <c r="V129" s="19"/>
      <c r="W129" s="19"/>
      <c r="X129" s="19"/>
      <c r="Y129" s="19"/>
      <c r="Z129" s="21"/>
      <c r="AA129" s="21"/>
      <c r="AB129" s="21"/>
      <c r="AC129" s="21"/>
      <c r="AD129" s="21"/>
      <c r="AE129" s="21"/>
      <c r="AF129" s="21"/>
    </row>
    <row r="130">
      <c r="K130" s="6">
        <v>128</v>
      </c>
      <c r="L130" s="6" t="s">
        <v>219</v>
      </c>
      <c r="M130" s="46">
        <v>23946</v>
      </c>
      <c r="N130" s="46">
        <v>15831.372182825442</v>
      </c>
      <c r="O130" s="46">
        <v>10228.211457847843</v>
      </c>
      <c r="P130" s="46">
        <v>5651.7929450550619</v>
      </c>
      <c r="Q130" s="46">
        <v>1362.1624733331228</v>
      </c>
      <c r="R130" s="46">
        <v>-1714.8143919994327</v>
      </c>
      <c r="S130" s="46">
        <v>-4204.6807366673002</v>
      </c>
      <c r="T130" s="51">
        <v>-6228.0726006673904</v>
      </c>
      <c r="U130" s="19"/>
      <c r="V130" s="19"/>
      <c r="W130" s="19"/>
      <c r="X130" s="19"/>
      <c r="Y130" s="19"/>
      <c r="Z130" s="21"/>
      <c r="AA130" s="21"/>
      <c r="AB130" s="21"/>
      <c r="AC130" s="21"/>
      <c r="AD130" s="21"/>
      <c r="AE130" s="21"/>
      <c r="AF130" s="21"/>
    </row>
    <row r="131">
      <c r="K131" s="6">
        <v>129</v>
      </c>
      <c r="L131" s="6" t="s">
        <v>220</v>
      </c>
      <c r="M131" s="46">
        <v>130799</v>
      </c>
      <c r="N131" s="46">
        <v>122166.87950584553</v>
      </c>
      <c r="O131" s="46">
        <v>115279.24947663648</v>
      </c>
      <c r="P131" s="46">
        <v>109016.81662279314</v>
      </c>
      <c r="Q131" s="46">
        <v>102417.79035733477</v>
      </c>
      <c r="R131" s="46">
        <v>97073.816454065513</v>
      </c>
      <c r="S131" s="46">
        <v>93554.457173060087</v>
      </c>
      <c r="T131" s="51">
        <v>89280.179295209979</v>
      </c>
      <c r="U131" s="19"/>
      <c r="V131" s="19"/>
      <c r="W131" s="19"/>
      <c r="X131" s="19"/>
      <c r="Y131" s="19"/>
      <c r="Z131" s="21"/>
      <c r="AA131" s="21"/>
      <c r="AB131" s="21"/>
      <c r="AC131" s="21"/>
      <c r="AD131" s="21"/>
      <c r="AE131" s="21"/>
      <c r="AF131" s="21"/>
    </row>
    <row r="132">
      <c r="K132" s="6">
        <v>130</v>
      </c>
      <c r="L132" s="6" t="s">
        <v>221</v>
      </c>
      <c r="M132" s="46">
        <v>15704</v>
      </c>
      <c r="N132" s="46">
        <v>14799.866816649326</v>
      </c>
      <c r="O132" s="46">
        <v>13909.6636405522</v>
      </c>
      <c r="P132" s="46">
        <v>13072.740669928327</v>
      </c>
      <c r="Q132" s="46">
        <v>12045.465592283545</v>
      </c>
      <c r="R132" s="46">
        <v>11007.087865149333</v>
      </c>
      <c r="S132" s="46">
        <v>10577.302504685835</v>
      </c>
      <c r="T132" s="51">
        <v>9715.1151736224565</v>
      </c>
      <c r="U132" s="19"/>
      <c r="V132" s="19"/>
      <c r="W132" s="19"/>
      <c r="X132" s="19"/>
      <c r="Y132" s="19"/>
      <c r="Z132" s="21"/>
      <c r="AA132" s="21"/>
      <c r="AB132" s="21"/>
      <c r="AC132" s="21"/>
      <c r="AD132" s="21"/>
      <c r="AE132" s="21"/>
      <c r="AF132" s="21"/>
    </row>
    <row r="133">
      <c r="K133" s="6">
        <v>131</v>
      </c>
      <c r="L133" s="6" t="s">
        <v>222</v>
      </c>
      <c r="M133" s="46">
        <v>31188</v>
      </c>
      <c r="N133" s="46">
        <v>28623.908659588684</v>
      </c>
      <c r="O133" s="46">
        <v>26575.384498194238</v>
      </c>
      <c r="P133" s="46">
        <v>24438.382037609212</v>
      </c>
      <c r="Q133" s="46">
        <v>21935.249407757612</v>
      </c>
      <c r="R133" s="46">
        <v>19382.635653592784</v>
      </c>
      <c r="S133" s="46">
        <v>18292.205188894972</v>
      </c>
      <c r="T133" s="51">
        <v>16399.01764065653</v>
      </c>
      <c r="U133" s="19"/>
      <c r="V133" s="19"/>
      <c r="W133" s="19"/>
      <c r="X133" s="19"/>
      <c r="Y133" s="19"/>
      <c r="Z133" s="21"/>
      <c r="AA133" s="21"/>
      <c r="AB133" s="21"/>
      <c r="AC133" s="21"/>
      <c r="AD133" s="21"/>
      <c r="AE133" s="21"/>
      <c r="AF133" s="21"/>
    </row>
    <row r="134">
      <c r="K134" s="6">
        <v>132</v>
      </c>
      <c r="L134" s="6" t="s">
        <v>223</v>
      </c>
      <c r="M134" s="46">
        <v>18132</v>
      </c>
      <c r="N134" s="46">
        <v>13906.75167520966</v>
      </c>
      <c r="O134" s="46">
        <v>11344.493271996553</v>
      </c>
      <c r="P134" s="46">
        <v>9698.2136449033969</v>
      </c>
      <c r="Q134" s="46">
        <v>8595.7762438126465</v>
      </c>
      <c r="R134" s="46">
        <v>7918.7070297433775</v>
      </c>
      <c r="S134" s="46">
        <v>6728.2520601472688</v>
      </c>
      <c r="T134" s="51">
        <v>6721.9452170655122</v>
      </c>
      <c r="U134" s="19"/>
      <c r="V134" s="19"/>
      <c r="W134" s="19"/>
      <c r="X134" s="19"/>
      <c r="Y134" s="19"/>
      <c r="Z134" s="21"/>
      <c r="AA134" s="21"/>
      <c r="AB134" s="21"/>
      <c r="AC134" s="21"/>
      <c r="AD134" s="21"/>
      <c r="AE134" s="21"/>
      <c r="AF134" s="21"/>
    </row>
    <row r="135">
      <c r="K135" s="6">
        <v>133</v>
      </c>
      <c r="L135" s="6" t="s">
        <v>224</v>
      </c>
      <c r="M135" s="46">
        <v>7005</v>
      </c>
      <c r="N135" s="46">
        <v>5861.6538992324158</v>
      </c>
      <c r="O135" s="46">
        <v>5225.6045933772139</v>
      </c>
      <c r="P135" s="46">
        <v>4774.805096713606</v>
      </c>
      <c r="Q135" s="46">
        <v>4400.9587927921611</v>
      </c>
      <c r="R135" s="46">
        <v>4180.7402689009959</v>
      </c>
      <c r="S135" s="46">
        <v>3680.9572948761643</v>
      </c>
      <c r="T135" s="51">
        <v>3679.631664724177</v>
      </c>
      <c r="U135" s="19"/>
      <c r="V135" s="19"/>
      <c r="W135" s="19"/>
      <c r="X135" s="19"/>
      <c r="Y135" s="19"/>
      <c r="Z135" s="21"/>
      <c r="AA135" s="21"/>
      <c r="AB135" s="21"/>
      <c r="AC135" s="21"/>
      <c r="AD135" s="21"/>
      <c r="AE135" s="21"/>
      <c r="AF135" s="21"/>
    </row>
    <row r="136">
      <c r="K136" s="6">
        <v>134</v>
      </c>
      <c r="L136" s="6" t="s">
        <v>225</v>
      </c>
      <c r="M136" s="46">
        <v>24785</v>
      </c>
      <c r="N136" s="46">
        <v>18005.388802075755</v>
      </c>
      <c r="O136" s="46">
        <v>14429.561904708895</v>
      </c>
      <c r="P136" s="46">
        <v>12402.949002658932</v>
      </c>
      <c r="Q136" s="46">
        <v>11172.265312921831</v>
      </c>
      <c r="R136" s="46">
        <v>10494.262269277104</v>
      </c>
      <c r="S136" s="46">
        <v>9718.7377673962874</v>
      </c>
      <c r="T136" s="51">
        <v>9698.7179523397244</v>
      </c>
      <c r="U136" s="19"/>
      <c r="V136" s="19"/>
      <c r="W136" s="19"/>
      <c r="X136" s="19"/>
      <c r="Y136" s="19"/>
      <c r="Z136" s="21"/>
      <c r="AA136" s="21"/>
      <c r="AB136" s="21"/>
      <c r="AC136" s="21"/>
      <c r="AD136" s="21"/>
      <c r="AE136" s="21"/>
      <c r="AF136" s="21"/>
    </row>
    <row r="137">
      <c r="K137" s="6">
        <v>135</v>
      </c>
      <c r="L137" s="6" t="s">
        <v>47</v>
      </c>
      <c r="M137" s="46">
        <v>6396</v>
      </c>
      <c r="N137" s="46">
        <v>6045.7203779797874</v>
      </c>
      <c r="O137" s="46">
        <v>5919.7414711748088</v>
      </c>
      <c r="P137" s="46">
        <v>5800.2383169008745</v>
      </c>
      <c r="Q137" s="46">
        <v>5544.3244944862681</v>
      </c>
      <c r="R137" s="46">
        <v>5413.1641238470856</v>
      </c>
      <c r="S137" s="46">
        <v>3837.3402101227584</v>
      </c>
      <c r="T137" s="51">
        <v>3836.6814640728085</v>
      </c>
      <c r="U137" s="19"/>
      <c r="V137" s="19"/>
      <c r="W137" s="19"/>
      <c r="X137" s="19"/>
      <c r="Y137" s="19"/>
      <c r="Z137" s="21"/>
      <c r="AA137" s="21"/>
      <c r="AB137" s="21"/>
      <c r="AC137" s="21"/>
      <c r="AD137" s="21"/>
      <c r="AE137" s="21"/>
      <c r="AF137" s="21"/>
    </row>
    <row r="138">
      <c r="K138" s="6">
        <v>136</v>
      </c>
      <c r="L138" s="6" t="s">
        <v>226</v>
      </c>
      <c r="M138" s="46">
        <v>56726</v>
      </c>
      <c r="N138" s="46">
        <v>56618.344542146049</v>
      </c>
      <c r="O138" s="46">
        <v>56551.878807719637</v>
      </c>
      <c r="P138" s="46">
        <v>56505.901069763117</v>
      </c>
      <c r="Q138" s="46">
        <v>56472.203300900561</v>
      </c>
      <c r="R138" s="46">
        <v>56450.651273539086</v>
      </c>
      <c r="S138" s="46">
        <v>56404.885451836555</v>
      </c>
      <c r="T138" s="51">
        <v>56404.400317167834</v>
      </c>
      <c r="U138" s="19"/>
      <c r="V138" s="19"/>
      <c r="W138" s="19"/>
      <c r="X138" s="19"/>
      <c r="Y138" s="19"/>
      <c r="Z138" s="21"/>
      <c r="AA138" s="21"/>
      <c r="AB138" s="21"/>
      <c r="AC138" s="21"/>
      <c r="AD138" s="21"/>
      <c r="AE138" s="21"/>
      <c r="AF138" s="21"/>
    </row>
    <row r="139">
      <c r="K139" s="6">
        <v>137</v>
      </c>
      <c r="L139" s="6" t="s">
        <v>227</v>
      </c>
      <c r="M139" s="46">
        <v>60014</v>
      </c>
      <c r="N139" s="46">
        <v>59565.23139797918</v>
      </c>
      <c r="O139" s="46">
        <v>59565.480635346052</v>
      </c>
      <c r="P139" s="46">
        <v>59566.131503730401</v>
      </c>
      <c r="Q139" s="46">
        <v>59561.870931463869</v>
      </c>
      <c r="R139" s="46">
        <v>59558.039291381698</v>
      </c>
      <c r="S139" s="46">
        <v>59556.027646175338</v>
      </c>
      <c r="T139" s="51">
        <v>59551.454062374018</v>
      </c>
      <c r="U139" s="19"/>
      <c r="V139" s="19"/>
      <c r="W139" s="19"/>
      <c r="X139" s="19"/>
      <c r="Y139" s="19"/>
      <c r="Z139" s="21"/>
      <c r="AA139" s="21"/>
      <c r="AB139" s="21"/>
      <c r="AC139" s="21"/>
      <c r="AD139" s="21"/>
      <c r="AE139" s="21"/>
      <c r="AF139" s="21"/>
    </row>
    <row r="140">
      <c r="K140" s="6">
        <v>138</v>
      </c>
      <c r="L140" s="6" t="s">
        <v>228</v>
      </c>
      <c r="M140" s="46">
        <v>63051</v>
      </c>
      <c r="N140" s="46">
        <v>57674.00233076611</v>
      </c>
      <c r="O140" s="46">
        <v>53685.059201540076</v>
      </c>
      <c r="P140" s="46">
        <v>50465.848041073055</v>
      </c>
      <c r="Q140" s="46">
        <v>47649.895123118346</v>
      </c>
      <c r="R140" s="46">
        <v>45516.170741249909</v>
      </c>
      <c r="S140" s="46">
        <v>37202.045021918275</v>
      </c>
      <c r="T140" s="51">
        <v>37156.063540653711</v>
      </c>
      <c r="U140" s="19"/>
      <c r="V140" s="19"/>
      <c r="W140" s="19"/>
      <c r="X140" s="19"/>
      <c r="Y140" s="19"/>
      <c r="Z140" s="21"/>
      <c r="AA140" s="21"/>
      <c r="AB140" s="21"/>
      <c r="AC140" s="21"/>
      <c r="AD140" s="21"/>
      <c r="AE140" s="21"/>
      <c r="AF140" s="21"/>
    </row>
    <row r="141">
      <c r="K141" s="6">
        <v>139</v>
      </c>
      <c r="L141" s="6" t="s">
        <v>229</v>
      </c>
      <c r="M141" s="46">
        <v>9758</v>
      </c>
      <c r="N141" s="46">
        <v>9717.8569577599374</v>
      </c>
      <c r="O141" s="46">
        <v>9755.6678521397589</v>
      </c>
      <c r="P141" s="46">
        <v>9793.1377946321627</v>
      </c>
      <c r="Q141" s="46">
        <v>9754.9329524320474</v>
      </c>
      <c r="R141" s="46">
        <v>9771.736035795846</v>
      </c>
      <c r="S141" s="46">
        <v>6488.315419344357</v>
      </c>
      <c r="T141" s="51">
        <v>6487.2196838134932</v>
      </c>
      <c r="U141" s="19"/>
      <c r="V141" s="19"/>
      <c r="W141" s="19"/>
      <c r="X141" s="19"/>
      <c r="Y141" s="19"/>
      <c r="Z141" s="21"/>
      <c r="AA141" s="21"/>
      <c r="AB141" s="21"/>
      <c r="AC141" s="21"/>
      <c r="AD141" s="21"/>
      <c r="AE141" s="21"/>
      <c r="AF141" s="21"/>
    </row>
    <row r="142">
      <c r="K142" s="6">
        <v>140</v>
      </c>
      <c r="L142" s="6" t="s">
        <v>230</v>
      </c>
      <c r="M142" s="46">
        <v>10060</v>
      </c>
      <c r="N142" s="46">
        <v>9469.727526996312</v>
      </c>
      <c r="O142" s="46">
        <v>9170.6389076692685</v>
      </c>
      <c r="P142" s="46">
        <v>9004.51790261325</v>
      </c>
      <c r="Q142" s="46">
        <v>8908.2567208661621</v>
      </c>
      <c r="R142" s="46">
        <v>8858.2453002221118</v>
      </c>
      <c r="S142" s="46">
        <v>8814.1350930682092</v>
      </c>
      <c r="T142" s="51">
        <v>8798.6192174830703</v>
      </c>
      <c r="U142" s="19"/>
      <c r="V142" s="19"/>
      <c r="W142" s="19"/>
      <c r="X142" s="19"/>
      <c r="Y142" s="19"/>
      <c r="Z142" s="21"/>
      <c r="AA142" s="21"/>
      <c r="AB142" s="21"/>
      <c r="AC142" s="21"/>
      <c r="AD142" s="21"/>
      <c r="AE142" s="21"/>
      <c r="AF142" s="21"/>
    </row>
    <row r="143">
      <c r="K143" s="6">
        <v>141</v>
      </c>
      <c r="L143" s="6" t="s">
        <v>231</v>
      </c>
      <c r="M143" s="46">
        <v>10615</v>
      </c>
      <c r="N143" s="46">
        <v>8643.8623089488719</v>
      </c>
      <c r="O143" s="46">
        <v>7611.5896722791622</v>
      </c>
      <c r="P143" s="46">
        <v>6676.0547368983262</v>
      </c>
      <c r="Q143" s="46">
        <v>5329.1864061761307</v>
      </c>
      <c r="R143" s="46">
        <v>4497.5943414538824</v>
      </c>
      <c r="S143" s="46">
        <v>3756.5319425608241</v>
      </c>
      <c r="T143" s="51">
        <v>3096.0227599023074</v>
      </c>
      <c r="U143" s="19"/>
      <c r="V143" s="19"/>
      <c r="W143" s="19"/>
      <c r="X143" s="19"/>
      <c r="Y143" s="19"/>
      <c r="Z143" s="21"/>
      <c r="AA143" s="21"/>
      <c r="AB143" s="21"/>
      <c r="AC143" s="21"/>
      <c r="AD143" s="21"/>
      <c r="AE143" s="21"/>
      <c r="AF143" s="21"/>
    </row>
    <row r="144">
      <c r="K144" s="6">
        <v>142</v>
      </c>
      <c r="L144" s="6" t="s">
        <v>232</v>
      </c>
      <c r="M144" s="46">
        <v>11942</v>
      </c>
      <c r="N144" s="46">
        <v>11651.052010161857</v>
      </c>
      <c r="O144" s="46">
        <v>11550.460751962764</v>
      </c>
      <c r="P144" s="46">
        <v>11450.45613024335</v>
      </c>
      <c r="Q144" s="46">
        <v>11182.339952226139</v>
      </c>
      <c r="R144" s="46">
        <v>11042.673944578186</v>
      </c>
      <c r="S144" s="46">
        <v>10906.712452912445</v>
      </c>
      <c r="T144" s="51">
        <v>4960.8057188398743</v>
      </c>
      <c r="U144" s="19"/>
      <c r="V144" s="19"/>
      <c r="W144" s="19"/>
      <c r="X144" s="19"/>
      <c r="Y144" s="19"/>
      <c r="Z144" s="21"/>
      <c r="AA144" s="21"/>
      <c r="AB144" s="21"/>
      <c r="AC144" s="21"/>
      <c r="AD144" s="21"/>
      <c r="AE144" s="21"/>
      <c r="AF144" s="21"/>
    </row>
    <row r="145">
      <c r="K145" s="6">
        <v>143</v>
      </c>
      <c r="L145" s="6" t="s">
        <v>233</v>
      </c>
      <c r="M145" s="46">
        <v>56805</v>
      </c>
      <c r="N145" s="46">
        <v>56497.294474652728</v>
      </c>
      <c r="O145" s="46">
        <v>56585.737942859632</v>
      </c>
      <c r="P145" s="46">
        <v>56693.443318324418</v>
      </c>
      <c r="Q145" s="46">
        <v>56657.961986910261</v>
      </c>
      <c r="R145" s="46">
        <v>57138.717097160959</v>
      </c>
      <c r="S145" s="46">
        <v>40670.737830946833</v>
      </c>
      <c r="T145" s="51">
        <v>42969.191863924389</v>
      </c>
      <c r="U145" s="19"/>
      <c r="V145" s="19"/>
      <c r="W145" s="19"/>
      <c r="X145" s="19"/>
      <c r="Y145" s="19"/>
      <c r="Z145" s="21"/>
      <c r="AA145" s="21"/>
      <c r="AB145" s="21"/>
      <c r="AC145" s="21"/>
      <c r="AD145" s="21"/>
      <c r="AE145" s="21"/>
      <c r="AF145" s="21"/>
    </row>
    <row r="146">
      <c r="K146" s="6">
        <v>144</v>
      </c>
      <c r="L146" s="6" t="s">
        <v>234</v>
      </c>
      <c r="M146" s="46">
        <v>3333</v>
      </c>
      <c r="N146" s="46">
        <v>3274.8967461129591</v>
      </c>
      <c r="O146" s="46">
        <v>3258.870690001203</v>
      </c>
      <c r="P146" s="46">
        <v>3253.9953395118246</v>
      </c>
      <c r="Q146" s="46">
        <v>3252.0603878956913</v>
      </c>
      <c r="R146" s="46">
        <v>3251.8225232052819</v>
      </c>
      <c r="S146" s="46">
        <v>3251.8142345931765</v>
      </c>
      <c r="T146" s="51">
        <v>3251.7897213546189</v>
      </c>
      <c r="U146" s="19"/>
      <c r="V146" s="19"/>
      <c r="W146" s="19"/>
      <c r="X146" s="19"/>
      <c r="Y146" s="19"/>
      <c r="Z146" s="21"/>
      <c r="AA146" s="21"/>
      <c r="AB146" s="21"/>
      <c r="AC146" s="21"/>
      <c r="AD146" s="21"/>
      <c r="AE146" s="21"/>
      <c r="AF146" s="21"/>
    </row>
    <row r="147">
      <c r="K147" s="6">
        <v>145</v>
      </c>
      <c r="L147" s="6" t="s">
        <v>235</v>
      </c>
      <c r="M147" s="46">
        <v>2108</v>
      </c>
      <c r="N147" s="46">
        <v>1074.3877842455709</v>
      </c>
      <c r="O147" s="46">
        <v>650.84532253721193</v>
      </c>
      <c r="P147" s="46">
        <v>348.9901598695094</v>
      </c>
      <c r="Q147" s="46">
        <v>59.664401281865025</v>
      </c>
      <c r="R147" s="46">
        <v>-78.973732580662897</v>
      </c>
      <c r="S147" s="46">
        <v>-363.83448263959366</v>
      </c>
      <c r="T147" s="51">
        <v>-364.29718081464927</v>
      </c>
      <c r="U147" s="19"/>
      <c r="V147" s="19"/>
      <c r="W147" s="19"/>
      <c r="X147" s="19"/>
      <c r="Y147" s="19"/>
      <c r="Z147" s="21"/>
      <c r="AA147" s="21"/>
      <c r="AB147" s="21"/>
      <c r="AC147" s="21"/>
      <c r="AD147" s="21"/>
      <c r="AE147" s="21"/>
      <c r="AF147" s="21"/>
    </row>
    <row r="148">
      <c r="K148" s="6">
        <v>146</v>
      </c>
      <c r="L148" s="6" t="s">
        <v>236</v>
      </c>
      <c r="M148" s="46">
        <v>18690</v>
      </c>
      <c r="N148" s="46">
        <v>18690.000000798602</v>
      </c>
      <c r="O148" s="46">
        <v>18690.000002108849</v>
      </c>
      <c r="P148" s="46">
        <v>18690.000002778001</v>
      </c>
      <c r="Q148" s="46">
        <v>18690.000002986519</v>
      </c>
      <c r="R148" s="46">
        <v>18690.00000341636</v>
      </c>
      <c r="S148" s="46">
        <v>18690.000004122438</v>
      </c>
      <c r="T148" s="51">
        <v>18690.000004020818</v>
      </c>
      <c r="U148" s="19"/>
      <c r="V148" s="19"/>
      <c r="W148" s="19"/>
      <c r="X148" s="19"/>
      <c r="Y148" s="19"/>
      <c r="Z148" s="21"/>
      <c r="AA148" s="21"/>
      <c r="AB148" s="21"/>
      <c r="AC148" s="21"/>
      <c r="AD148" s="21"/>
      <c r="AE148" s="21"/>
      <c r="AF148" s="21"/>
    </row>
    <row r="149">
      <c r="K149" s="6">
        <v>147</v>
      </c>
      <c r="L149" s="6" t="s">
        <v>237</v>
      </c>
      <c r="M149" s="46">
        <v>10805</v>
      </c>
      <c r="N149" s="46">
        <v>10720.765084674324</v>
      </c>
      <c r="O149" s="46">
        <v>10691.257864637717</v>
      </c>
      <c r="P149" s="46">
        <v>10674.748896432104</v>
      </c>
      <c r="Q149" s="46">
        <v>10663.60932168287</v>
      </c>
      <c r="R149" s="46">
        <v>10659.175290377725</v>
      </c>
      <c r="S149" s="46">
        <v>10655.829810435142</v>
      </c>
      <c r="T149" s="51">
        <v>10654.643798122694</v>
      </c>
      <c r="U149" s="19"/>
      <c r="V149" s="19"/>
      <c r="W149" s="19"/>
      <c r="X149" s="19"/>
      <c r="Y149" s="19"/>
      <c r="Z149" s="21"/>
      <c r="AA149" s="21"/>
      <c r="AB149" s="21"/>
      <c r="AC149" s="21"/>
      <c r="AD149" s="21"/>
      <c r="AE149" s="21"/>
      <c r="AF149" s="21"/>
    </row>
    <row r="150">
      <c r="K150" s="6">
        <v>148</v>
      </c>
      <c r="L150" s="6" t="s">
        <v>238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51">
        <v>0</v>
      </c>
      <c r="U150" s="19"/>
      <c r="V150" s="19"/>
      <c r="W150" s="19"/>
      <c r="X150" s="19"/>
      <c r="Y150" s="19"/>
      <c r="Z150" s="21"/>
      <c r="AA150" s="21"/>
      <c r="AB150" s="21"/>
      <c r="AC150" s="21"/>
      <c r="AD150" s="21"/>
      <c r="AE150" s="21"/>
      <c r="AF150" s="21"/>
    </row>
    <row r="151">
      <c r="K151" s="6">
        <v>149</v>
      </c>
      <c r="L151" s="6" t="s">
        <v>239</v>
      </c>
      <c r="M151" s="46">
        <v>47339</v>
      </c>
      <c r="N151" s="46">
        <v>43598.191410116517</v>
      </c>
      <c r="O151" s="46">
        <v>47210.589658801138</v>
      </c>
      <c r="P151" s="46">
        <v>50997.143473402524</v>
      </c>
      <c r="Q151" s="46">
        <v>47469.302688963056</v>
      </c>
      <c r="R151" s="46">
        <v>-29529.127296605635</v>
      </c>
      <c r="S151" s="46">
        <v>-32864.17425485795</v>
      </c>
      <c r="T151" s="51">
        <v>-32864.333632598253</v>
      </c>
      <c r="U151" s="19"/>
      <c r="V151" s="19"/>
      <c r="W151" s="19"/>
      <c r="X151" s="19"/>
      <c r="Y151" s="19"/>
      <c r="Z151" s="21"/>
      <c r="AA151" s="21"/>
      <c r="AB151" s="21"/>
      <c r="AC151" s="21"/>
      <c r="AD151" s="21"/>
      <c r="AE151" s="21"/>
      <c r="AF151" s="21"/>
    </row>
    <row r="152">
      <c r="K152" s="6">
        <v>150</v>
      </c>
      <c r="L152" s="6" t="s">
        <v>240</v>
      </c>
      <c r="M152" s="46">
        <v>15575</v>
      </c>
      <c r="N152" s="46">
        <v>6895.9138839302723</v>
      </c>
      <c r="O152" s="46">
        <v>1571.6015003453831</v>
      </c>
      <c r="P152" s="46">
        <v>-2235.7508056798979</v>
      </c>
      <c r="Q152" s="46">
        <v>-5266.5205380591497</v>
      </c>
      <c r="R152" s="46">
        <v>-7184.2886645969775</v>
      </c>
      <c r="S152" s="46">
        <v>-11828.634964733403</v>
      </c>
      <c r="T152" s="51">
        <v>-11829.19194904625</v>
      </c>
      <c r="U152" s="19"/>
      <c r="V152" s="19"/>
      <c r="W152" s="19"/>
      <c r="X152" s="19"/>
      <c r="Y152" s="19"/>
      <c r="Z152" s="21"/>
      <c r="AA152" s="21"/>
      <c r="AB152" s="21"/>
      <c r="AC152" s="21"/>
      <c r="AD152" s="21"/>
      <c r="AE152" s="21"/>
      <c r="AF152" s="21"/>
    </row>
    <row r="153">
      <c r="K153" s="6">
        <v>151</v>
      </c>
      <c r="L153" s="6" t="s">
        <v>241</v>
      </c>
      <c r="M153" s="46">
        <v>30793</v>
      </c>
      <c r="N153" s="46">
        <v>26863.742069996268</v>
      </c>
      <c r="O153" s="46">
        <v>24733.991294039908</v>
      </c>
      <c r="P153" s="46">
        <v>22841.516275645328</v>
      </c>
      <c r="Q153" s="46">
        <v>20295.152786913495</v>
      </c>
      <c r="R153" s="46">
        <v>18704.959766313244</v>
      </c>
      <c r="S153" s="46">
        <v>7443.3157140884086</v>
      </c>
      <c r="T153" s="51">
        <v>7442.8526590167339</v>
      </c>
      <c r="U153" s="19"/>
      <c r="V153" s="19"/>
      <c r="W153" s="19"/>
      <c r="X153" s="19"/>
      <c r="Y153" s="19"/>
      <c r="Z153" s="21"/>
      <c r="AA153" s="21"/>
      <c r="AB153" s="21"/>
      <c r="AC153" s="21"/>
      <c r="AD153" s="21"/>
      <c r="AE153" s="21"/>
      <c r="AF153" s="21"/>
    </row>
    <row r="154">
      <c r="K154" s="6">
        <v>152</v>
      </c>
      <c r="L154" s="6" t="s">
        <v>242</v>
      </c>
      <c r="M154" s="46">
        <v>11321</v>
      </c>
      <c r="N154" s="46">
        <v>2427.9345417363875</v>
      </c>
      <c r="O154" s="46">
        <v>-2822.5409186714769</v>
      </c>
      <c r="P154" s="46">
        <v>-6558.4931146651979</v>
      </c>
      <c r="Q154" s="46">
        <v>-9574.3478834415637</v>
      </c>
      <c r="R154" s="46">
        <v>-11427.083356964511</v>
      </c>
      <c r="S154" s="46">
        <v>-15792.264770199947</v>
      </c>
      <c r="T154" s="51">
        <v>-15793.534601859406</v>
      </c>
      <c r="U154" s="19"/>
      <c r="V154" s="19"/>
      <c r="W154" s="19"/>
      <c r="X154" s="19"/>
      <c r="Y154" s="19"/>
      <c r="Z154" s="21"/>
      <c r="AA154" s="21"/>
      <c r="AB154" s="21"/>
      <c r="AC154" s="21"/>
      <c r="AD154" s="21"/>
      <c r="AE154" s="21"/>
      <c r="AF154" s="21"/>
    </row>
    <row r="155">
      <c r="K155" s="6">
        <v>153</v>
      </c>
      <c r="L155" s="6" t="s">
        <v>243</v>
      </c>
      <c r="M155" s="46">
        <v>10945</v>
      </c>
      <c r="N155" s="46">
        <v>12389.612475656773</v>
      </c>
      <c r="O155" s="46">
        <v>12116.774643430475</v>
      </c>
      <c r="P155" s="46">
        <v>11873.949075260231</v>
      </c>
      <c r="Q155" s="46">
        <v>11535.894714759046</v>
      </c>
      <c r="R155" s="46">
        <v>11335.222370529942</v>
      </c>
      <c r="S155" s="46">
        <v>10089.55046854584</v>
      </c>
      <c r="T155" s="51">
        <v>10088.255881146622</v>
      </c>
      <c r="U155" s="19"/>
      <c r="V155" s="19"/>
      <c r="W155" s="19"/>
      <c r="X155" s="19"/>
      <c r="Y155" s="19"/>
      <c r="Z155" s="21"/>
      <c r="AA155" s="21"/>
      <c r="AB155" s="21"/>
      <c r="AC155" s="21"/>
      <c r="AD155" s="21"/>
      <c r="AE155" s="21"/>
      <c r="AF155" s="21"/>
    </row>
    <row r="156">
      <c r="K156" s="6">
        <v>154</v>
      </c>
      <c r="L156" s="6" t="s">
        <v>244</v>
      </c>
      <c r="M156" s="46">
        <v>4364</v>
      </c>
      <c r="N156" s="46">
        <v>4319.5812801227812</v>
      </c>
      <c r="O156" s="46">
        <v>4368.5850174565994</v>
      </c>
      <c r="P156" s="46">
        <v>4418.2635900612131</v>
      </c>
      <c r="Q156" s="46">
        <v>4377.4451025751878</v>
      </c>
      <c r="R156" s="46">
        <v>4403.2612896721403</v>
      </c>
      <c r="S156" s="46">
        <v>4428.5930690591031</v>
      </c>
      <c r="T156" s="51">
        <v>3032.7110461447414</v>
      </c>
      <c r="U156" s="19"/>
      <c r="V156" s="19"/>
      <c r="W156" s="19"/>
      <c r="X156" s="19"/>
      <c r="Y156" s="19"/>
      <c r="Z156" s="21"/>
      <c r="AA156" s="21"/>
      <c r="AB156" s="21"/>
      <c r="AC156" s="21"/>
      <c r="AD156" s="21"/>
      <c r="AE156" s="21"/>
      <c r="AF156" s="21"/>
    </row>
    <row r="157">
      <c r="K157" s="6">
        <v>155</v>
      </c>
      <c r="L157" s="6" t="s">
        <v>245</v>
      </c>
      <c r="M157" s="46">
        <v>51217</v>
      </c>
      <c r="N157" s="46">
        <v>51024.654997153062</v>
      </c>
      <c r="O157" s="46">
        <v>50939.143029928266</v>
      </c>
      <c r="P157" s="46">
        <v>50859.122064255425</v>
      </c>
      <c r="Q157" s="46">
        <v>50720.79049396106</v>
      </c>
      <c r="R157" s="46">
        <v>50641.474696466154</v>
      </c>
      <c r="S157" s="46">
        <v>49845.71842118651</v>
      </c>
      <c r="T157" s="51">
        <v>49844.274596468022</v>
      </c>
      <c r="U157" s="19"/>
      <c r="V157" s="19"/>
      <c r="W157" s="19"/>
      <c r="X157" s="19"/>
      <c r="Y157" s="19"/>
      <c r="Z157" s="21"/>
      <c r="AA157" s="21"/>
      <c r="AB157" s="21"/>
      <c r="AC157" s="21"/>
      <c r="AD157" s="21"/>
      <c r="AE157" s="21"/>
      <c r="AF157" s="21"/>
    </row>
    <row r="158">
      <c r="K158" s="6">
        <v>156</v>
      </c>
      <c r="L158" s="6" t="s">
        <v>246</v>
      </c>
      <c r="M158" s="46">
        <v>37091</v>
      </c>
      <c r="N158" s="46">
        <v>37091.687707525314</v>
      </c>
      <c r="O158" s="46">
        <v>37092.923397597835</v>
      </c>
      <c r="P158" s="46">
        <v>37094.805128633241</v>
      </c>
      <c r="Q158" s="46">
        <v>37092.949141481484</v>
      </c>
      <c r="R158" s="46">
        <v>37091.894135071678</v>
      </c>
      <c r="S158" s="46">
        <v>37090.688957698105</v>
      </c>
      <c r="T158" s="51">
        <v>37090.145907567014</v>
      </c>
      <c r="U158" s="19"/>
      <c r="V158" s="19"/>
      <c r="W158" s="19"/>
      <c r="X158" s="19"/>
      <c r="Y158" s="19"/>
      <c r="Z158" s="21"/>
      <c r="AA158" s="21"/>
      <c r="AB158" s="21"/>
      <c r="AC158" s="21"/>
      <c r="AD158" s="21"/>
      <c r="AE158" s="21"/>
      <c r="AF158" s="21"/>
    </row>
    <row r="159">
      <c r="K159" s="6">
        <v>157</v>
      </c>
      <c r="L159" s="6" t="s">
        <v>247</v>
      </c>
      <c r="M159" s="46">
        <v>22077</v>
      </c>
      <c r="N159" s="46">
        <v>21338.263635669504</v>
      </c>
      <c r="O159" s="46">
        <v>20868.088202483796</v>
      </c>
      <c r="P159" s="46">
        <v>20537.272315485607</v>
      </c>
      <c r="Q159" s="46">
        <v>20289.447348577414</v>
      </c>
      <c r="R159" s="46">
        <v>20127.614164093578</v>
      </c>
      <c r="S159" s="46">
        <v>19764.817433486027</v>
      </c>
      <c r="T159" s="51">
        <v>19760.388144133216</v>
      </c>
      <c r="U159" s="19"/>
      <c r="V159" s="19"/>
      <c r="W159" s="19"/>
      <c r="X159" s="19"/>
      <c r="Y159" s="19"/>
      <c r="Z159" s="21"/>
      <c r="AA159" s="21"/>
      <c r="AB159" s="21"/>
      <c r="AC159" s="21"/>
      <c r="AD159" s="21"/>
      <c r="AE159" s="21"/>
      <c r="AF159" s="21"/>
    </row>
    <row r="160">
      <c r="K160" s="6">
        <v>158</v>
      </c>
      <c r="L160" s="6" t="s">
        <v>51</v>
      </c>
      <c r="M160" s="46">
        <v>1340</v>
      </c>
      <c r="N160" s="46">
        <v>-407.37047425107357</v>
      </c>
      <c r="O160" s="46">
        <v>-1288.0877022476179</v>
      </c>
      <c r="P160" s="46">
        <v>-2061.9611775488984</v>
      </c>
      <c r="Q160" s="46">
        <v>-7560.8384949872734</v>
      </c>
      <c r="R160" s="46">
        <v>-7560.8615845621725</v>
      </c>
      <c r="S160" s="46">
        <v>-7560.8693789065401</v>
      </c>
      <c r="T160" s="51">
        <v>-7560.8940546993326</v>
      </c>
      <c r="U160" s="19"/>
      <c r="V160" s="19"/>
      <c r="W160" s="19"/>
      <c r="X160" s="19"/>
      <c r="Y160" s="19"/>
      <c r="Z160" s="21"/>
      <c r="AA160" s="21"/>
      <c r="AB160" s="21"/>
      <c r="AC160" s="21"/>
      <c r="AD160" s="21"/>
      <c r="AE160" s="21"/>
      <c r="AF160" s="21"/>
    </row>
    <row r="161">
      <c r="K161" s="6">
        <v>159</v>
      </c>
      <c r="L161" s="6" t="s">
        <v>248</v>
      </c>
      <c r="M161" s="46">
        <v>4602</v>
      </c>
      <c r="N161" s="46">
        <v>4364.8008479624223</v>
      </c>
      <c r="O161" s="46">
        <v>4497.8466097441087</v>
      </c>
      <c r="P161" s="46">
        <v>4633.0092533066891</v>
      </c>
      <c r="Q161" s="46">
        <v>4417.8887257935512</v>
      </c>
      <c r="R161" s="46">
        <v>2225.0135184212945</v>
      </c>
      <c r="S161" s="46">
        <v>2224.5857269581038</v>
      </c>
      <c r="T161" s="51">
        <v>2224.4940650746844</v>
      </c>
      <c r="U161" s="19"/>
      <c r="V161" s="19"/>
      <c r="W161" s="19"/>
      <c r="X161" s="19"/>
      <c r="Y161" s="19"/>
      <c r="Z161" s="21"/>
      <c r="AA161" s="21"/>
      <c r="AB161" s="21"/>
      <c r="AC161" s="21"/>
      <c r="AD161" s="21"/>
      <c r="AE161" s="21"/>
      <c r="AF161" s="21"/>
    </row>
    <row r="162">
      <c r="K162" s="6">
        <v>160</v>
      </c>
      <c r="L162" s="6" t="s">
        <v>249</v>
      </c>
      <c r="M162" s="46">
        <v>7501</v>
      </c>
      <c r="N162" s="46">
        <v>6793.2965080627455</v>
      </c>
      <c r="O162" s="46">
        <v>6383.0377440355542</v>
      </c>
      <c r="P162" s="46">
        <v>6113.4157518811489</v>
      </c>
      <c r="Q162" s="46">
        <v>5922.5481313551099</v>
      </c>
      <c r="R162" s="46">
        <v>5808.7531957249284</v>
      </c>
      <c r="S162" s="46">
        <v>5734.2723653416224</v>
      </c>
      <c r="T162" s="51">
        <v>5601.0988819964996</v>
      </c>
      <c r="U162" s="19"/>
      <c r="V162" s="19"/>
      <c r="W162" s="19"/>
      <c r="X162" s="19"/>
      <c r="Y162" s="19"/>
      <c r="Z162" s="21"/>
      <c r="AA162" s="21"/>
      <c r="AB162" s="21"/>
      <c r="AC162" s="21"/>
      <c r="AD162" s="21"/>
      <c r="AE162" s="21"/>
      <c r="AF162" s="21"/>
    </row>
    <row r="163">
      <c r="K163" s="6">
        <v>161</v>
      </c>
      <c r="L163" s="6" t="s">
        <v>250</v>
      </c>
      <c r="M163" s="46">
        <v>11612</v>
      </c>
      <c r="N163" s="46">
        <v>4770.5000878527171</v>
      </c>
      <c r="O163" s="46">
        <v>523.07500573778634</v>
      </c>
      <c r="P163" s="46">
        <v>-2680.4177158390721</v>
      </c>
      <c r="Q163" s="46">
        <v>-5232.6963843025478</v>
      </c>
      <c r="R163" s="46">
        <v>-11578.02610161803</v>
      </c>
      <c r="S163" s="46">
        <v>-8675.8214504502812</v>
      </c>
      <c r="T163" s="51">
        <v>8229.6387374951046</v>
      </c>
      <c r="U163" s="19"/>
      <c r="V163" s="19"/>
      <c r="W163" s="19"/>
      <c r="X163" s="19"/>
      <c r="Y163" s="19"/>
      <c r="Z163" s="21"/>
      <c r="AA163" s="21"/>
      <c r="AB163" s="21"/>
      <c r="AC163" s="21"/>
      <c r="AD163" s="21"/>
      <c r="AE163" s="21"/>
      <c r="AF163" s="21"/>
    </row>
    <row r="164">
      <c r="K164" s="28">
        <v>162</v>
      </c>
      <c r="L164" s="28" t="s">
        <v>251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3">
        <v>0</v>
      </c>
      <c r="U164" s="19"/>
      <c r="V164" s="19"/>
      <c r="W164" s="19"/>
      <c r="X164" s="19"/>
      <c r="Y164" s="19"/>
      <c r="Z164" s="21"/>
      <c r="AA164" s="21"/>
      <c r="AB164" s="21"/>
      <c r="AC164" s="21"/>
      <c r="AD164" s="21"/>
      <c r="AE164" s="21"/>
      <c r="AF164" s="21"/>
    </row>
    <row r="165">
      <c r="K165" s="6">
        <v>163</v>
      </c>
      <c r="L165" s="6" t="s">
        <v>252</v>
      </c>
      <c r="M165" s="46">
        <v>20488</v>
      </c>
      <c r="N165" s="46">
        <v>16226.831870132144</v>
      </c>
      <c r="O165" s="46">
        <v>13553.730605593391</v>
      </c>
      <c r="P165" s="46">
        <v>11616.376286177861</v>
      </c>
      <c r="Q165" s="46">
        <v>10056.683695408537</v>
      </c>
      <c r="R165" s="46">
        <v>6492.3088198221403</v>
      </c>
      <c r="S165" s="46">
        <v>6491.7304444256133</v>
      </c>
      <c r="T165" s="51">
        <v>6491.5958104850752</v>
      </c>
      <c r="U165" s="19"/>
      <c r="V165" s="19"/>
      <c r="W165" s="19"/>
      <c r="X165" s="19"/>
      <c r="Y165" s="19"/>
      <c r="Z165" s="21"/>
      <c r="AA165" s="21"/>
      <c r="AB165" s="21"/>
      <c r="AC165" s="21"/>
      <c r="AD165" s="21"/>
      <c r="AE165" s="21"/>
      <c r="AF165" s="21"/>
    </row>
    <row r="166">
      <c r="K166" s="6">
        <v>164</v>
      </c>
      <c r="L166" s="6" t="s">
        <v>253</v>
      </c>
      <c r="M166" s="46">
        <v>2070</v>
      </c>
      <c r="N166" s="46">
        <v>-825.30112446757767</v>
      </c>
      <c r="O166" s="46">
        <v>-1651.5234943553537</v>
      </c>
      <c r="P166" s="46">
        <v>-1913.5873520337541</v>
      </c>
      <c r="Q166" s="46">
        <v>-1999.9428405401279</v>
      </c>
      <c r="R166" s="46">
        <v>-2025.5487028410282</v>
      </c>
      <c r="S166" s="46">
        <v>-2034.0955005667263</v>
      </c>
      <c r="T166" s="51">
        <v>-2036.5414085236141</v>
      </c>
      <c r="U166" s="19"/>
      <c r="V166" s="19"/>
      <c r="W166" s="19"/>
      <c r="X166" s="19"/>
      <c r="Y166" s="19"/>
      <c r="Z166" s="21"/>
      <c r="AA166" s="21"/>
      <c r="AB166" s="21"/>
      <c r="AC166" s="21"/>
      <c r="AD166" s="21"/>
      <c r="AE166" s="21"/>
      <c r="AF166" s="21"/>
    </row>
    <row r="167">
      <c r="K167" s="6">
        <v>165</v>
      </c>
      <c r="L167" s="6" t="s">
        <v>254</v>
      </c>
      <c r="M167" s="46">
        <v>10111</v>
      </c>
      <c r="N167" s="46">
        <v>6324.7289266466505</v>
      </c>
      <c r="O167" s="46">
        <v>3996.2149265095341</v>
      </c>
      <c r="P167" s="46">
        <v>2247.0666477093173</v>
      </c>
      <c r="Q167" s="46">
        <v>730.78152656894054</v>
      </c>
      <c r="R167" s="46">
        <v>-3054.654885799167</v>
      </c>
      <c r="S167" s="46">
        <v>-3055.0774986752704</v>
      </c>
      <c r="T167" s="51">
        <v>-3055.2330242936791</v>
      </c>
      <c r="U167" s="19"/>
      <c r="V167" s="19"/>
      <c r="W167" s="19"/>
      <c r="X167" s="19"/>
      <c r="Y167" s="19"/>
      <c r="Z167" s="21"/>
      <c r="AA167" s="21"/>
      <c r="AB167" s="21"/>
      <c r="AC167" s="21"/>
      <c r="AD167" s="21"/>
      <c r="AE167" s="21"/>
      <c r="AF167" s="21"/>
    </row>
    <row r="168">
      <c r="K168" s="6">
        <v>166</v>
      </c>
      <c r="L168" s="6" t="s">
        <v>255</v>
      </c>
      <c r="M168" s="46">
        <v>19474</v>
      </c>
      <c r="N168" s="46">
        <v>18682.21672440397</v>
      </c>
      <c r="O168" s="46">
        <v>18294.288984340084</v>
      </c>
      <c r="P168" s="46">
        <v>17918.515272367018</v>
      </c>
      <c r="Q168" s="46">
        <v>17214.941506670053</v>
      </c>
      <c r="R168" s="46">
        <v>16782.992628116917</v>
      </c>
      <c r="S168" s="46">
        <v>16376.31323089911</v>
      </c>
      <c r="T168" s="51">
        <v>7070.8776809712281</v>
      </c>
      <c r="U168" s="19"/>
      <c r="V168" s="19"/>
      <c r="W168" s="19"/>
      <c r="X168" s="19"/>
      <c r="Y168" s="19"/>
      <c r="Z168" s="21"/>
      <c r="AA168" s="21"/>
      <c r="AB168" s="21"/>
      <c r="AC168" s="21"/>
      <c r="AD168" s="21"/>
      <c r="AE168" s="21"/>
      <c r="AF168" s="21"/>
    </row>
    <row r="169">
      <c r="K169" s="6">
        <v>167</v>
      </c>
      <c r="L169" s="6" t="s">
        <v>256</v>
      </c>
      <c r="M169" s="46">
        <v>50538</v>
      </c>
      <c r="N169" s="46">
        <v>50383.515678947064</v>
      </c>
      <c r="O169" s="46">
        <v>50294.513938771022</v>
      </c>
      <c r="P169" s="46">
        <v>50206.968981011174</v>
      </c>
      <c r="Q169" s="46">
        <v>50073.59834522404</v>
      </c>
      <c r="R169" s="46">
        <v>49981.350070107444</v>
      </c>
      <c r="S169" s="46">
        <v>48256.993961047701</v>
      </c>
      <c r="T169" s="51">
        <v>48251.162716503393</v>
      </c>
      <c r="U169" s="19"/>
      <c r="V169" s="19"/>
      <c r="W169" s="19"/>
      <c r="X169" s="19"/>
      <c r="Y169" s="19"/>
      <c r="Z169" s="21"/>
      <c r="AA169" s="21"/>
      <c r="AB169" s="21"/>
      <c r="AC169" s="21"/>
      <c r="AD169" s="21"/>
      <c r="AE169" s="21"/>
      <c r="AF169" s="21"/>
    </row>
    <row r="170">
      <c r="K170" s="6">
        <v>168</v>
      </c>
      <c r="L170" s="6" t="s">
        <v>257</v>
      </c>
      <c r="M170" s="46">
        <v>3441</v>
      </c>
      <c r="N170" s="46">
        <v>3441.0000025529121</v>
      </c>
      <c r="O170" s="46">
        <v>3441.000006592114</v>
      </c>
      <c r="P170" s="46">
        <v>3441.0000084326111</v>
      </c>
      <c r="Q170" s="46">
        <v>3441.0000091527463</v>
      </c>
      <c r="R170" s="46">
        <v>3441.000010319282</v>
      </c>
      <c r="S170" s="46">
        <v>3441.0000123763475</v>
      </c>
      <c r="T170" s="51">
        <v>3441.000011889108</v>
      </c>
      <c r="U170" s="19"/>
      <c r="V170" s="19"/>
      <c r="W170" s="19"/>
      <c r="X170" s="19"/>
      <c r="Y170" s="19"/>
      <c r="Z170" s="21"/>
      <c r="AA170" s="21"/>
      <c r="AB170" s="21"/>
      <c r="AC170" s="21"/>
      <c r="AD170" s="21"/>
      <c r="AE170" s="21"/>
      <c r="AF170" s="21"/>
    </row>
    <row r="171">
      <c r="K171" s="6">
        <v>169</v>
      </c>
      <c r="L171" s="6" t="s">
        <v>258</v>
      </c>
      <c r="M171" s="46">
        <v>19181</v>
      </c>
      <c r="N171" s="46">
        <v>13847.979476819843</v>
      </c>
      <c r="O171" s="46">
        <v>10520.038804016311</v>
      </c>
      <c r="P171" s="46">
        <v>7979.271189180763</v>
      </c>
      <c r="Q171" s="46">
        <v>5721.7016668723172</v>
      </c>
      <c r="R171" s="46">
        <v>4250.5605265992062</v>
      </c>
      <c r="S171" s="46">
        <v>-286.87491954843142</v>
      </c>
      <c r="T171" s="51">
        <v>-287.41509359236824</v>
      </c>
      <c r="U171" s="19"/>
      <c r="V171" s="19"/>
      <c r="W171" s="19"/>
      <c r="X171" s="19"/>
      <c r="Y171" s="19"/>
      <c r="Z171" s="21"/>
      <c r="AA171" s="21"/>
      <c r="AB171" s="21"/>
      <c r="AC171" s="21"/>
      <c r="AD171" s="21"/>
      <c r="AE171" s="21"/>
      <c r="AF171" s="21"/>
    </row>
    <row r="172">
      <c r="K172" s="6">
        <v>170</v>
      </c>
      <c r="L172" s="6" t="s">
        <v>259</v>
      </c>
      <c r="M172" s="46">
        <v>133673</v>
      </c>
      <c r="N172" s="46">
        <v>133376.6354370137</v>
      </c>
      <c r="O172" s="46">
        <v>133183.71175251808</v>
      </c>
      <c r="P172" s="46">
        <v>132996.56907900766</v>
      </c>
      <c r="Q172" s="46">
        <v>132739.31418231229</v>
      </c>
      <c r="R172" s="46">
        <v>132550.96241387678</v>
      </c>
      <c r="S172" s="46">
        <v>132364.09244603183</v>
      </c>
      <c r="T172" s="51">
        <v>128986.22378204344</v>
      </c>
      <c r="U172" s="19"/>
      <c r="V172" s="19"/>
      <c r="W172" s="19"/>
      <c r="X172" s="19"/>
      <c r="Y172" s="19"/>
      <c r="Z172" s="21"/>
      <c r="AA172" s="21"/>
      <c r="AB172" s="21"/>
      <c r="AC172" s="21"/>
      <c r="AD172" s="21"/>
      <c r="AE172" s="21"/>
      <c r="AF172" s="21"/>
    </row>
    <row r="173">
      <c r="K173" s="6">
        <v>171</v>
      </c>
      <c r="L173" s="6" t="s">
        <v>260</v>
      </c>
      <c r="M173" s="46">
        <v>115640</v>
      </c>
      <c r="N173" s="46">
        <v>115496.81315025174</v>
      </c>
      <c r="O173" s="46">
        <v>115402.91989571092</v>
      </c>
      <c r="P173" s="46">
        <v>115332.0775301159</v>
      </c>
      <c r="Q173" s="46">
        <v>115176.03510201049</v>
      </c>
      <c r="R173" s="46">
        <v>115041.6056680749</v>
      </c>
      <c r="S173" s="46">
        <v>114983.11025348355</v>
      </c>
      <c r="T173" s="51">
        <v>114692.19156895278</v>
      </c>
      <c r="U173" s="19"/>
      <c r="V173" s="19"/>
      <c r="W173" s="19"/>
      <c r="X173" s="19"/>
      <c r="Y173" s="19"/>
      <c r="Z173" s="21"/>
      <c r="AA173" s="21"/>
      <c r="AB173" s="21"/>
      <c r="AC173" s="21"/>
      <c r="AD173" s="21"/>
      <c r="AE173" s="21"/>
      <c r="AF173" s="21"/>
    </row>
    <row r="174">
      <c r="K174" s="6">
        <v>172</v>
      </c>
      <c r="L174" s="6" t="s">
        <v>261</v>
      </c>
      <c r="M174" s="46">
        <v>29150</v>
      </c>
      <c r="N174" s="46">
        <v>29018.858918922182</v>
      </c>
      <c r="O174" s="46">
        <v>29059.52182659629</v>
      </c>
      <c r="P174" s="46">
        <v>29112.652818334936</v>
      </c>
      <c r="Q174" s="46">
        <v>28920.27993769569</v>
      </c>
      <c r="R174" s="46">
        <v>28842.424420850937</v>
      </c>
      <c r="S174" s="46">
        <v>28948.229377240103</v>
      </c>
      <c r="T174" s="51">
        <v>23133.776527890972</v>
      </c>
      <c r="U174" s="19"/>
      <c r="V174" s="19"/>
      <c r="W174" s="19"/>
      <c r="X174" s="19"/>
      <c r="Y174" s="19"/>
      <c r="Z174" s="21"/>
      <c r="AA174" s="21"/>
      <c r="AB174" s="21"/>
      <c r="AC174" s="21"/>
      <c r="AD174" s="21"/>
      <c r="AE174" s="21"/>
      <c r="AF174" s="21"/>
    </row>
    <row r="175">
      <c r="K175" s="6">
        <v>173</v>
      </c>
      <c r="L175" s="6" t="s">
        <v>262</v>
      </c>
      <c r="M175" s="46">
        <v>87466</v>
      </c>
      <c r="N175" s="46">
        <v>75053.931607980136</v>
      </c>
      <c r="O175" s="46">
        <v>67445.587868557064</v>
      </c>
      <c r="P175" s="46">
        <v>62503.309565223361</v>
      </c>
      <c r="Q175" s="46">
        <v>59155.957475728057</v>
      </c>
      <c r="R175" s="46">
        <v>57090.782563719251</v>
      </c>
      <c r="S175" s="46">
        <v>55754.171060192166</v>
      </c>
      <c r="T175" s="51">
        <v>53320.17359222439</v>
      </c>
      <c r="U175" s="19"/>
      <c r="V175" s="19"/>
      <c r="W175" s="19"/>
      <c r="X175" s="19"/>
      <c r="Y175" s="19"/>
      <c r="Z175" s="21"/>
      <c r="AA175" s="21"/>
      <c r="AB175" s="21"/>
      <c r="AC175" s="21"/>
      <c r="AD175" s="21"/>
      <c r="AE175" s="21"/>
      <c r="AF175" s="21"/>
    </row>
    <row r="176">
      <c r="K176" s="6">
        <v>174</v>
      </c>
      <c r="L176" s="6" t="s">
        <v>263</v>
      </c>
      <c r="M176" s="46">
        <v>127495</v>
      </c>
      <c r="N176" s="46">
        <v>126327.8966251033</v>
      </c>
      <c r="O176" s="46">
        <v>125686.18854920784</v>
      </c>
      <c r="P176" s="46">
        <v>125310.38174547387</v>
      </c>
      <c r="Q176" s="46">
        <v>125060.2489371956</v>
      </c>
      <c r="R176" s="46">
        <v>124908.87550260994</v>
      </c>
      <c r="S176" s="46">
        <v>124824.66701615846</v>
      </c>
      <c r="T176" s="51">
        <v>124704.90469218024</v>
      </c>
      <c r="U176" s="19"/>
      <c r="V176" s="19"/>
      <c r="W176" s="19"/>
      <c r="X176" s="19"/>
      <c r="Y176" s="19"/>
      <c r="Z176" s="21"/>
      <c r="AA176" s="21"/>
      <c r="AB176" s="21"/>
      <c r="AC176" s="21"/>
      <c r="AD176" s="21"/>
      <c r="AE176" s="21"/>
      <c r="AF176" s="21"/>
    </row>
    <row r="177">
      <c r="K177" s="6">
        <v>175</v>
      </c>
      <c r="L177" s="6" t="s">
        <v>264</v>
      </c>
      <c r="M177" s="46">
        <v>75949</v>
      </c>
      <c r="N177" s="46">
        <v>71187.772837974451</v>
      </c>
      <c r="O177" s="46">
        <v>67953.525311120058</v>
      </c>
      <c r="P177" s="46">
        <v>65583.673264414916</v>
      </c>
      <c r="Q177" s="46">
        <v>63656.652470527493</v>
      </c>
      <c r="R177" s="46">
        <v>62324.008149848771</v>
      </c>
      <c r="S177" s="46">
        <v>61489.472443967614</v>
      </c>
      <c r="T177" s="51">
        <v>59304.14065200746</v>
      </c>
      <c r="U177" s="19"/>
      <c r="V177" s="19"/>
      <c r="W177" s="19"/>
      <c r="X177" s="19"/>
      <c r="Y177" s="19"/>
      <c r="Z177" s="21"/>
      <c r="AA177" s="21"/>
      <c r="AB177" s="21"/>
      <c r="AC177" s="21"/>
      <c r="AD177" s="21"/>
      <c r="AE177" s="21"/>
      <c r="AF177" s="21"/>
    </row>
    <row r="178">
      <c r="K178" s="6">
        <v>176</v>
      </c>
      <c r="L178" s="6" t="s">
        <v>265</v>
      </c>
      <c r="M178" s="46">
        <v>333809</v>
      </c>
      <c r="N178" s="46">
        <v>327615.22180140472</v>
      </c>
      <c r="O178" s="46">
        <v>322922.35019872023</v>
      </c>
      <c r="P178" s="46">
        <v>318633.22915910889</v>
      </c>
      <c r="Q178" s="46">
        <v>313844.58542190265</v>
      </c>
      <c r="R178" s="46">
        <v>310124.84065070143</v>
      </c>
      <c r="S178" s="46">
        <v>279051.61428250396</v>
      </c>
      <c r="T178" s="51">
        <v>279257.43900703778</v>
      </c>
      <c r="U178" s="19"/>
      <c r="V178" s="19"/>
      <c r="W178" s="19"/>
      <c r="X178" s="19"/>
      <c r="Y178" s="19"/>
      <c r="Z178" s="21"/>
      <c r="AA178" s="21"/>
      <c r="AB178" s="21"/>
      <c r="AC178" s="21"/>
      <c r="AD178" s="21"/>
      <c r="AE178" s="21"/>
      <c r="AF178" s="21"/>
    </row>
    <row r="179">
      <c r="K179" s="6">
        <v>177</v>
      </c>
      <c r="L179" s="6" t="s">
        <v>266</v>
      </c>
      <c r="M179" s="46">
        <v>9395</v>
      </c>
      <c r="N179" s="46">
        <v>5530.8494756793025</v>
      </c>
      <c r="O179" s="46">
        <v>4901.5652772517315</v>
      </c>
      <c r="P179" s="46">
        <v>4772.230922253927</v>
      </c>
      <c r="Q179" s="46">
        <v>4738.254857772069</v>
      </c>
      <c r="R179" s="46">
        <v>4730.9519234826366</v>
      </c>
      <c r="S179" s="46">
        <v>4731.5070442471388</v>
      </c>
      <c r="T179" s="51">
        <v>4729.4488695772352</v>
      </c>
      <c r="U179" s="19"/>
      <c r="V179" s="19"/>
      <c r="W179" s="19"/>
      <c r="X179" s="19"/>
      <c r="Y179" s="19"/>
      <c r="Z179" s="21"/>
      <c r="AA179" s="21"/>
      <c r="AB179" s="21"/>
      <c r="AC179" s="21"/>
      <c r="AD179" s="21"/>
      <c r="AE179" s="21"/>
      <c r="AF179" s="21"/>
    </row>
    <row r="180">
      <c r="K180" s="6">
        <v>178</v>
      </c>
      <c r="L180" s="6" t="s">
        <v>267</v>
      </c>
      <c r="M180" s="46">
        <v>14030</v>
      </c>
      <c r="N180" s="46">
        <v>10293.504688463425</v>
      </c>
      <c r="O180" s="46">
        <v>7549.7309073964279</v>
      </c>
      <c r="P180" s="46">
        <v>5104.9482472617092</v>
      </c>
      <c r="Q180" s="46">
        <v>2520.0055172431275</v>
      </c>
      <c r="R180" s="46">
        <v>531.86759180941772</v>
      </c>
      <c r="S180" s="46">
        <v>-1228.4860977832614</v>
      </c>
      <c r="T180" s="51">
        <v>-14878.551832150903</v>
      </c>
      <c r="U180" s="19"/>
      <c r="V180" s="19"/>
      <c r="W180" s="19"/>
      <c r="X180" s="19"/>
      <c r="Y180" s="19"/>
      <c r="Z180" s="21"/>
      <c r="AA180" s="21"/>
      <c r="AB180" s="21"/>
      <c r="AC180" s="21"/>
      <c r="AD180" s="21"/>
      <c r="AE180" s="21"/>
      <c r="AF180" s="21"/>
    </row>
    <row r="181">
      <c r="K181" s="6">
        <v>179</v>
      </c>
      <c r="L181" s="6" t="s">
        <v>268</v>
      </c>
      <c r="M181" s="46">
        <v>22061</v>
      </c>
      <c r="N181" s="46">
        <v>11811.067234427985</v>
      </c>
      <c r="O181" s="46">
        <v>5042.7958853226737</v>
      </c>
      <c r="P181" s="46">
        <v>262.12036987175998</v>
      </c>
      <c r="Q181" s="46">
        <v>-3280.8063721354365</v>
      </c>
      <c r="R181" s="46">
        <v>-5647.4044034066901</v>
      </c>
      <c r="S181" s="46">
        <v>-7311.3842887152559</v>
      </c>
      <c r="T181" s="51">
        <v>-8481.0843329824802</v>
      </c>
      <c r="U181" s="19"/>
      <c r="V181" s="19"/>
      <c r="W181" s="19"/>
      <c r="X181" s="19"/>
      <c r="Y181" s="19"/>
      <c r="Z181" s="21"/>
      <c r="AA181" s="21"/>
      <c r="AB181" s="21"/>
      <c r="AC181" s="21"/>
      <c r="AD181" s="21"/>
      <c r="AE181" s="21"/>
      <c r="AF181" s="21"/>
    </row>
    <row r="182">
      <c r="K182" s="6">
        <v>180</v>
      </c>
      <c r="L182" s="6" t="s">
        <v>269</v>
      </c>
      <c r="M182" s="46">
        <v>84423</v>
      </c>
      <c r="N182" s="46">
        <v>80393.626424864677</v>
      </c>
      <c r="O182" s="46">
        <v>77842.450940040653</v>
      </c>
      <c r="P182" s="46">
        <v>75378.21046918552</v>
      </c>
      <c r="Q182" s="46">
        <v>71757.897875040842</v>
      </c>
      <c r="R182" s="46">
        <v>69184.699496646324</v>
      </c>
      <c r="S182" s="46">
        <v>66721.748046502238</v>
      </c>
      <c r="T182" s="51">
        <v>64336.038083376327</v>
      </c>
      <c r="U182" s="19"/>
      <c r="V182" s="19"/>
      <c r="W182" s="19"/>
      <c r="X182" s="19"/>
      <c r="Y182" s="19"/>
      <c r="Z182" s="21"/>
      <c r="AA182" s="21"/>
      <c r="AB182" s="21"/>
      <c r="AC182" s="21"/>
      <c r="AD182" s="21"/>
      <c r="AE182" s="21"/>
      <c r="AF182" s="21"/>
    </row>
    <row r="183">
      <c r="K183" s="6">
        <v>181</v>
      </c>
      <c r="L183" s="6" t="s">
        <v>270</v>
      </c>
      <c r="M183" s="46">
        <v>52920</v>
      </c>
      <c r="N183" s="46">
        <v>44942.329223469933</v>
      </c>
      <c r="O183" s="46">
        <v>39723.479173139742</v>
      </c>
      <c r="P183" s="46">
        <v>36139.958319189194</v>
      </c>
      <c r="Q183" s="46">
        <v>33599.340851149522</v>
      </c>
      <c r="R183" s="46">
        <v>31922.25925030591</v>
      </c>
      <c r="S183" s="46">
        <v>30775.973414031025</v>
      </c>
      <c r="T183" s="51">
        <v>29992.993816711532</v>
      </c>
      <c r="U183" s="19"/>
      <c r="V183" s="19"/>
      <c r="W183" s="19"/>
      <c r="X183" s="19"/>
      <c r="Y183" s="19"/>
      <c r="Z183" s="21"/>
      <c r="AA183" s="21"/>
      <c r="AB183" s="21"/>
      <c r="AC183" s="21"/>
      <c r="AD183" s="21"/>
      <c r="AE183" s="21"/>
      <c r="AF183" s="21"/>
    </row>
    <row r="184">
      <c r="K184" s="6">
        <v>182</v>
      </c>
      <c r="L184" s="6" t="s">
        <v>271</v>
      </c>
      <c r="M184" s="46">
        <v>39063</v>
      </c>
      <c r="N184" s="46">
        <v>36991.775871121208</v>
      </c>
      <c r="O184" s="46">
        <v>36049.590234437586</v>
      </c>
      <c r="P184" s="46">
        <v>35594.399361565178</v>
      </c>
      <c r="Q184" s="46">
        <v>35367.853061935442</v>
      </c>
      <c r="R184" s="46">
        <v>35263.70873471308</v>
      </c>
      <c r="S184" s="46">
        <v>35213.293045121347</v>
      </c>
      <c r="T184" s="51">
        <v>35189.15739058685</v>
      </c>
      <c r="U184" s="19"/>
      <c r="V184" s="19"/>
      <c r="W184" s="19"/>
      <c r="X184" s="19"/>
      <c r="Y184" s="19"/>
      <c r="Z184" s="21"/>
      <c r="AA184" s="21"/>
      <c r="AB184" s="21"/>
      <c r="AC184" s="21"/>
      <c r="AD184" s="21"/>
      <c r="AE184" s="21"/>
      <c r="AF184" s="21"/>
    </row>
    <row r="185">
      <c r="K185" s="6">
        <v>183</v>
      </c>
      <c r="L185" s="6" t="s">
        <v>272</v>
      </c>
      <c r="M185" s="46">
        <v>56363</v>
      </c>
      <c r="N185" s="46">
        <v>54001.494992747837</v>
      </c>
      <c r="O185" s="46">
        <v>53206.810804625682</v>
      </c>
      <c r="P185" s="46">
        <v>52438.68806031414</v>
      </c>
      <c r="Q185" s="46">
        <v>50255.281094484337</v>
      </c>
      <c r="R185" s="46">
        <v>49179.662036093432</v>
      </c>
      <c r="S185" s="46">
        <v>48132.371213318846</v>
      </c>
      <c r="T185" s="51">
        <v>-1648.6386355460718</v>
      </c>
      <c r="U185" s="19"/>
      <c r="V185" s="19"/>
      <c r="W185" s="19"/>
      <c r="X185" s="19"/>
      <c r="Y185" s="19"/>
      <c r="Z185" s="21"/>
      <c r="AA185" s="21"/>
      <c r="AB185" s="21"/>
      <c r="AC185" s="21"/>
      <c r="AD185" s="21"/>
      <c r="AE185" s="21"/>
      <c r="AF185" s="21"/>
    </row>
    <row r="186">
      <c r="K186" s="6">
        <v>184</v>
      </c>
      <c r="L186" s="6" t="s">
        <v>273</v>
      </c>
      <c r="M186" s="46">
        <v>142507</v>
      </c>
      <c r="N186" s="46">
        <v>141529.64710981434</v>
      </c>
      <c r="O186" s="46">
        <v>142503.58391616659</v>
      </c>
      <c r="P186" s="46">
        <v>143495.43827240233</v>
      </c>
      <c r="Q186" s="46">
        <v>142513.19346350315</v>
      </c>
      <c r="R186" s="46">
        <v>143007.03489303472</v>
      </c>
      <c r="S186" s="46">
        <v>143512.29504528368</v>
      </c>
      <c r="T186" s="51">
        <v>18904.292856396278</v>
      </c>
      <c r="U186" s="19"/>
      <c r="V186" s="19"/>
      <c r="W186" s="19"/>
      <c r="X186" s="19"/>
      <c r="Y186" s="19"/>
      <c r="Z186" s="21"/>
      <c r="AA186" s="21"/>
      <c r="AB186" s="21"/>
      <c r="AC186" s="21"/>
      <c r="AD186" s="21"/>
      <c r="AE186" s="21"/>
      <c r="AF186" s="21"/>
    </row>
    <row r="187">
      <c r="K187" s="6">
        <v>185</v>
      </c>
      <c r="L187" s="6" t="s">
        <v>274</v>
      </c>
      <c r="M187" s="46">
        <v>41936</v>
      </c>
      <c r="N187" s="46">
        <v>40890.542661505751</v>
      </c>
      <c r="O187" s="46">
        <v>40200.093611772871</v>
      </c>
      <c r="P187" s="46">
        <v>39525.00085705072</v>
      </c>
      <c r="Q187" s="46">
        <v>38579.410093010752</v>
      </c>
      <c r="R187" s="46">
        <v>37877.809410227535</v>
      </c>
      <c r="S187" s="46">
        <v>37199.443546899471</v>
      </c>
      <c r="T187" s="51">
        <v>36543.770971725811</v>
      </c>
      <c r="U187" s="19"/>
      <c r="V187" s="19"/>
      <c r="W187" s="19"/>
      <c r="X187" s="19"/>
      <c r="Y187" s="19"/>
      <c r="Z187" s="21"/>
      <c r="AA187" s="21"/>
      <c r="AB187" s="21"/>
      <c r="AC187" s="21"/>
      <c r="AD187" s="21"/>
      <c r="AE187" s="21"/>
      <c r="AF187" s="21"/>
    </row>
    <row r="188">
      <c r="K188" s="6">
        <v>186</v>
      </c>
      <c r="L188" s="6" t="s">
        <v>275</v>
      </c>
      <c r="M188" s="46">
        <v>62278</v>
      </c>
      <c r="N188" s="46">
        <v>42860.015476095883</v>
      </c>
      <c r="O188" s="46">
        <v>29053.226612136372</v>
      </c>
      <c r="P188" s="46">
        <v>18470.677709330688</v>
      </c>
      <c r="Q188" s="46">
        <v>9879.3968862823385</v>
      </c>
      <c r="R188" s="46">
        <v>3678.7226907094664</v>
      </c>
      <c r="S188" s="46">
        <v>-1051.8703373098469</v>
      </c>
      <c r="T188" s="51">
        <v>-4661.1591996381412</v>
      </c>
      <c r="U188" s="19"/>
      <c r="V188" s="19"/>
      <c r="W188" s="19"/>
      <c r="X188" s="19"/>
      <c r="Y188" s="19"/>
      <c r="Z188" s="21"/>
      <c r="AA188" s="21"/>
      <c r="AB188" s="21"/>
      <c r="AC188" s="21"/>
      <c r="AD188" s="21"/>
      <c r="AE188" s="21"/>
      <c r="AF188" s="21"/>
    </row>
    <row r="189">
      <c r="K189" s="6">
        <v>187</v>
      </c>
      <c r="L189" s="6" t="s">
        <v>276</v>
      </c>
      <c r="M189" s="46">
        <v>21269</v>
      </c>
      <c r="N189" s="46">
        <v>12452.050690918266</v>
      </c>
      <c r="O189" s="46">
        <v>6884.7593493711101</v>
      </c>
      <c r="P189" s="46">
        <v>3186.7921814260008</v>
      </c>
      <c r="Q189" s="46">
        <v>641.65174336221935</v>
      </c>
      <c r="R189" s="46">
        <v>-984.0397431632905</v>
      </c>
      <c r="S189" s="46">
        <v>-2053.0909647497151</v>
      </c>
      <c r="T189" s="51">
        <v>-2769.5926207653711</v>
      </c>
      <c r="U189" s="19"/>
      <c r="V189" s="19"/>
      <c r="W189" s="19"/>
      <c r="X189" s="19"/>
      <c r="Y189" s="19"/>
      <c r="Z189" s="21"/>
      <c r="AA189" s="21"/>
      <c r="AB189" s="21"/>
      <c r="AC189" s="21"/>
      <c r="AD189" s="21"/>
      <c r="AE189" s="21"/>
      <c r="AF189" s="21"/>
    </row>
    <row r="190">
      <c r="K190" s="6">
        <v>188</v>
      </c>
      <c r="L190" s="6" t="s">
        <v>277</v>
      </c>
      <c r="M190" s="46">
        <v>76492</v>
      </c>
      <c r="N190" s="46">
        <v>74201.17607418049</v>
      </c>
      <c r="O190" s="46">
        <v>72539.112162621255</v>
      </c>
      <c r="P190" s="46">
        <v>70937.233322570479</v>
      </c>
      <c r="Q190" s="46">
        <v>68927.455824176082</v>
      </c>
      <c r="R190" s="46">
        <v>67349.18157794424</v>
      </c>
      <c r="S190" s="46">
        <v>65838.838308373684</v>
      </c>
      <c r="T190" s="51">
        <v>64393.507022441328</v>
      </c>
      <c r="U190" s="19"/>
      <c r="V190" s="19"/>
      <c r="W190" s="19"/>
      <c r="X190" s="19"/>
      <c r="Y190" s="19"/>
      <c r="Z190" s="21"/>
      <c r="AA190" s="21"/>
      <c r="AB190" s="21"/>
      <c r="AC190" s="21"/>
      <c r="AD190" s="21"/>
      <c r="AE190" s="21"/>
      <c r="AF190" s="21"/>
    </row>
    <row r="191">
      <c r="K191" s="6">
        <v>189</v>
      </c>
      <c r="L191" s="6" t="s">
        <v>278</v>
      </c>
      <c r="M191" s="46">
        <v>36552</v>
      </c>
      <c r="N191" s="46">
        <v>29915.315191938305</v>
      </c>
      <c r="O191" s="46">
        <v>24995.148877900512</v>
      </c>
      <c r="P191" s="46">
        <v>21070.346831256364</v>
      </c>
      <c r="Q191" s="46">
        <v>17760.598540238643</v>
      </c>
      <c r="R191" s="46">
        <v>15268.149292648815</v>
      </c>
      <c r="S191" s="46">
        <v>13290.733062110532</v>
      </c>
      <c r="T191" s="51">
        <v>11722.191890375216</v>
      </c>
      <c r="U191" s="19"/>
      <c r="V191" s="19"/>
      <c r="W191" s="19"/>
      <c r="X191" s="19"/>
      <c r="Y191" s="19"/>
      <c r="Z191" s="21"/>
      <c r="AA191" s="21"/>
      <c r="AB191" s="21"/>
      <c r="AC191" s="21"/>
      <c r="AD191" s="21"/>
      <c r="AE191" s="21"/>
      <c r="AF191" s="21"/>
    </row>
    <row r="192">
      <c r="K192" s="6">
        <v>190</v>
      </c>
      <c r="L192" s="6" t="s">
        <v>279</v>
      </c>
      <c r="M192" s="46">
        <v>24549</v>
      </c>
      <c r="N192" s="46">
        <v>22988.872475982043</v>
      </c>
      <c r="O192" s="46">
        <v>21941.083230729193</v>
      </c>
      <c r="P192" s="46">
        <v>20928.370075627026</v>
      </c>
      <c r="Q192" s="46">
        <v>19556.437300604448</v>
      </c>
      <c r="R192" s="46">
        <v>18533.606601749892</v>
      </c>
      <c r="S192" s="46">
        <v>17553.964476005651</v>
      </c>
      <c r="T192" s="51">
        <v>16615.717569910372</v>
      </c>
      <c r="U192" s="19"/>
      <c r="V192" s="19"/>
      <c r="W192" s="19"/>
      <c r="X192" s="19"/>
      <c r="Y192" s="19"/>
      <c r="Z192" s="21"/>
      <c r="AA192" s="21"/>
      <c r="AB192" s="21"/>
      <c r="AC192" s="21"/>
      <c r="AD192" s="21"/>
      <c r="AE192" s="21"/>
      <c r="AF192" s="21"/>
    </row>
    <row r="193">
      <c r="K193" s="6">
        <v>191</v>
      </c>
      <c r="L193" s="6" t="s">
        <v>280</v>
      </c>
      <c r="M193" s="46">
        <v>122961</v>
      </c>
      <c r="N193" s="46">
        <v>122221.02693533573</v>
      </c>
      <c r="O193" s="46">
        <v>122991.91360435569</v>
      </c>
      <c r="P193" s="46">
        <v>123773.15587992157</v>
      </c>
      <c r="Q193" s="46">
        <v>123044.01518977591</v>
      </c>
      <c r="R193" s="46">
        <v>123440.54727472384</v>
      </c>
      <c r="S193" s="46">
        <v>123845.23832636535</v>
      </c>
      <c r="T193" s="51">
        <v>124255.77520671855</v>
      </c>
      <c r="U193" s="19"/>
      <c r="V193" s="19"/>
      <c r="W193" s="19"/>
      <c r="X193" s="19"/>
      <c r="Y193" s="19"/>
      <c r="Z193" s="21"/>
      <c r="AA193" s="21"/>
      <c r="AB193" s="21"/>
      <c r="AC193" s="21"/>
      <c r="AD193" s="21"/>
      <c r="AE193" s="21"/>
      <c r="AF193" s="21"/>
    </row>
    <row r="194">
      <c r="K194" s="6">
        <v>192</v>
      </c>
      <c r="L194" s="6" t="s">
        <v>281</v>
      </c>
      <c r="M194" s="46">
        <v>43947</v>
      </c>
      <c r="N194" s="46">
        <v>43858.266403758986</v>
      </c>
      <c r="O194" s="46">
        <v>44111.795535460857</v>
      </c>
      <c r="P194" s="46">
        <v>44359.961064579067</v>
      </c>
      <c r="Q194" s="46">
        <v>44140.921819482355</v>
      </c>
      <c r="R194" s="46">
        <v>44264.994760374844</v>
      </c>
      <c r="S194" s="46">
        <v>44390.858845497489</v>
      </c>
      <c r="T194" s="51">
        <v>44518.412785532098</v>
      </c>
      <c r="U194" s="19"/>
      <c r="V194" s="19"/>
      <c r="W194" s="19"/>
      <c r="X194" s="19"/>
      <c r="Y194" s="19"/>
      <c r="Z194" s="21"/>
      <c r="AA194" s="21"/>
      <c r="AB194" s="21"/>
      <c r="AC194" s="21"/>
      <c r="AD194" s="21"/>
      <c r="AE194" s="21"/>
      <c r="AF194" s="21"/>
    </row>
    <row r="195">
      <c r="K195" s="6">
        <v>193</v>
      </c>
      <c r="L195" s="6" t="s">
        <v>282</v>
      </c>
      <c r="M195" s="46">
        <v>36364</v>
      </c>
      <c r="N195" s="46">
        <v>35773.171152716059</v>
      </c>
      <c r="O195" s="46">
        <v>36051.290862998918</v>
      </c>
      <c r="P195" s="46">
        <v>36335.630808343441</v>
      </c>
      <c r="Q195" s="46">
        <v>35751.713958520362</v>
      </c>
      <c r="R195" s="46">
        <v>35812.598313944814</v>
      </c>
      <c r="S195" s="46">
        <v>35878.37345728933</v>
      </c>
      <c r="T195" s="51">
        <v>35946.466873708108</v>
      </c>
      <c r="U195" s="19"/>
      <c r="V195" s="19"/>
      <c r="W195" s="19"/>
      <c r="X195" s="19"/>
      <c r="Y195" s="19"/>
      <c r="Z195" s="21"/>
      <c r="AA195" s="21"/>
      <c r="AB195" s="21"/>
      <c r="AC195" s="21"/>
      <c r="AD195" s="21"/>
      <c r="AE195" s="21"/>
      <c r="AF195" s="21"/>
    </row>
    <row r="196">
      <c r="K196" s="6">
        <v>194</v>
      </c>
      <c r="L196" s="6" t="s">
        <v>283</v>
      </c>
      <c r="M196" s="46">
        <v>85761</v>
      </c>
      <c r="N196" s="46">
        <v>76504.588728324787</v>
      </c>
      <c r="O196" s="46">
        <v>69773.41549757382</v>
      </c>
      <c r="P196" s="46">
        <v>63415.258136987264</v>
      </c>
      <c r="Q196" s="46">
        <v>55707.168850329821</v>
      </c>
      <c r="R196" s="46">
        <v>49708.310685020173</v>
      </c>
      <c r="S196" s="46">
        <v>44066.414434391787</v>
      </c>
      <c r="T196" s="51">
        <v>38757.779909613528</v>
      </c>
      <c r="U196" s="19"/>
      <c r="V196" s="19"/>
      <c r="W196" s="19"/>
      <c r="X196" s="19"/>
      <c r="Y196" s="19"/>
      <c r="Z196" s="21"/>
      <c r="AA196" s="21"/>
      <c r="AB196" s="21"/>
      <c r="AC196" s="21"/>
      <c r="AD196" s="21"/>
      <c r="AE196" s="21"/>
      <c r="AF196" s="21"/>
    </row>
    <row r="197">
      <c r="K197" s="6">
        <v>195</v>
      </c>
      <c r="L197" s="6" t="s">
        <v>284</v>
      </c>
      <c r="M197" s="46">
        <v>135653</v>
      </c>
      <c r="N197" s="46">
        <v>131478.00840160099</v>
      </c>
      <c r="O197" s="46">
        <v>128273.00480018588</v>
      </c>
      <c r="P197" s="46">
        <v>125625.32551053978</v>
      </c>
      <c r="Q197" s="46">
        <v>123313.15829715814</v>
      </c>
      <c r="R197" s="46">
        <v>121505.48783094026</v>
      </c>
      <c r="S197" s="46">
        <v>120019.8146150242</v>
      </c>
      <c r="T197" s="51">
        <v>118799.57014446486</v>
      </c>
      <c r="U197" s="19"/>
      <c r="V197" s="19"/>
      <c r="W197" s="19"/>
      <c r="X197" s="19"/>
      <c r="Y197" s="19"/>
      <c r="Z197" s="21"/>
      <c r="AA197" s="21"/>
      <c r="AB197" s="21"/>
      <c r="AC197" s="21"/>
      <c r="AD197" s="21"/>
      <c r="AE197" s="21"/>
      <c r="AF197" s="21"/>
    </row>
    <row r="198">
      <c r="K198" s="6">
        <v>196</v>
      </c>
      <c r="L198" s="6" t="s">
        <v>285</v>
      </c>
      <c r="M198" s="46">
        <v>11580</v>
      </c>
      <c r="N198" s="46">
        <v>11013.305820411279</v>
      </c>
      <c r="O198" s="46">
        <v>10640.416178148045</v>
      </c>
      <c r="P198" s="46">
        <v>10282.285623674063</v>
      </c>
      <c r="Q198" s="46">
        <v>9796.3655789231998</v>
      </c>
      <c r="R198" s="46">
        <v>9439.0975681562777</v>
      </c>
      <c r="S198" s="46">
        <v>9099.0065755194009</v>
      </c>
      <c r="T198" s="51">
        <v>2605.5365546692897</v>
      </c>
      <c r="U198" s="19"/>
      <c r="V198" s="19"/>
      <c r="W198" s="19"/>
      <c r="X198" s="19"/>
      <c r="Y198" s="19"/>
      <c r="Z198" s="21"/>
      <c r="AA198" s="21"/>
      <c r="AB198" s="21"/>
      <c r="AC198" s="21"/>
      <c r="AD198" s="21"/>
      <c r="AE198" s="21"/>
      <c r="AF198" s="21"/>
    </row>
    <row r="199">
      <c r="K199" s="6">
        <v>197</v>
      </c>
      <c r="L199" s="6" t="s">
        <v>286</v>
      </c>
      <c r="M199" s="46">
        <v>20877</v>
      </c>
      <c r="N199" s="46">
        <v>11537.960259727462</v>
      </c>
      <c r="O199" s="46">
        <v>7706.9493584099273</v>
      </c>
      <c r="P199" s="46">
        <v>6074.1497287641778</v>
      </c>
      <c r="Q199" s="46">
        <v>5364.7976486606512</v>
      </c>
      <c r="R199" s="46">
        <v>5072.3244021655419</v>
      </c>
      <c r="S199" s="46">
        <v>4947.7504135720419</v>
      </c>
      <c r="T199" s="51">
        <v>4894.7882034897029</v>
      </c>
      <c r="U199" s="19"/>
      <c r="V199" s="19"/>
      <c r="W199" s="19"/>
      <c r="X199" s="19"/>
      <c r="Y199" s="19"/>
      <c r="Z199" s="21"/>
      <c r="AA199" s="21"/>
      <c r="AB199" s="21"/>
      <c r="AC199" s="21"/>
      <c r="AD199" s="21"/>
      <c r="AE199" s="21"/>
      <c r="AF199" s="21"/>
    </row>
    <row r="200">
      <c r="K200" s="6">
        <v>198</v>
      </c>
      <c r="L200" s="6" t="s">
        <v>287</v>
      </c>
      <c r="M200" s="46">
        <v>69937</v>
      </c>
      <c r="N200" s="46">
        <v>65485.836636047461</v>
      </c>
      <c r="O200" s="46">
        <v>62476.71346946666</v>
      </c>
      <c r="P200" s="46">
        <v>59587.122506929096</v>
      </c>
      <c r="Q200" s="46">
        <v>55689.444425679991</v>
      </c>
      <c r="R200" s="46">
        <v>52783.544451733076</v>
      </c>
      <c r="S200" s="46">
        <v>50003.063148513313</v>
      </c>
      <c r="T200" s="51">
        <v>47341.50079358057</v>
      </c>
      <c r="U200" s="19"/>
      <c r="V200" s="19"/>
      <c r="W200" s="19"/>
      <c r="X200" s="19"/>
      <c r="Y200" s="19"/>
      <c r="Z200" s="21"/>
      <c r="AA200" s="21"/>
      <c r="AB200" s="21"/>
      <c r="AC200" s="21"/>
      <c r="AD200" s="21"/>
      <c r="AE200" s="21"/>
      <c r="AF200" s="21"/>
    </row>
    <row r="201">
      <c r="K201" s="6">
        <v>199</v>
      </c>
      <c r="L201" s="6" t="s">
        <v>288</v>
      </c>
      <c r="M201" s="46">
        <v>21345</v>
      </c>
      <c r="N201" s="46">
        <v>-6072.4936682260486</v>
      </c>
      <c r="O201" s="46">
        <v>-11523.008831351437</v>
      </c>
      <c r="P201" s="46">
        <v>-12651.860144376944</v>
      </c>
      <c r="Q201" s="46">
        <v>-12898.449740101039</v>
      </c>
      <c r="R201" s="46">
        <v>-12950.774575275829</v>
      </c>
      <c r="S201" s="46">
        <v>-12962.062448058865</v>
      </c>
      <c r="T201" s="51">
        <v>-12964.107883664656</v>
      </c>
      <c r="U201" s="19"/>
      <c r="V201" s="19"/>
      <c r="W201" s="19"/>
      <c r="X201" s="19"/>
      <c r="Y201" s="19"/>
      <c r="Z201" s="21"/>
      <c r="AA201" s="21"/>
      <c r="AB201" s="21"/>
      <c r="AC201" s="21"/>
      <c r="AD201" s="21"/>
      <c r="AE201" s="21"/>
      <c r="AF201" s="21"/>
    </row>
    <row r="202">
      <c r="K202" s="6">
        <v>200</v>
      </c>
      <c r="L202" s="6" t="s">
        <v>289</v>
      </c>
      <c r="M202" s="46">
        <v>16463</v>
      </c>
      <c r="N202" s="46">
        <v>13751.123864419502</v>
      </c>
      <c r="O202" s="46">
        <v>11868.243672733523</v>
      </c>
      <c r="P202" s="46">
        <v>10439.317104219623</v>
      </c>
      <c r="Q202" s="46">
        <v>9270.7190427411515</v>
      </c>
      <c r="R202" s="46">
        <v>8440.8899979176258</v>
      </c>
      <c r="S202" s="46">
        <v>7836.338957745822</v>
      </c>
      <c r="T202" s="51">
        <v>7357.40810683172</v>
      </c>
      <c r="U202" s="19"/>
      <c r="V202" s="19"/>
      <c r="W202" s="19"/>
      <c r="X202" s="19"/>
      <c r="Y202" s="19"/>
      <c r="Z202" s="21"/>
      <c r="AA202" s="21"/>
      <c r="AB202" s="21"/>
      <c r="AC202" s="21"/>
      <c r="AD202" s="21"/>
      <c r="AE202" s="21"/>
      <c r="AF202" s="21"/>
    </row>
    <row r="203">
      <c r="K203" s="6">
        <v>201</v>
      </c>
      <c r="L203" s="6" t="s">
        <v>290</v>
      </c>
      <c r="M203" s="46">
        <v>35720</v>
      </c>
      <c r="N203" s="46">
        <v>32053.166038501393</v>
      </c>
      <c r="O203" s="46">
        <v>30350.878356772475</v>
      </c>
      <c r="P203" s="46">
        <v>29524.673167234672</v>
      </c>
      <c r="Q203" s="46">
        <v>29112.233054427008</v>
      </c>
      <c r="R203" s="46">
        <v>28919.215057478857</v>
      </c>
      <c r="S203" s="46">
        <v>28825.778982501757</v>
      </c>
      <c r="T203" s="51">
        <v>28780.535662497816</v>
      </c>
      <c r="U203" s="19"/>
      <c r="V203" s="19"/>
      <c r="W203" s="19"/>
      <c r="X203" s="19"/>
      <c r="Y203" s="19"/>
      <c r="Z203" s="21"/>
      <c r="AA203" s="21"/>
      <c r="AB203" s="21"/>
      <c r="AC203" s="21"/>
      <c r="AD203" s="21"/>
      <c r="AE203" s="21"/>
      <c r="AF203" s="21"/>
    </row>
    <row r="204">
      <c r="K204" s="6">
        <v>202</v>
      </c>
      <c r="L204" s="6" t="s">
        <v>291</v>
      </c>
      <c r="M204" s="46">
        <v>86536</v>
      </c>
      <c r="N204" s="46">
        <v>85882.41257012049</v>
      </c>
      <c r="O204" s="46">
        <v>86266.344383927746</v>
      </c>
      <c r="P204" s="46">
        <v>86643.842380150891</v>
      </c>
      <c r="Q204" s="46">
        <v>85834.710513130005</v>
      </c>
      <c r="R204" s="46">
        <v>85884.332547262748</v>
      </c>
      <c r="S204" s="46">
        <v>86020.395705812509</v>
      </c>
      <c r="T204" s="51">
        <v>86095.736240675193</v>
      </c>
      <c r="U204" s="19"/>
      <c r="V204" s="19"/>
      <c r="W204" s="19"/>
      <c r="X204" s="19"/>
      <c r="Y204" s="19"/>
      <c r="Z204" s="21"/>
      <c r="AA204" s="21"/>
      <c r="AB204" s="21"/>
      <c r="AC204" s="21"/>
      <c r="AD204" s="21"/>
      <c r="AE204" s="21"/>
      <c r="AF204" s="21"/>
    </row>
    <row r="205">
      <c r="K205" s="6">
        <v>203</v>
      </c>
      <c r="L205" s="6" t="s">
        <v>292</v>
      </c>
      <c r="M205" s="46">
        <v>65062</v>
      </c>
      <c r="N205" s="46">
        <v>59950.472968182286</v>
      </c>
      <c r="O205" s="46">
        <v>55842.277298374654</v>
      </c>
      <c r="P205" s="46">
        <v>52212.792982428531</v>
      </c>
      <c r="Q205" s="46">
        <v>48723.505571201502</v>
      </c>
      <c r="R205" s="46">
        <v>45865.774381009353</v>
      </c>
      <c r="S205" s="46">
        <v>43352.882021529673</v>
      </c>
      <c r="T205" s="51">
        <v>41143.525050244134</v>
      </c>
      <c r="U205" s="19"/>
      <c r="V205" s="19"/>
      <c r="W205" s="19"/>
      <c r="X205" s="19"/>
      <c r="Y205" s="19"/>
      <c r="Z205" s="21"/>
      <c r="AA205" s="21"/>
      <c r="AB205" s="21"/>
      <c r="AC205" s="21"/>
      <c r="AD205" s="21"/>
      <c r="AE205" s="21"/>
      <c r="AF205" s="21"/>
    </row>
    <row r="206">
      <c r="K206" s="6">
        <v>204</v>
      </c>
      <c r="L206" s="6" t="s">
        <v>293</v>
      </c>
      <c r="M206" s="46">
        <v>24335</v>
      </c>
      <c r="N206" s="46">
        <v>12270.594772934906</v>
      </c>
      <c r="O206" s="46">
        <v>3521.8021281960609</v>
      </c>
      <c r="P206" s="46">
        <v>-3453.3385265350116</v>
      </c>
      <c r="Q206" s="46">
        <v>-9472.5745892564046</v>
      </c>
      <c r="R206" s="46">
        <v>-13920.077352413802</v>
      </c>
      <c r="S206" s="46">
        <v>-17429.851723285225</v>
      </c>
      <c r="T206" s="51">
        <v>-20233.43670104054</v>
      </c>
      <c r="U206" s="19"/>
      <c r="V206" s="19"/>
      <c r="W206" s="19"/>
      <c r="X206" s="19"/>
      <c r="Y206" s="19"/>
      <c r="Z206" s="21"/>
      <c r="AA206" s="21"/>
      <c r="AB206" s="21"/>
      <c r="AC206" s="21"/>
      <c r="AD206" s="21"/>
      <c r="AE206" s="21"/>
      <c r="AF206" s="21"/>
    </row>
    <row r="207">
      <c r="K207" s="6">
        <v>205</v>
      </c>
      <c r="L207" s="6" t="s">
        <v>294</v>
      </c>
      <c r="M207" s="46">
        <v>9554</v>
      </c>
      <c r="N207" s="46">
        <v>9312.1308421702834</v>
      </c>
      <c r="O207" s="46">
        <v>9315.5099922936206</v>
      </c>
      <c r="P207" s="46">
        <v>9316.1170054580434</v>
      </c>
      <c r="Q207" s="46">
        <v>9297.7657480025409</v>
      </c>
      <c r="R207" s="46">
        <v>9297.8860667077643</v>
      </c>
      <c r="S207" s="46">
        <v>9297.7499963242608</v>
      </c>
      <c r="T207" s="51">
        <v>9296.0321005772093</v>
      </c>
      <c r="U207" s="19"/>
      <c r="V207" s="19"/>
      <c r="W207" s="19"/>
      <c r="X207" s="19"/>
      <c r="Y207" s="19"/>
      <c r="Z207" s="21"/>
      <c r="AA207" s="21"/>
      <c r="AB207" s="21"/>
      <c r="AC207" s="21"/>
      <c r="AD207" s="21"/>
      <c r="AE207" s="21"/>
      <c r="AF207" s="21"/>
    </row>
    <row r="208">
      <c r="K208" s="6">
        <v>206</v>
      </c>
      <c r="L208" s="6" t="s">
        <v>295</v>
      </c>
      <c r="M208" s="46">
        <v>27867</v>
      </c>
      <c r="N208" s="46">
        <v>27103.733203889322</v>
      </c>
      <c r="O208" s="46">
        <v>27904.630802452695</v>
      </c>
      <c r="P208" s="46">
        <v>28724.778600550882</v>
      </c>
      <c r="Q208" s="46">
        <v>27990.360109673449</v>
      </c>
      <c r="R208" s="46">
        <v>28415.729871397867</v>
      </c>
      <c r="S208" s="46">
        <v>28850.933794413839</v>
      </c>
      <c r="T208" s="51">
        <v>29293.687593426628</v>
      </c>
      <c r="U208" s="19"/>
      <c r="V208" s="19"/>
      <c r="W208" s="19"/>
      <c r="X208" s="19"/>
      <c r="Y208" s="19"/>
      <c r="Z208" s="21"/>
      <c r="AA208" s="21"/>
      <c r="AB208" s="21"/>
      <c r="AC208" s="21"/>
      <c r="AD208" s="21"/>
      <c r="AE208" s="21"/>
      <c r="AF208" s="21"/>
    </row>
    <row r="209">
      <c r="K209" s="6">
        <v>207</v>
      </c>
      <c r="L209" s="6" t="s">
        <v>296</v>
      </c>
      <c r="M209" s="46">
        <v>68911</v>
      </c>
      <c r="N209" s="46">
        <v>65126.044837250549</v>
      </c>
      <c r="O209" s="46">
        <v>69005.265994015906</v>
      </c>
      <c r="P209" s="46">
        <v>73027.781184339285</v>
      </c>
      <c r="Q209" s="46">
        <v>69350.063304475072</v>
      </c>
      <c r="R209" s="46">
        <v>71439.546559889801</v>
      </c>
      <c r="S209" s="46">
        <v>73585.092779182247</v>
      </c>
      <c r="T209" s="51">
        <v>75772.295368921361</v>
      </c>
      <c r="U209" s="19"/>
      <c r="V209" s="19"/>
      <c r="W209" s="19"/>
      <c r="X209" s="19"/>
      <c r="Y209" s="19"/>
      <c r="Z209" s="21"/>
      <c r="AA209" s="21"/>
      <c r="AB209" s="21"/>
      <c r="AC209" s="21"/>
      <c r="AD209" s="21"/>
      <c r="AE209" s="21"/>
      <c r="AF209" s="21"/>
    </row>
    <row r="210">
      <c r="K210" s="6">
        <v>208</v>
      </c>
      <c r="L210" s="6" t="s">
        <v>297</v>
      </c>
      <c r="M210" s="46">
        <v>21920</v>
      </c>
      <c r="N210" s="46">
        <v>21126.930859450178</v>
      </c>
      <c r="O210" s="46">
        <v>21943.16156908407</v>
      </c>
      <c r="P210" s="46">
        <v>22783.72991679328</v>
      </c>
      <c r="Q210" s="46">
        <v>22006.731301340682</v>
      </c>
      <c r="R210" s="46">
        <v>22437.844741487403</v>
      </c>
      <c r="S210" s="46">
        <v>22880.189812742399</v>
      </c>
      <c r="T210" s="51">
        <v>23330.950327748295</v>
      </c>
      <c r="U210" s="19"/>
      <c r="V210" s="19"/>
      <c r="W210" s="19"/>
      <c r="X210" s="19"/>
      <c r="Y210" s="19"/>
      <c r="Z210" s="21"/>
      <c r="AA210" s="21"/>
      <c r="AB210" s="21"/>
      <c r="AC210" s="21"/>
      <c r="AD210" s="21"/>
      <c r="AE210" s="21"/>
      <c r="AF210" s="21"/>
    </row>
    <row r="211">
      <c r="K211" s="6">
        <v>209</v>
      </c>
      <c r="L211" s="6" t="s">
        <v>298</v>
      </c>
      <c r="M211" s="46">
        <v>1764</v>
      </c>
      <c r="N211" s="46">
        <v>-133.82707307888654</v>
      </c>
      <c r="O211" s="46">
        <v>-767.60086739106259</v>
      </c>
      <c r="P211" s="46">
        <v>-994.50034561605344</v>
      </c>
      <c r="Q211" s="46">
        <v>-1075.3323256011292</v>
      </c>
      <c r="R211" s="46">
        <v>-1102.6455136084517</v>
      </c>
      <c r="S211" s="46">
        <v>-1112.4489080370881</v>
      </c>
      <c r="T211" s="51">
        <v>-1115.9137706655267</v>
      </c>
      <c r="U211" s="19"/>
      <c r="V211" s="19"/>
      <c r="W211" s="19"/>
      <c r="X211" s="19"/>
      <c r="Y211" s="19"/>
      <c r="Z211" s="21"/>
      <c r="AA211" s="21"/>
      <c r="AB211" s="21"/>
      <c r="AC211" s="21"/>
      <c r="AD211" s="21"/>
      <c r="AE211" s="21"/>
      <c r="AF211" s="21"/>
    </row>
    <row r="212">
      <c r="K212" s="6">
        <v>210</v>
      </c>
      <c r="L212" s="6" t="s">
        <v>299</v>
      </c>
      <c r="M212" s="46">
        <v>5674</v>
      </c>
      <c r="N212" s="46">
        <v>5499.2513673789326</v>
      </c>
      <c r="O212" s="46">
        <v>5617.2477752580035</v>
      </c>
      <c r="P212" s="46">
        <v>5735.1297495471317</v>
      </c>
      <c r="Q212" s="46">
        <v>5553.2826698776207</v>
      </c>
      <c r="R212" s="46">
        <v>5586.4567892336818</v>
      </c>
      <c r="S212" s="46">
        <v>5644.2362886175033</v>
      </c>
      <c r="T212" s="51">
        <v>5681.4499075243202</v>
      </c>
      <c r="U212" s="19"/>
      <c r="V212" s="19"/>
      <c r="W212" s="19"/>
      <c r="X212" s="19"/>
      <c r="Y212" s="19"/>
      <c r="Z212" s="21"/>
      <c r="AA212" s="21"/>
      <c r="AB212" s="21"/>
      <c r="AC212" s="21"/>
      <c r="AD212" s="21"/>
      <c r="AE212" s="21"/>
      <c r="AF212" s="21"/>
    </row>
    <row r="213">
      <c r="K213" s="6">
        <v>211</v>
      </c>
      <c r="L213" s="6" t="s">
        <v>300</v>
      </c>
      <c r="M213" s="46">
        <v>87954</v>
      </c>
      <c r="N213" s="46">
        <v>87426.995231098175</v>
      </c>
      <c r="O213" s="46">
        <v>87773.9938605559</v>
      </c>
      <c r="P213" s="46">
        <v>88139.217247917375</v>
      </c>
      <c r="Q213" s="46">
        <v>87622.631820930532</v>
      </c>
      <c r="R213" s="46">
        <v>87751.210087628482</v>
      </c>
      <c r="S213" s="46">
        <v>87961.260587128898</v>
      </c>
      <c r="T213" s="51">
        <v>88120.342469713476</v>
      </c>
      <c r="U213" s="19"/>
      <c r="V213" s="19"/>
      <c r="W213" s="19"/>
      <c r="X213" s="19"/>
      <c r="Y213" s="19"/>
      <c r="Z213" s="21"/>
      <c r="AA213" s="21"/>
      <c r="AB213" s="21"/>
      <c r="AC213" s="21"/>
      <c r="AD213" s="21"/>
      <c r="AE213" s="21"/>
      <c r="AF213" s="21"/>
    </row>
    <row r="214">
      <c r="K214" s="6">
        <v>212</v>
      </c>
      <c r="L214" s="6" t="s">
        <v>301</v>
      </c>
      <c r="M214" s="46">
        <v>262405</v>
      </c>
      <c r="N214" s="46">
        <v>259320.26817065896</v>
      </c>
      <c r="O214" s="46">
        <v>262097.15574000834</v>
      </c>
      <c r="P214" s="46">
        <v>265003.76904158125</v>
      </c>
      <c r="Q214" s="46">
        <v>262119.65761436039</v>
      </c>
      <c r="R214" s="46">
        <v>263571.61628099054</v>
      </c>
      <c r="S214" s="46">
        <v>265253.05014766305</v>
      </c>
      <c r="T214" s="51">
        <v>266875.60037886363</v>
      </c>
      <c r="U214" s="19"/>
      <c r="V214" s="19"/>
      <c r="W214" s="19"/>
      <c r="X214" s="19"/>
      <c r="Y214" s="19"/>
      <c r="Z214" s="21"/>
      <c r="AA214" s="21"/>
      <c r="AB214" s="21"/>
      <c r="AC214" s="21"/>
      <c r="AD214" s="21"/>
      <c r="AE214" s="21"/>
      <c r="AF214" s="21"/>
    </row>
    <row r="215">
      <c r="K215" s="6">
        <v>213</v>
      </c>
      <c r="L215" s="6" t="s">
        <v>302</v>
      </c>
      <c r="M215" s="46">
        <v>55950</v>
      </c>
      <c r="N215" s="46">
        <v>55275.350748819481</v>
      </c>
      <c r="O215" s="46">
        <v>55627.40109301066</v>
      </c>
      <c r="P215" s="46">
        <v>55990.541044753634</v>
      </c>
      <c r="Q215" s="46">
        <v>55292.622863221826</v>
      </c>
      <c r="R215" s="46">
        <v>55385.206984555669</v>
      </c>
      <c r="S215" s="46">
        <v>55483.472396160127</v>
      </c>
      <c r="T215" s="51">
        <v>6424.5641765559867</v>
      </c>
      <c r="U215" s="19"/>
      <c r="V215" s="19"/>
      <c r="W215" s="19"/>
      <c r="X215" s="19"/>
      <c r="Y215" s="19"/>
      <c r="Z215" s="21"/>
      <c r="AA215" s="21"/>
      <c r="AB215" s="21"/>
      <c r="AC215" s="21"/>
      <c r="AD215" s="21"/>
      <c r="AE215" s="21"/>
      <c r="AF215" s="21"/>
    </row>
    <row r="216">
      <c r="K216" s="6">
        <v>214</v>
      </c>
      <c r="L216" s="6" t="s">
        <v>303</v>
      </c>
      <c r="M216" s="46">
        <v>20684</v>
      </c>
      <c r="N216" s="46">
        <v>19540.771172824181</v>
      </c>
      <c r="O216" s="46">
        <v>18642.328529844839</v>
      </c>
      <c r="P216" s="46">
        <v>17821.568892481257</v>
      </c>
      <c r="Q216" s="46">
        <v>16960.23157716963</v>
      </c>
      <c r="R216" s="46">
        <v>16261.380667109759</v>
      </c>
      <c r="S216" s="46">
        <v>15626.802307425192</v>
      </c>
      <c r="T216" s="51">
        <v>9462.9806081160186</v>
      </c>
      <c r="U216" s="19"/>
      <c r="V216" s="19"/>
      <c r="W216" s="19"/>
      <c r="X216" s="19"/>
      <c r="Y216" s="19"/>
      <c r="Z216" s="21"/>
      <c r="AA216" s="21"/>
      <c r="AB216" s="21"/>
      <c r="AC216" s="21"/>
      <c r="AD216" s="21"/>
      <c r="AE216" s="21"/>
      <c r="AF216" s="21"/>
    </row>
    <row r="217">
      <c r="K217" s="6">
        <v>215</v>
      </c>
      <c r="L217" s="6" t="s">
        <v>304</v>
      </c>
      <c r="M217" s="46">
        <v>108418</v>
      </c>
      <c r="N217" s="46">
        <v>107655.52146213927</v>
      </c>
      <c r="O217" s="46">
        <v>108278.22540616676</v>
      </c>
      <c r="P217" s="46">
        <v>108909.59164459548</v>
      </c>
      <c r="Q217" s="46">
        <v>107996.04569233058</v>
      </c>
      <c r="R217" s="46">
        <v>108236.45725596922</v>
      </c>
      <c r="S217" s="46">
        <v>108485.19566533245</v>
      </c>
      <c r="T217" s="51">
        <v>108739.7557905159</v>
      </c>
      <c r="U217" s="19"/>
      <c r="V217" s="19"/>
      <c r="W217" s="19"/>
      <c r="X217" s="19"/>
      <c r="Y217" s="19"/>
      <c r="Z217" s="21"/>
      <c r="AA217" s="21"/>
      <c r="AB217" s="21"/>
      <c r="AC217" s="21"/>
      <c r="AD217" s="21"/>
      <c r="AE217" s="21"/>
      <c r="AF217" s="21"/>
    </row>
    <row r="218">
      <c r="K218" s="6">
        <v>216</v>
      </c>
      <c r="L218" s="6" t="s">
        <v>305</v>
      </c>
      <c r="M218" s="46">
        <v>23711</v>
      </c>
      <c r="N218" s="46">
        <v>23320.427226600732</v>
      </c>
      <c r="O218" s="46">
        <v>23578.736725415009</v>
      </c>
      <c r="P218" s="46">
        <v>23839.858611237221</v>
      </c>
      <c r="Q218" s="46">
        <v>23307.602041539438</v>
      </c>
      <c r="R218" s="46">
        <v>23366.038303125766</v>
      </c>
      <c r="S218" s="46">
        <v>23428.704705847755</v>
      </c>
      <c r="T218" s="51">
        <v>-37665.578453756425</v>
      </c>
      <c r="U218" s="19"/>
      <c r="V218" s="19"/>
      <c r="W218" s="19"/>
      <c r="X218" s="19"/>
      <c r="Y218" s="19"/>
      <c r="Z218" s="21"/>
      <c r="AA218" s="21"/>
      <c r="AB218" s="21"/>
      <c r="AC218" s="21"/>
      <c r="AD218" s="21"/>
      <c r="AE218" s="21"/>
      <c r="AF218" s="21"/>
    </row>
    <row r="219">
      <c r="K219" s="6">
        <v>217</v>
      </c>
      <c r="L219" s="6" t="s">
        <v>306</v>
      </c>
      <c r="M219" s="46">
        <v>84541</v>
      </c>
      <c r="N219" s="46">
        <v>84205.999417052837</v>
      </c>
      <c r="O219" s="46">
        <v>74704.712488851364</v>
      </c>
      <c r="P219" s="46">
        <v>64797.070998945521</v>
      </c>
      <c r="Q219" s="46">
        <v>64588.095388193447</v>
      </c>
      <c r="R219" s="46">
        <v>64611.316846511385</v>
      </c>
      <c r="S219" s="46">
        <v>64638.69689101111</v>
      </c>
      <c r="T219" s="51">
        <v>39192.966490512241</v>
      </c>
      <c r="U219" s="19"/>
      <c r="V219" s="19"/>
      <c r="W219" s="19"/>
      <c r="X219" s="19"/>
      <c r="Y219" s="19"/>
      <c r="Z219" s="21"/>
      <c r="AA219" s="21"/>
      <c r="AB219" s="21"/>
      <c r="AC219" s="21"/>
      <c r="AD219" s="21"/>
      <c r="AE219" s="21"/>
      <c r="AF219" s="21"/>
    </row>
    <row r="220">
      <c r="K220" s="6">
        <v>218</v>
      </c>
      <c r="L220" s="6" t="s">
        <v>307</v>
      </c>
      <c r="M220" s="46">
        <v>34866</v>
      </c>
      <c r="N220" s="46">
        <v>25111.116531568943</v>
      </c>
      <c r="O220" s="46">
        <v>17493.08255631604</v>
      </c>
      <c r="P220" s="46">
        <v>11008.066573063072</v>
      </c>
      <c r="Q220" s="46">
        <v>5024.5624554991991</v>
      </c>
      <c r="R220" s="46">
        <v>294.45613993628285</v>
      </c>
      <c r="S220" s="46">
        <v>-3715.2100833581208</v>
      </c>
      <c r="T220" s="51">
        <v>-7114.5037304526159</v>
      </c>
      <c r="U220" s="19"/>
      <c r="V220" s="19"/>
      <c r="W220" s="19"/>
      <c r="X220" s="19"/>
      <c r="Y220" s="19"/>
      <c r="Z220" s="21"/>
      <c r="AA220" s="21"/>
      <c r="AB220" s="21"/>
      <c r="AC220" s="21"/>
      <c r="AD220" s="21"/>
      <c r="AE220" s="21"/>
      <c r="AF220" s="21"/>
    </row>
    <row r="221">
      <c r="K221" s="6">
        <v>219</v>
      </c>
      <c r="L221" s="6" t="s">
        <v>308</v>
      </c>
      <c r="M221" s="46">
        <v>15801</v>
      </c>
      <c r="N221" s="46">
        <v>15469.287900968375</v>
      </c>
      <c r="O221" s="46">
        <v>15433.043236979014</v>
      </c>
      <c r="P221" s="46">
        <v>14512.170929627842</v>
      </c>
      <c r="Q221" s="46">
        <v>14575.636424228978</v>
      </c>
      <c r="R221" s="46">
        <v>17219.989403944346</v>
      </c>
      <c r="S221" s="46">
        <v>27040.395503071064</v>
      </c>
      <c r="T221" s="51">
        <v>28951.737790862724</v>
      </c>
      <c r="U221" s="19"/>
      <c r="V221" s="19"/>
      <c r="W221" s="19"/>
      <c r="X221" s="19"/>
      <c r="Y221" s="19"/>
      <c r="Z221" s="21"/>
      <c r="AA221" s="21"/>
      <c r="AB221" s="21"/>
      <c r="AC221" s="21"/>
      <c r="AD221" s="21"/>
      <c r="AE221" s="21"/>
      <c r="AF221" s="21"/>
    </row>
    <row r="222">
      <c r="K222" s="6">
        <v>220</v>
      </c>
      <c r="L222" s="6" t="s">
        <v>309</v>
      </c>
      <c r="M222" s="46">
        <v>55694</v>
      </c>
      <c r="N222" s="46">
        <v>51510.260496976174</v>
      </c>
      <c r="O222" s="46">
        <v>47601.840371738741</v>
      </c>
      <c r="P222" s="46">
        <v>42309.449812019535</v>
      </c>
      <c r="Q222" s="46">
        <v>41986.240379873125</v>
      </c>
      <c r="R222" s="46">
        <v>46874.290933441938</v>
      </c>
      <c r="S222" s="46">
        <v>68943.464653359435</v>
      </c>
      <c r="T222" s="51">
        <v>77560.564244005131</v>
      </c>
      <c r="U222" s="19"/>
      <c r="V222" s="19"/>
      <c r="W222" s="19"/>
      <c r="X222" s="19"/>
      <c r="Y222" s="19"/>
      <c r="Z222" s="21"/>
      <c r="AA222" s="21"/>
      <c r="AB222" s="21"/>
      <c r="AC222" s="21"/>
      <c r="AD222" s="21"/>
      <c r="AE222" s="21"/>
      <c r="AF222" s="21"/>
    </row>
    <row r="223">
      <c r="K223" s="6">
        <v>221</v>
      </c>
      <c r="L223" s="6" t="s">
        <v>310</v>
      </c>
      <c r="M223" s="46">
        <v>29787</v>
      </c>
      <c r="N223" s="46">
        <v>21130.815178589721</v>
      </c>
      <c r="O223" s="46">
        <v>14226.423453366253</v>
      </c>
      <c r="P223" s="46">
        <v>8215.0323390128615</v>
      </c>
      <c r="Q223" s="46">
        <v>2495.771219868242</v>
      </c>
      <c r="R223" s="46">
        <v>-2101.6308995828003</v>
      </c>
      <c r="S223" s="46">
        <v>-6086.4805341706706</v>
      </c>
      <c r="T223" s="51">
        <v>-9540.9570072070273</v>
      </c>
      <c r="U223" s="19"/>
      <c r="V223" s="19"/>
      <c r="W223" s="19"/>
      <c r="X223" s="19"/>
      <c r="Y223" s="19"/>
      <c r="Z223" s="21"/>
      <c r="AA223" s="21"/>
      <c r="AB223" s="21"/>
      <c r="AC223" s="21"/>
      <c r="AD223" s="21"/>
      <c r="AE223" s="21"/>
      <c r="AF223" s="21"/>
    </row>
    <row r="224">
      <c r="K224" s="6">
        <v>222</v>
      </c>
      <c r="L224" s="6" t="s">
        <v>311</v>
      </c>
      <c r="M224" s="46">
        <v>39881</v>
      </c>
      <c r="N224" s="46">
        <v>37592.187175319879</v>
      </c>
      <c r="O224" s="46">
        <v>36567.498424181249</v>
      </c>
      <c r="P224" s="46">
        <v>35557.526473011516</v>
      </c>
      <c r="Q224" s="46">
        <v>33108.776699682188</v>
      </c>
      <c r="R224" s="46">
        <v>31771.459090644406</v>
      </c>
      <c r="S224" s="46">
        <v>30459.333512406709</v>
      </c>
      <c r="T224" s="51">
        <v>29169.504242513241</v>
      </c>
      <c r="U224" s="19"/>
      <c r="V224" s="19"/>
      <c r="W224" s="19"/>
      <c r="X224" s="19"/>
      <c r="Y224" s="19"/>
      <c r="Z224" s="21"/>
      <c r="AA224" s="21"/>
      <c r="AB224" s="21"/>
      <c r="AC224" s="21"/>
      <c r="AD224" s="21"/>
      <c r="AE224" s="21"/>
      <c r="AF224" s="21"/>
    </row>
    <row r="225">
      <c r="K225" s="6">
        <v>223</v>
      </c>
      <c r="L225" s="6" t="s">
        <v>312</v>
      </c>
      <c r="M225" s="46">
        <v>11518</v>
      </c>
      <c r="N225" s="46">
        <v>8128.290076038953</v>
      </c>
      <c r="O225" s="46">
        <v>6661.6013904144511</v>
      </c>
      <c r="P225" s="46">
        <v>5935.5542290770227</v>
      </c>
      <c r="Q225" s="46">
        <v>5391.7278136231407</v>
      </c>
      <c r="R225" s="46">
        <v>5073.4992550817451</v>
      </c>
      <c r="S225" s="46">
        <v>4956.8142914600576</v>
      </c>
      <c r="T225" s="51">
        <v>4777.9811039012111</v>
      </c>
      <c r="U225" s="19"/>
      <c r="V225" s="19"/>
      <c r="W225" s="19"/>
      <c r="X225" s="19"/>
      <c r="Y225" s="19"/>
      <c r="Z225" s="21"/>
      <c r="AA225" s="21"/>
      <c r="AB225" s="21"/>
      <c r="AC225" s="21"/>
      <c r="AD225" s="21"/>
      <c r="AE225" s="21"/>
      <c r="AF225" s="21"/>
    </row>
    <row r="226">
      <c r="K226" s="6">
        <v>224</v>
      </c>
      <c r="L226" s="6" t="s">
        <v>313</v>
      </c>
      <c r="M226" s="46">
        <v>26978</v>
      </c>
      <c r="N226" s="46">
        <v>26512.947803767565</v>
      </c>
      <c r="O226" s="46">
        <v>26387.402032796883</v>
      </c>
      <c r="P226" s="46">
        <v>26252.335924210151</v>
      </c>
      <c r="Q226" s="46">
        <v>25680.134606272888</v>
      </c>
      <c r="R226" s="46">
        <v>25371.765131124688</v>
      </c>
      <c r="S226" s="46">
        <v>25347.437262954234</v>
      </c>
      <c r="T226" s="51">
        <v>25168.248075221891</v>
      </c>
      <c r="U226" s="19"/>
      <c r="V226" s="19"/>
      <c r="W226" s="19"/>
      <c r="X226" s="19"/>
      <c r="Y226" s="19"/>
      <c r="Z226" s="21"/>
      <c r="AA226" s="21"/>
      <c r="AB226" s="21"/>
      <c r="AC226" s="21"/>
      <c r="AD226" s="21"/>
      <c r="AE226" s="21"/>
      <c r="AF226" s="21"/>
    </row>
    <row r="227">
      <c r="K227" s="6">
        <v>225</v>
      </c>
      <c r="L227" s="6" t="s">
        <v>314</v>
      </c>
      <c r="M227" s="46">
        <v>24448</v>
      </c>
      <c r="N227" s="46">
        <v>8658.7570699959979</v>
      </c>
      <c r="O227" s="46">
        <v>83.390351935115177</v>
      </c>
      <c r="P227" s="46">
        <v>-5104.7865647331346</v>
      </c>
      <c r="Q227" s="46">
        <v>-8166.9264308405218</v>
      </c>
      <c r="R227" s="46">
        <v>-15285.4724942006</v>
      </c>
      <c r="S227" s="46">
        <v>-16342.927823970749</v>
      </c>
      <c r="T227" s="51">
        <v>-16563.783078422734</v>
      </c>
      <c r="U227" s="19"/>
      <c r="V227" s="19"/>
      <c r="W227" s="19"/>
      <c r="X227" s="19"/>
      <c r="Y227" s="19"/>
      <c r="Z227" s="21"/>
      <c r="AA227" s="21"/>
      <c r="AB227" s="21"/>
      <c r="AC227" s="21"/>
      <c r="AD227" s="21"/>
      <c r="AE227" s="21"/>
      <c r="AF227" s="21"/>
    </row>
    <row r="228">
      <c r="K228" s="6">
        <v>226</v>
      </c>
      <c r="L228" s="6" t="s">
        <v>307</v>
      </c>
      <c r="M228" s="46">
        <v>18658</v>
      </c>
      <c r="N228" s="46">
        <v>4057.9207381382512</v>
      </c>
      <c r="O228" s="46">
        <v>-5271.8007842165316</v>
      </c>
      <c r="P228" s="46">
        <v>-11616.186578852234</v>
      </c>
      <c r="Q228" s="46">
        <v>-16147.488997701443</v>
      </c>
      <c r="R228" s="46">
        <v>-19067.756531839135</v>
      </c>
      <c r="S228" s="46">
        <v>-21034.021395335745</v>
      </c>
      <c r="T228" s="51">
        <v>-22378.561793847406</v>
      </c>
      <c r="U228" s="19"/>
      <c r="V228" s="19"/>
      <c r="W228" s="19"/>
      <c r="X228" s="19"/>
      <c r="Y228" s="19"/>
      <c r="Z228" s="21"/>
      <c r="AA228" s="21"/>
      <c r="AB228" s="21"/>
      <c r="AC228" s="21"/>
      <c r="AD228" s="21"/>
      <c r="AE228" s="21"/>
      <c r="AF228" s="21"/>
    </row>
    <row r="229">
      <c r="K229" s="6">
        <v>227</v>
      </c>
      <c r="L229" s="6" t="s">
        <v>315</v>
      </c>
      <c r="M229" s="46">
        <v>15690</v>
      </c>
      <c r="N229" s="46">
        <v>8.8751747413398334</v>
      </c>
      <c r="O229" s="46">
        <v>-3999.7975819539579</v>
      </c>
      <c r="P229" s="46">
        <v>-5103.8812760929959</v>
      </c>
      <c r="Q229" s="46">
        <v>-5500.3956361346245</v>
      </c>
      <c r="R229" s="46">
        <v>-5675.5651402686417</v>
      </c>
      <c r="S229" s="46">
        <v>-5727.2968429186567</v>
      </c>
      <c r="T229" s="51">
        <v>-5802.7597137151261</v>
      </c>
      <c r="U229" s="19"/>
      <c r="V229" s="19"/>
      <c r="W229" s="19"/>
      <c r="X229" s="19"/>
      <c r="Y229" s="19"/>
      <c r="Z229" s="21"/>
      <c r="AA229" s="21"/>
      <c r="AB229" s="21"/>
      <c r="AC229" s="21"/>
      <c r="AD229" s="21"/>
      <c r="AE229" s="21"/>
      <c r="AF229" s="21"/>
    </row>
    <row r="230">
      <c r="K230" s="6">
        <v>228</v>
      </c>
      <c r="L230" s="6" t="s">
        <v>316</v>
      </c>
      <c r="M230" s="46">
        <v>4872</v>
      </c>
      <c r="N230" s="46">
        <v>3112.6465308880324</v>
      </c>
      <c r="O230" s="46">
        <v>2460.8275722285107</v>
      </c>
      <c r="P230" s="46">
        <v>1708.2716726130275</v>
      </c>
      <c r="Q230" s="46">
        <v>758.98013415790047</v>
      </c>
      <c r="R230" s="46">
        <v>-128.74815052083795</v>
      </c>
      <c r="S230" s="46">
        <v>-206.6315473017894</v>
      </c>
      <c r="T230" s="51">
        <v>-557.25218864985436</v>
      </c>
      <c r="U230" s="19"/>
      <c r="V230" s="19"/>
      <c r="W230" s="19"/>
      <c r="X230" s="19"/>
      <c r="Y230" s="19"/>
      <c r="Z230" s="21"/>
      <c r="AA230" s="21"/>
      <c r="AB230" s="21"/>
      <c r="AC230" s="21"/>
      <c r="AD230" s="21"/>
      <c r="AE230" s="21"/>
      <c r="AF230" s="21"/>
    </row>
    <row r="231">
      <c r="K231" s="6">
        <v>229</v>
      </c>
      <c r="L231" s="6" t="s">
        <v>317</v>
      </c>
      <c r="M231" s="46">
        <v>37201</v>
      </c>
      <c r="N231" s="46">
        <v>32797.087558113213</v>
      </c>
      <c r="O231" s="46">
        <v>29224.546427057525</v>
      </c>
      <c r="P231" s="46">
        <v>25721.469534151445</v>
      </c>
      <c r="Q231" s="46">
        <v>22471.805314963567</v>
      </c>
      <c r="R231" s="46">
        <v>20024.162420776302</v>
      </c>
      <c r="S231" s="46">
        <v>19820.158408202165</v>
      </c>
      <c r="T231" s="51">
        <v>20136.020665773118</v>
      </c>
      <c r="U231" s="19"/>
      <c r="V231" s="19"/>
      <c r="W231" s="19"/>
      <c r="X231" s="19"/>
      <c r="Y231" s="19"/>
      <c r="Z231" s="21"/>
      <c r="AA231" s="21"/>
      <c r="AB231" s="21"/>
      <c r="AC231" s="21"/>
      <c r="AD231" s="21"/>
      <c r="AE231" s="21"/>
      <c r="AF231" s="21"/>
    </row>
    <row r="232">
      <c r="K232" s="6">
        <v>230</v>
      </c>
      <c r="L232" s="6" t="s">
        <v>318</v>
      </c>
      <c r="M232" s="46">
        <v>3180</v>
      </c>
      <c r="N232" s="46">
        <v>400.77948346401354</v>
      </c>
      <c r="O232" s="46">
        <v>-1139.6065631990541</v>
      </c>
      <c r="P232" s="46">
        <v>-2055.9906186507787</v>
      </c>
      <c r="Q232" s="46">
        <v>-2677.8185491086765</v>
      </c>
      <c r="R232" s="46">
        <v>-3059.2185880224233</v>
      </c>
      <c r="S232" s="46">
        <v>-3254.9772130311626</v>
      </c>
      <c r="T232" s="51">
        <v>-3443.5369934642476</v>
      </c>
      <c r="U232" s="19"/>
      <c r="V232" s="19"/>
      <c r="W232" s="19"/>
      <c r="X232" s="19"/>
      <c r="Y232" s="19"/>
      <c r="Z232" s="21"/>
      <c r="AA232" s="21"/>
      <c r="AB232" s="21"/>
      <c r="AC232" s="21"/>
      <c r="AD232" s="21"/>
      <c r="AE232" s="21"/>
      <c r="AF232" s="21"/>
    </row>
    <row r="233">
      <c r="K233" s="6">
        <v>231</v>
      </c>
      <c r="L233" s="6" t="s">
        <v>319</v>
      </c>
      <c r="M233" s="46">
        <v>17712</v>
      </c>
      <c r="N233" s="46">
        <v>14456.688476932644</v>
      </c>
      <c r="O233" s="46">
        <v>13155.249145474829</v>
      </c>
      <c r="P233" s="46">
        <v>12604.440687615092</v>
      </c>
      <c r="Q233" s="46">
        <v>12358.915523108319</v>
      </c>
      <c r="R233" s="46">
        <v>12254.476909818904</v>
      </c>
      <c r="S233" s="46">
        <v>12211.530114861322</v>
      </c>
      <c r="T233" s="51">
        <v>12191.394662670926</v>
      </c>
      <c r="U233" s="19"/>
      <c r="V233" s="19"/>
      <c r="W233" s="19"/>
      <c r="X233" s="19"/>
      <c r="Y233" s="19"/>
      <c r="Z233" s="21"/>
      <c r="AA233" s="21"/>
      <c r="AB233" s="21"/>
      <c r="AC233" s="21"/>
      <c r="AD233" s="21"/>
      <c r="AE233" s="21"/>
      <c r="AF233" s="21"/>
    </row>
    <row r="234">
      <c r="K234" s="6">
        <v>232</v>
      </c>
      <c r="L234" s="6" t="s">
        <v>320</v>
      </c>
      <c r="M234" s="46">
        <v>19856</v>
      </c>
      <c r="N234" s="46">
        <v>-1131.6957550083607</v>
      </c>
      <c r="O234" s="46">
        <v>-14852.72242331539</v>
      </c>
      <c r="P234" s="46">
        <v>-24189.133257118861</v>
      </c>
      <c r="Q234" s="46">
        <v>-30748.658154786019</v>
      </c>
      <c r="R234" s="46">
        <v>-35072.902972701864</v>
      </c>
      <c r="S234" s="46">
        <v>-37982.670966539088</v>
      </c>
      <c r="T234" s="51">
        <v>-39991.70428519194</v>
      </c>
      <c r="U234" s="19"/>
      <c r="V234" s="19"/>
      <c r="W234" s="19"/>
      <c r="X234" s="19"/>
      <c r="Y234" s="19"/>
      <c r="Z234" s="21"/>
      <c r="AA234" s="21"/>
      <c r="AB234" s="21"/>
      <c r="AC234" s="21"/>
      <c r="AD234" s="21"/>
      <c r="AE234" s="21"/>
      <c r="AF234" s="21"/>
    </row>
    <row r="235">
      <c r="K235" s="6">
        <v>233</v>
      </c>
      <c r="L235" s="6" t="s">
        <v>321</v>
      </c>
      <c r="M235" s="46">
        <v>13404</v>
      </c>
      <c r="N235" s="46">
        <v>7740.1868386126116</v>
      </c>
      <c r="O235" s="46">
        <v>5480.8954431593156</v>
      </c>
      <c r="P235" s="46">
        <v>4382.3441911387054</v>
      </c>
      <c r="Q235" s="46">
        <v>3555.5117005310676</v>
      </c>
      <c r="R235" s="46">
        <v>3000.6438237419443</v>
      </c>
      <c r="S235" s="46">
        <v>2898.0451734622111</v>
      </c>
      <c r="T235" s="51">
        <v>2586.5948274965613</v>
      </c>
      <c r="U235" s="19"/>
      <c r="V235" s="19"/>
      <c r="W235" s="19"/>
      <c r="X235" s="19"/>
      <c r="Y235" s="19"/>
      <c r="Z235" s="21"/>
      <c r="AA235" s="21"/>
      <c r="AB235" s="21"/>
      <c r="AC235" s="21"/>
      <c r="AD235" s="21"/>
      <c r="AE235" s="21"/>
      <c r="AF235" s="21"/>
    </row>
    <row r="236">
      <c r="K236" s="6">
        <v>234</v>
      </c>
      <c r="L236" s="6" t="s">
        <v>322</v>
      </c>
      <c r="M236" s="46">
        <v>7000</v>
      </c>
      <c r="N236" s="46">
        <v>271.10034033399279</v>
      </c>
      <c r="O236" s="46">
        <v>-3544.6615853503317</v>
      </c>
      <c r="P236" s="46">
        <v>-5843.0215420344848</v>
      </c>
      <c r="Q236" s="46">
        <v>-7442.6579251357689</v>
      </c>
      <c r="R236" s="46">
        <v>-8434.4958537386719</v>
      </c>
      <c r="S236" s="46">
        <v>-8855.0008032151145</v>
      </c>
      <c r="T236" s="51">
        <v>-9315.6154347921347</v>
      </c>
      <c r="U236" s="19"/>
      <c r="V236" s="19"/>
      <c r="W236" s="19"/>
      <c r="X236" s="19"/>
      <c r="Y236" s="19"/>
      <c r="Z236" s="21"/>
      <c r="AA236" s="21"/>
      <c r="AB236" s="21"/>
      <c r="AC236" s="21"/>
      <c r="AD236" s="21"/>
      <c r="AE236" s="21"/>
      <c r="AF236" s="21"/>
    </row>
    <row r="237">
      <c r="K237" s="6">
        <v>235</v>
      </c>
      <c r="L237" s="6" t="s">
        <v>323</v>
      </c>
      <c r="M237" s="46">
        <v>5418</v>
      </c>
      <c r="N237" s="46">
        <v>294.34067191331997</v>
      </c>
      <c r="O237" s="46">
        <v>-1714.6344184567115</v>
      </c>
      <c r="P237" s="46">
        <v>-2545.4385538697593</v>
      </c>
      <c r="Q237" s="46">
        <v>-2895.7400644233157</v>
      </c>
      <c r="R237" s="46">
        <v>-3036.2795783551296</v>
      </c>
      <c r="S237" s="46">
        <v>-3093.0535216213052</v>
      </c>
      <c r="T237" s="51">
        <v>-3117.314935512994</v>
      </c>
      <c r="U237" s="19"/>
      <c r="V237" s="19"/>
      <c r="W237" s="19"/>
      <c r="X237" s="19"/>
      <c r="Y237" s="19"/>
      <c r="Z237" s="21"/>
      <c r="AA237" s="21"/>
      <c r="AB237" s="21"/>
      <c r="AC237" s="21"/>
      <c r="AD237" s="21"/>
      <c r="AE237" s="21"/>
      <c r="AF237" s="21"/>
    </row>
    <row r="238">
      <c r="K238" s="6">
        <v>236</v>
      </c>
      <c r="L238" s="6" t="s">
        <v>324</v>
      </c>
      <c r="M238" s="46">
        <v>35261</v>
      </c>
      <c r="N238" s="46">
        <v>8378.9029009729929</v>
      </c>
      <c r="O238" s="46">
        <v>-7461.4215106594565</v>
      </c>
      <c r="P238" s="46">
        <v>-17158.174490164576</v>
      </c>
      <c r="Q238" s="46">
        <v>-23348.791221491207</v>
      </c>
      <c r="R238" s="46">
        <v>-27067.843433354137</v>
      </c>
      <c r="S238" s="46">
        <v>-29262.647946985115</v>
      </c>
      <c r="T238" s="51">
        <v>-30752.373264399524</v>
      </c>
      <c r="U238" s="19"/>
      <c r="V238" s="19"/>
      <c r="W238" s="19"/>
      <c r="X238" s="19"/>
      <c r="Y238" s="19"/>
      <c r="Z238" s="21"/>
      <c r="AA238" s="21"/>
      <c r="AB238" s="21"/>
      <c r="AC238" s="21"/>
      <c r="AD238" s="21"/>
      <c r="AE238" s="21"/>
      <c r="AF238" s="21"/>
    </row>
    <row r="239">
      <c r="K239" s="6">
        <v>237</v>
      </c>
      <c r="L239" s="6" t="s">
        <v>325</v>
      </c>
      <c r="M239" s="46">
        <v>140894</v>
      </c>
      <c r="N239" s="46">
        <v>7603.1089225641917</v>
      </c>
      <c r="O239" s="46">
        <v>-75732.636020423844</v>
      </c>
      <c r="P239" s="46">
        <v>-124206.73640140751</v>
      </c>
      <c r="Q239" s="46">
        <v>-176612.85451830016</v>
      </c>
      <c r="R239" s="46">
        <v>-212521.15530695603</v>
      </c>
      <c r="S239" s="46">
        <v>-209391.69894048525</v>
      </c>
      <c r="T239" s="51">
        <v>-159663.75601257384</v>
      </c>
      <c r="U239" s="19"/>
      <c r="V239" s="19"/>
      <c r="W239" s="19"/>
      <c r="X239" s="19"/>
      <c r="Y239" s="19"/>
      <c r="Z239" s="21"/>
      <c r="AA239" s="21"/>
      <c r="AB239" s="21"/>
      <c r="AC239" s="21"/>
      <c r="AD239" s="21"/>
      <c r="AE239" s="21"/>
      <c r="AF239" s="21"/>
    </row>
    <row r="240">
      <c r="K240" s="6">
        <v>238</v>
      </c>
      <c r="L240" s="6" t="s">
        <v>326</v>
      </c>
      <c r="M240" s="46">
        <v>56384</v>
      </c>
      <c r="N240" s="46">
        <v>53976.537748881237</v>
      </c>
      <c r="O240" s="46">
        <v>54584.571584837424</v>
      </c>
      <c r="P240" s="46">
        <v>55322.720297587599</v>
      </c>
      <c r="Q240" s="46">
        <v>53341.081983977638</v>
      </c>
      <c r="R240" s="46">
        <v>53330.583514711499</v>
      </c>
      <c r="S240" s="46">
        <v>55470.630075632187</v>
      </c>
      <c r="T240" s="51">
        <v>58455.685873331269</v>
      </c>
      <c r="U240" s="19"/>
      <c r="V240" s="19"/>
      <c r="W240" s="19"/>
      <c r="X240" s="19"/>
      <c r="Y240" s="19"/>
      <c r="Z240" s="21"/>
      <c r="AA240" s="21"/>
      <c r="AB240" s="21"/>
      <c r="AC240" s="21"/>
      <c r="AD240" s="21"/>
      <c r="AE240" s="21"/>
      <c r="AF240" s="21"/>
    </row>
    <row r="241">
      <c r="K241" s="6">
        <v>239</v>
      </c>
      <c r="L241" s="6" t="s">
        <v>327</v>
      </c>
      <c r="M241" s="46">
        <v>8302</v>
      </c>
      <c r="N241" s="46">
        <v>-10518.836614473106</v>
      </c>
      <c r="O241" s="46">
        <v>-18018.976080279499</v>
      </c>
      <c r="P241" s="46">
        <v>-21093.341355816501</v>
      </c>
      <c r="Q241" s="46">
        <v>-22476.939451644685</v>
      </c>
      <c r="R241" s="46">
        <v>-23142.954483105474</v>
      </c>
      <c r="S241" s="46">
        <v>-23380.899097617759</v>
      </c>
      <c r="T241" s="51">
        <v>-23545.666322261379</v>
      </c>
      <c r="U241" s="19"/>
      <c r="V241" s="19"/>
      <c r="W241" s="19"/>
      <c r="X241" s="19"/>
      <c r="Y241" s="19"/>
      <c r="Z241" s="21"/>
      <c r="AA241" s="21"/>
      <c r="AB241" s="21"/>
      <c r="AC241" s="21"/>
      <c r="AD241" s="21"/>
      <c r="AE241" s="21"/>
      <c r="AF241" s="21"/>
    </row>
    <row r="242">
      <c r="K242" s="6">
        <v>240</v>
      </c>
      <c r="L242" s="6" t="s">
        <v>328</v>
      </c>
      <c r="M242" s="46">
        <v>136365</v>
      </c>
      <c r="N242" s="46">
        <v>123297.92973508526</v>
      </c>
      <c r="O242" s="46">
        <v>113726.61739560519</v>
      </c>
      <c r="P242" s="46">
        <v>105024.2573313013</v>
      </c>
      <c r="Q242" s="46">
        <v>95278.289153228718</v>
      </c>
      <c r="R242" s="46">
        <v>87791.952691063692</v>
      </c>
      <c r="S242" s="46">
        <v>81016.842141247835</v>
      </c>
      <c r="T242" s="51">
        <v>15061.051408853111</v>
      </c>
      <c r="U242" s="19"/>
      <c r="V242" s="19"/>
      <c r="W242" s="19"/>
      <c r="X242" s="19"/>
      <c r="Y242" s="19"/>
      <c r="Z242" s="21"/>
      <c r="AA242" s="21"/>
      <c r="AB242" s="21"/>
      <c r="AC242" s="21"/>
      <c r="AD242" s="21"/>
      <c r="AE242" s="21"/>
      <c r="AF242" s="21"/>
    </row>
    <row r="243">
      <c r="K243" s="6">
        <v>241</v>
      </c>
      <c r="L243" s="6" t="s">
        <v>329</v>
      </c>
      <c r="M243" s="46">
        <v>524824</v>
      </c>
      <c r="N243" s="46">
        <v>521312.70013383054</v>
      </c>
      <c r="O243" s="46">
        <v>524457.33833841071</v>
      </c>
      <c r="P243" s="46">
        <v>527706.78603020927</v>
      </c>
      <c r="Q243" s="46">
        <v>523998.12960801157</v>
      </c>
      <c r="R243" s="46">
        <v>525496.9949096893</v>
      </c>
      <c r="S243" s="46">
        <v>527058.60677716997</v>
      </c>
      <c r="T243" s="51">
        <v>528641.14313243679</v>
      </c>
      <c r="U243" s="19"/>
      <c r="V243" s="19"/>
      <c r="W243" s="19"/>
      <c r="X243" s="19"/>
      <c r="Y243" s="19"/>
      <c r="Z243" s="21"/>
      <c r="AA243" s="21"/>
      <c r="AB243" s="21"/>
      <c r="AC243" s="21"/>
      <c r="AD243" s="21"/>
      <c r="AE243" s="21"/>
      <c r="AF243" s="21"/>
    </row>
    <row r="244">
      <c r="K244" s="6">
        <v>242</v>
      </c>
      <c r="L244" s="6" t="s">
        <v>330</v>
      </c>
      <c r="M244" s="46">
        <v>45126</v>
      </c>
      <c r="N244" s="46">
        <v>-6515.8877411044814</v>
      </c>
      <c r="O244" s="46">
        <v>-34485.296261679723</v>
      </c>
      <c r="P244" s="46">
        <v>-50608.371136893751</v>
      </c>
      <c r="Q244" s="46">
        <v>-60250.325940035582</v>
      </c>
      <c r="R244" s="46">
        <v>-65520.00827459641</v>
      </c>
      <c r="S244" s="46">
        <v>-68540.151448678473</v>
      </c>
      <c r="T244" s="51">
        <v>-72588.390742413903</v>
      </c>
      <c r="U244" s="19"/>
      <c r="V244" s="19"/>
      <c r="W244" s="19"/>
      <c r="X244" s="19"/>
      <c r="Y244" s="19"/>
      <c r="Z244" s="21"/>
      <c r="AA244" s="21"/>
      <c r="AB244" s="21"/>
      <c r="AC244" s="21"/>
      <c r="AD244" s="21"/>
      <c r="AE244" s="21"/>
      <c r="AF244" s="21"/>
    </row>
    <row r="245">
      <c r="K245" s="6">
        <v>243</v>
      </c>
      <c r="L245" s="6" t="s">
        <v>331</v>
      </c>
      <c r="M245" s="46">
        <v>2790</v>
      </c>
      <c r="N245" s="46">
        <v>2114.0895068707432</v>
      </c>
      <c r="O245" s="46">
        <v>1787.7457555926801</v>
      </c>
      <c r="P245" s="46">
        <v>1628.8314388434953</v>
      </c>
      <c r="Q245" s="46">
        <v>1516.0678647690313</v>
      </c>
      <c r="R245" s="46">
        <v>1428.212009889849</v>
      </c>
      <c r="S245" s="46">
        <v>1396.5962631965795</v>
      </c>
      <c r="T245" s="51">
        <v>1359.0559809334218</v>
      </c>
      <c r="U245" s="19"/>
      <c r="V245" s="19"/>
      <c r="W245" s="19"/>
      <c r="X245" s="19"/>
      <c r="Y245" s="19"/>
      <c r="Z245" s="21"/>
      <c r="AA245" s="21"/>
      <c r="AB245" s="21"/>
      <c r="AC245" s="21"/>
      <c r="AD245" s="21"/>
      <c r="AE245" s="21"/>
      <c r="AF245" s="21"/>
    </row>
    <row r="246">
      <c r="K246" s="6">
        <v>244</v>
      </c>
      <c r="L246" s="6" t="s">
        <v>332</v>
      </c>
      <c r="M246" s="46">
        <v>22789</v>
      </c>
      <c r="N246" s="46">
        <v>22281.889385373746</v>
      </c>
      <c r="O246" s="46">
        <v>22438.062785209051</v>
      </c>
      <c r="P246" s="46">
        <v>22600.598469830413</v>
      </c>
      <c r="Q246" s="46">
        <v>22093.139968632961</v>
      </c>
      <c r="R246" s="46">
        <v>22084.775328831343</v>
      </c>
      <c r="S246" s="46">
        <v>22079.467184277288</v>
      </c>
      <c r="T246" s="51">
        <v>22076.284236397845</v>
      </c>
      <c r="U246" s="19"/>
      <c r="V246" s="19"/>
      <c r="W246" s="19"/>
      <c r="X246" s="19"/>
      <c r="Y246" s="19"/>
      <c r="Z246" s="21"/>
      <c r="AA246" s="21"/>
      <c r="AB246" s="21"/>
      <c r="AC246" s="21"/>
      <c r="AD246" s="21"/>
      <c r="AE246" s="21"/>
      <c r="AF246" s="21"/>
    </row>
    <row r="247">
      <c r="K247" s="6">
        <v>245</v>
      </c>
      <c r="L247" s="6" t="s">
        <v>333</v>
      </c>
      <c r="M247" s="46">
        <v>12223</v>
      </c>
      <c r="N247" s="46">
        <v>11602.34161509978</v>
      </c>
      <c r="O247" s="46">
        <v>11186.500220571696</v>
      </c>
      <c r="P247" s="46">
        <v>10888.835343657451</v>
      </c>
      <c r="Q247" s="46">
        <v>10662.548851370235</v>
      </c>
      <c r="R247" s="46">
        <v>10502.991976708387</v>
      </c>
      <c r="S247" s="46">
        <v>10393.010966678934</v>
      </c>
      <c r="T247" s="51">
        <v>10311.610723791908</v>
      </c>
      <c r="U247" s="19"/>
      <c r="V247" s="19"/>
      <c r="W247" s="19"/>
      <c r="X247" s="19"/>
      <c r="Y247" s="19"/>
      <c r="Z247" s="21"/>
      <c r="AA247" s="21"/>
      <c r="AB247" s="21"/>
      <c r="AC247" s="21"/>
      <c r="AD247" s="21"/>
      <c r="AE247" s="21"/>
      <c r="AF247" s="21"/>
    </row>
    <row r="248">
      <c r="K248" s="6">
        <v>246</v>
      </c>
      <c r="L248" s="6" t="s">
        <v>334</v>
      </c>
      <c r="M248" s="46">
        <v>21363</v>
      </c>
      <c r="N248" s="46">
        <v>15035.164934242681</v>
      </c>
      <c r="O248" s="46">
        <v>13015.358211290892</v>
      </c>
      <c r="P248" s="46">
        <v>12342.2564178835</v>
      </c>
      <c r="Q248" s="46">
        <v>12109.375487965579</v>
      </c>
      <c r="R248" s="46">
        <v>12034.718820825718</v>
      </c>
      <c r="S248" s="46">
        <v>12008.986530927579</v>
      </c>
      <c r="T248" s="51">
        <v>11998.812560471826</v>
      </c>
      <c r="U248" s="19"/>
      <c r="V248" s="19"/>
      <c r="W248" s="19"/>
      <c r="X248" s="19"/>
      <c r="Y248" s="19"/>
      <c r="Z248" s="21"/>
      <c r="AA248" s="21"/>
      <c r="AB248" s="21"/>
      <c r="AC248" s="21"/>
      <c r="AD248" s="21"/>
      <c r="AE248" s="21"/>
      <c r="AF248" s="21"/>
    </row>
    <row r="249">
      <c r="K249" s="6">
        <v>247</v>
      </c>
      <c r="L249" s="6" t="s">
        <v>335</v>
      </c>
      <c r="M249" s="46">
        <v>17720</v>
      </c>
      <c r="N249" s="46">
        <v>17720.000002936809</v>
      </c>
      <c r="O249" s="46">
        <v>17720.000007608647</v>
      </c>
      <c r="P249" s="46">
        <v>17720.00000984245</v>
      </c>
      <c r="Q249" s="46">
        <v>17720.00001083656</v>
      </c>
      <c r="R249" s="46">
        <v>17720.000012353277</v>
      </c>
      <c r="S249" s="46">
        <v>17720.000014994836</v>
      </c>
      <c r="T249" s="51">
        <v>17720.000014570876</v>
      </c>
      <c r="U249" s="19"/>
      <c r="V249" s="19"/>
      <c r="W249" s="19"/>
      <c r="X249" s="19"/>
      <c r="Y249" s="19"/>
      <c r="Z249" s="21"/>
      <c r="AA249" s="21"/>
      <c r="AB249" s="21"/>
      <c r="AC249" s="21"/>
      <c r="AD249" s="21"/>
      <c r="AE249" s="21"/>
      <c r="AF249" s="21"/>
    </row>
    <row r="250">
      <c r="K250" s="6">
        <v>248</v>
      </c>
      <c r="L250" s="6" t="s">
        <v>336</v>
      </c>
      <c r="M250" s="46">
        <v>45664</v>
      </c>
      <c r="N250" s="46">
        <v>36990.674670491309</v>
      </c>
      <c r="O250" s="46">
        <v>30337.923930415382</v>
      </c>
      <c r="P250" s="46">
        <v>24455.946764775814</v>
      </c>
      <c r="Q250" s="46">
        <v>18562.659398326708</v>
      </c>
      <c r="R250" s="46">
        <v>13880.039002138816</v>
      </c>
      <c r="S250" s="46">
        <v>9756.7750963911312</v>
      </c>
      <c r="T250" s="51">
        <v>6125.1617311496848</v>
      </c>
      <c r="U250" s="19"/>
      <c r="V250" s="19"/>
      <c r="W250" s="19"/>
      <c r="X250" s="19"/>
      <c r="Y250" s="19"/>
      <c r="Z250" s="21"/>
      <c r="AA250" s="21"/>
      <c r="AB250" s="21"/>
      <c r="AC250" s="21"/>
      <c r="AD250" s="21"/>
      <c r="AE250" s="21"/>
      <c r="AF250" s="21"/>
    </row>
    <row r="251">
      <c r="K251" s="6">
        <v>249</v>
      </c>
      <c r="L251" s="6" t="s">
        <v>337</v>
      </c>
      <c r="M251" s="46">
        <v>7277</v>
      </c>
      <c r="N251" s="46">
        <v>5506.9561138958497</v>
      </c>
      <c r="O251" s="46">
        <v>4831.6677526151279</v>
      </c>
      <c r="P251" s="46">
        <v>4570.4244904391971</v>
      </c>
      <c r="Q251" s="46">
        <v>4468.0216132983614</v>
      </c>
      <c r="R251" s="46">
        <v>4429.3072487531372</v>
      </c>
      <c r="S251" s="46">
        <v>4414.1620747145917</v>
      </c>
      <c r="T251" s="51">
        <v>4408.3618146319232</v>
      </c>
      <c r="U251" s="19"/>
      <c r="V251" s="19"/>
      <c r="W251" s="19"/>
      <c r="X251" s="19"/>
      <c r="Y251" s="19"/>
      <c r="Z251" s="21"/>
      <c r="AA251" s="21"/>
      <c r="AB251" s="21"/>
      <c r="AC251" s="21"/>
      <c r="AD251" s="21"/>
      <c r="AE251" s="21"/>
      <c r="AF251" s="21"/>
    </row>
    <row r="252">
      <c r="K252" s="6">
        <v>250</v>
      </c>
      <c r="L252" s="6" t="s">
        <v>338</v>
      </c>
      <c r="M252" s="46">
        <v>8038</v>
      </c>
      <c r="N252" s="46">
        <v>7761.1252529565027</v>
      </c>
      <c r="O252" s="46">
        <v>7754.0883579639667</v>
      </c>
      <c r="P252" s="46">
        <v>7655.3239841383529</v>
      </c>
      <c r="Q252" s="46">
        <v>7278.0046325207859</v>
      </c>
      <c r="R252" s="46">
        <v>7173.7830447323086</v>
      </c>
      <c r="S252" s="46">
        <v>7183.1646751397348</v>
      </c>
      <c r="T252" s="51">
        <v>7117.3460898969879</v>
      </c>
      <c r="U252" s="19"/>
      <c r="V252" s="19"/>
      <c r="W252" s="19"/>
      <c r="X252" s="19"/>
      <c r="Y252" s="19"/>
      <c r="Z252" s="21"/>
      <c r="AA252" s="21"/>
      <c r="AB252" s="21"/>
      <c r="AC252" s="21"/>
      <c r="AD252" s="21"/>
      <c r="AE252" s="21"/>
      <c r="AF252" s="21"/>
    </row>
    <row r="253">
      <c r="K253" s="6">
        <v>251</v>
      </c>
      <c r="L253" s="6" t="s">
        <v>339</v>
      </c>
      <c r="M253" s="46">
        <v>33612</v>
      </c>
      <c r="N253" s="46">
        <v>31235.079863271516</v>
      </c>
      <c r="O253" s="46">
        <v>29429.397593493224</v>
      </c>
      <c r="P253" s="46">
        <v>27885.471469594238</v>
      </c>
      <c r="Q253" s="46">
        <v>26426.217392934315</v>
      </c>
      <c r="R253" s="46">
        <v>25286.568584075449</v>
      </c>
      <c r="S253" s="46">
        <v>24316.455661299857</v>
      </c>
      <c r="T253" s="51">
        <v>23490.985109564928</v>
      </c>
      <c r="U253" s="19"/>
      <c r="V253" s="19"/>
      <c r="W253" s="19"/>
      <c r="X253" s="19"/>
      <c r="Y253" s="19"/>
      <c r="Z253" s="21"/>
      <c r="AA253" s="21"/>
      <c r="AB253" s="21"/>
      <c r="AC253" s="21"/>
      <c r="AD253" s="21"/>
      <c r="AE253" s="21"/>
      <c r="AF253" s="21"/>
    </row>
    <row r="254">
      <c r="K254" s="6">
        <v>252</v>
      </c>
      <c r="L254" s="6" t="s">
        <v>340</v>
      </c>
      <c r="M254" s="46">
        <v>14304</v>
      </c>
      <c r="N254" s="46">
        <v>8813.7545603359558</v>
      </c>
      <c r="O254" s="46">
        <v>7526.0471410468726</v>
      </c>
      <c r="P254" s="46">
        <v>6997.274145628724</v>
      </c>
      <c r="Q254" s="46">
        <v>6472.3841849223099</v>
      </c>
      <c r="R254" s="46">
        <v>5996.213379982546</v>
      </c>
      <c r="S254" s="46">
        <v>5804.4997465665529</v>
      </c>
      <c r="T254" s="51">
        <v>5373.5452263916632</v>
      </c>
      <c r="U254" s="19"/>
      <c r="V254" s="19"/>
      <c r="W254" s="19"/>
      <c r="X254" s="19"/>
      <c r="Y254" s="19"/>
      <c r="Z254" s="21"/>
      <c r="AA254" s="21"/>
      <c r="AB254" s="21"/>
      <c r="AC254" s="21"/>
      <c r="AD254" s="21"/>
      <c r="AE254" s="21"/>
      <c r="AF254" s="21"/>
    </row>
    <row r="255">
      <c r="K255" s="6">
        <v>253</v>
      </c>
      <c r="L255" s="6" t="s">
        <v>341</v>
      </c>
      <c r="M255" s="46">
        <v>21370</v>
      </c>
      <c r="N255" s="46">
        <v>18958.992093139121</v>
      </c>
      <c r="O255" s="46">
        <v>17045.577740915694</v>
      </c>
      <c r="P255" s="46">
        <v>15410.54612884298</v>
      </c>
      <c r="Q255" s="46">
        <v>13827.94332558657</v>
      </c>
      <c r="R255" s="46">
        <v>12561.818705107995</v>
      </c>
      <c r="S255" s="46">
        <v>11866.121419219668</v>
      </c>
      <c r="T255" s="51">
        <v>10976.524818071066</v>
      </c>
      <c r="U255" s="19"/>
      <c r="V255" s="19"/>
      <c r="W255" s="19"/>
      <c r="X255" s="19"/>
      <c r="Y255" s="19"/>
      <c r="Z255" s="21"/>
      <c r="AA255" s="21"/>
      <c r="AB255" s="21"/>
      <c r="AC255" s="21"/>
      <c r="AD255" s="21"/>
      <c r="AE255" s="21"/>
      <c r="AF255" s="21"/>
    </row>
    <row r="256">
      <c r="K256" s="6">
        <v>254</v>
      </c>
      <c r="L256" s="6" t="s">
        <v>342</v>
      </c>
      <c r="M256" s="46">
        <v>37333</v>
      </c>
      <c r="N256" s="46">
        <v>26394.503884088525</v>
      </c>
      <c r="O256" s="46">
        <v>17882.029226789564</v>
      </c>
      <c r="P256" s="46">
        <v>11023.812380830517</v>
      </c>
      <c r="Q256" s="46">
        <v>5327.0934488051498</v>
      </c>
      <c r="R256" s="46">
        <v>818.384464226212</v>
      </c>
      <c r="S256" s="46">
        <v>-2699.680037639002</v>
      </c>
      <c r="T256" s="51">
        <v>-16593.420501877972</v>
      </c>
      <c r="U256" s="19"/>
      <c r="V256" s="19"/>
      <c r="W256" s="19"/>
      <c r="X256" s="19"/>
      <c r="Y256" s="19"/>
      <c r="Z256" s="21"/>
      <c r="AA256" s="21"/>
      <c r="AB256" s="21"/>
      <c r="AC256" s="21"/>
      <c r="AD256" s="21"/>
      <c r="AE256" s="21"/>
      <c r="AF256" s="21"/>
    </row>
    <row r="257">
      <c r="K257" s="6">
        <v>255</v>
      </c>
      <c r="L257" s="6" t="s">
        <v>343</v>
      </c>
      <c r="M257" s="46">
        <v>10419</v>
      </c>
      <c r="N257" s="46">
        <v>4861.2436713630232</v>
      </c>
      <c r="O257" s="46">
        <v>1737.9109404254232</v>
      </c>
      <c r="P257" s="46">
        <v>-239.01452384509139</v>
      </c>
      <c r="Q257" s="46">
        <v>-1782.1698379544669</v>
      </c>
      <c r="R257" s="46">
        <v>-2884.2159400459004</v>
      </c>
      <c r="S257" s="46">
        <v>-3337.2223396237769</v>
      </c>
      <c r="T257" s="51">
        <v>-3815.46632471255</v>
      </c>
      <c r="U257" s="19"/>
      <c r="V257" s="19"/>
      <c r="W257" s="19"/>
      <c r="X257" s="19"/>
      <c r="Y257" s="19"/>
      <c r="Z257" s="21"/>
      <c r="AA257" s="21"/>
      <c r="AB257" s="21"/>
      <c r="AC257" s="21"/>
      <c r="AD257" s="21"/>
      <c r="AE257" s="21"/>
      <c r="AF257" s="21"/>
    </row>
    <row r="258">
      <c r="K258" s="6">
        <v>256</v>
      </c>
      <c r="L258" s="6" t="s">
        <v>344</v>
      </c>
      <c r="M258" s="46">
        <v>9021</v>
      </c>
      <c r="N258" s="46">
        <v>6233.2769133024203</v>
      </c>
      <c r="O258" s="46">
        <v>4393.9819043856505</v>
      </c>
      <c r="P258" s="46">
        <v>3135.1012274851082</v>
      </c>
      <c r="Q258" s="46">
        <v>2248.9717774454853</v>
      </c>
      <c r="R258" s="46">
        <v>1652.080081894989</v>
      </c>
      <c r="S258" s="46">
        <v>1255.978434368956</v>
      </c>
      <c r="T258" s="51">
        <v>968.71625327285255</v>
      </c>
      <c r="U258" s="19"/>
      <c r="V258" s="19"/>
      <c r="W258" s="19"/>
      <c r="X258" s="19"/>
      <c r="Y258" s="19"/>
      <c r="Z258" s="21"/>
      <c r="AA258" s="21"/>
      <c r="AB258" s="21"/>
      <c r="AC258" s="21"/>
      <c r="AD258" s="21"/>
      <c r="AE258" s="21"/>
      <c r="AF258" s="21"/>
    </row>
    <row r="259">
      <c r="K259" s="6">
        <v>257</v>
      </c>
      <c r="L259" s="6" t="s">
        <v>345</v>
      </c>
      <c r="M259" s="46">
        <v>18181</v>
      </c>
      <c r="N259" s="46">
        <v>12974.490113820731</v>
      </c>
      <c r="O259" s="46">
        <v>9789.3391815266586</v>
      </c>
      <c r="P259" s="46">
        <v>7755.1277590140098</v>
      </c>
      <c r="Q259" s="46">
        <v>6371.7159775016216</v>
      </c>
      <c r="R259" s="46">
        <v>5482.5145183084105</v>
      </c>
      <c r="S259" s="46">
        <v>4953.632758141267</v>
      </c>
      <c r="T259" s="51">
        <v>4532.5164166861759</v>
      </c>
      <c r="U259" s="19"/>
      <c r="V259" s="19"/>
      <c r="W259" s="19"/>
      <c r="X259" s="19"/>
      <c r="Y259" s="19"/>
      <c r="Z259" s="21"/>
      <c r="AA259" s="21"/>
      <c r="AB259" s="21"/>
      <c r="AC259" s="21"/>
      <c r="AD259" s="21"/>
      <c r="AE259" s="21"/>
      <c r="AF259" s="21"/>
    </row>
    <row r="260">
      <c r="K260" s="6">
        <v>258</v>
      </c>
      <c r="L260" s="6" t="s">
        <v>346</v>
      </c>
      <c r="M260" s="46">
        <v>15912</v>
      </c>
      <c r="N260" s="46">
        <v>15931.605597341644</v>
      </c>
      <c r="O260" s="46">
        <v>15947.478841725142</v>
      </c>
      <c r="P260" s="46">
        <v>15952.286010289605</v>
      </c>
      <c r="Q260" s="46">
        <v>15915.878462844194</v>
      </c>
      <c r="R260" s="46">
        <v>15866.071314530964</v>
      </c>
      <c r="S260" s="46">
        <v>15833.533872747263</v>
      </c>
      <c r="T260" s="51">
        <v>15769.492989374081</v>
      </c>
      <c r="U260" s="19"/>
      <c r="V260" s="19"/>
      <c r="W260" s="19"/>
      <c r="X260" s="19"/>
      <c r="Y260" s="19"/>
      <c r="Z260" s="21"/>
      <c r="AA260" s="21"/>
      <c r="AB260" s="21"/>
      <c r="AC260" s="21"/>
      <c r="AD260" s="21"/>
      <c r="AE260" s="21"/>
      <c r="AF260" s="21"/>
    </row>
    <row r="261">
      <c r="K261" s="6">
        <v>259</v>
      </c>
      <c r="L261" s="6" t="s">
        <v>347</v>
      </c>
      <c r="M261" s="46">
        <v>3686</v>
      </c>
      <c r="N261" s="46">
        <v>3686.0000025336608</v>
      </c>
      <c r="O261" s="46">
        <v>3686.0000065643535</v>
      </c>
      <c r="P261" s="46">
        <v>3686.000008534068</v>
      </c>
      <c r="Q261" s="46">
        <v>3686.000009422718</v>
      </c>
      <c r="R261" s="46">
        <v>3686.000010741257</v>
      </c>
      <c r="S261" s="46">
        <v>3686.0000130276676</v>
      </c>
      <c r="T261" s="51">
        <v>3686.0000126354248</v>
      </c>
      <c r="U261" s="19"/>
      <c r="V261" s="19"/>
      <c r="W261" s="19"/>
      <c r="X261" s="19"/>
      <c r="Y261" s="19"/>
      <c r="Z261" s="21"/>
      <c r="AA261" s="21"/>
      <c r="AB261" s="21"/>
      <c r="AC261" s="21"/>
      <c r="AD261" s="21"/>
      <c r="AE261" s="21"/>
      <c r="AF261" s="21"/>
    </row>
    <row r="262">
      <c r="K262" s="6">
        <v>260</v>
      </c>
      <c r="L262" s="6" t="s">
        <v>348</v>
      </c>
      <c r="M262" s="46">
        <v>186020</v>
      </c>
      <c r="N262" s="46">
        <v>180457.73208601651</v>
      </c>
      <c r="O262" s="46">
        <v>176281.22454813091</v>
      </c>
      <c r="P262" s="46">
        <v>172920.49138217318</v>
      </c>
      <c r="Q262" s="46">
        <v>170378.07170861852</v>
      </c>
      <c r="R262" s="46">
        <v>168587.73724951834</v>
      </c>
      <c r="S262" s="46">
        <v>169029.61598218689</v>
      </c>
      <c r="T262" s="51">
        <v>169457.67551024014</v>
      </c>
      <c r="U262" s="19"/>
      <c r="V262" s="19"/>
      <c r="W262" s="19"/>
      <c r="X262" s="19"/>
      <c r="Y262" s="19"/>
      <c r="Z262" s="21"/>
      <c r="AA262" s="21"/>
      <c r="AB262" s="21"/>
      <c r="AC262" s="21"/>
      <c r="AD262" s="21"/>
      <c r="AE262" s="21"/>
      <c r="AF262" s="21"/>
    </row>
    <row r="263">
      <c r="K263" s="6">
        <v>261</v>
      </c>
      <c r="L263" s="6" t="s">
        <v>349</v>
      </c>
      <c r="M263" s="46">
        <v>65007</v>
      </c>
      <c r="N263" s="46">
        <v>64626.555979965735</v>
      </c>
      <c r="O263" s="46">
        <v>64329.159111967907</v>
      </c>
      <c r="P263" s="46">
        <v>63922.784571020115</v>
      </c>
      <c r="Q263" s="46">
        <v>63253.942862226817</v>
      </c>
      <c r="R263" s="46">
        <v>62683.165456527393</v>
      </c>
      <c r="S263" s="46">
        <v>62372.593996210649</v>
      </c>
      <c r="T263" s="51">
        <v>61691.669925095957</v>
      </c>
      <c r="U263" s="19"/>
      <c r="V263" s="19"/>
      <c r="W263" s="19"/>
      <c r="X263" s="19"/>
      <c r="Y263" s="19"/>
      <c r="Z263" s="21"/>
      <c r="AA263" s="21"/>
      <c r="AB263" s="21"/>
      <c r="AC263" s="21"/>
      <c r="AD263" s="21"/>
      <c r="AE263" s="21"/>
      <c r="AF263" s="21"/>
    </row>
    <row r="264">
      <c r="K264" s="6">
        <v>262</v>
      </c>
      <c r="L264" s="6" t="s">
        <v>350</v>
      </c>
      <c r="M264" s="46">
        <v>812906</v>
      </c>
      <c r="N264" s="46">
        <v>812906.00000415137</v>
      </c>
      <c r="O264" s="46">
        <v>812906.00001080881</v>
      </c>
      <c r="P264" s="46">
        <v>812906.00001386623</v>
      </c>
      <c r="Q264" s="46">
        <v>812906.00001537823</v>
      </c>
      <c r="R264" s="46">
        <v>812906.00001746719</v>
      </c>
      <c r="S264" s="46">
        <v>812906.00002108118</v>
      </c>
      <c r="T264" s="51">
        <v>812906.00002038456</v>
      </c>
      <c r="U264" s="19"/>
      <c r="V264" s="19"/>
      <c r="W264" s="19"/>
      <c r="X264" s="19"/>
      <c r="Y264" s="19"/>
      <c r="Z264" s="21"/>
      <c r="AA264" s="21"/>
      <c r="AB264" s="21"/>
      <c r="AC264" s="21"/>
      <c r="AD264" s="21"/>
      <c r="AE264" s="21"/>
      <c r="AF264" s="21"/>
    </row>
    <row r="265">
      <c r="K265" s="6">
        <v>263</v>
      </c>
      <c r="L265" s="6" t="s">
        <v>351</v>
      </c>
      <c r="M265" s="46">
        <v>595271</v>
      </c>
      <c r="N265" s="46">
        <v>595271.00000392913</v>
      </c>
      <c r="O265" s="46">
        <v>595271.00001026667</v>
      </c>
      <c r="P265" s="46">
        <v>595271.00001319801</v>
      </c>
      <c r="Q265" s="46">
        <v>595271.00001462502</v>
      </c>
      <c r="R265" s="46">
        <v>595271.00001663109</v>
      </c>
      <c r="S265" s="46">
        <v>595271.00002008129</v>
      </c>
      <c r="T265" s="51">
        <v>595271.00001943426</v>
      </c>
      <c r="U265" s="19"/>
      <c r="V265" s="19"/>
      <c r="W265" s="19"/>
      <c r="X265" s="19"/>
      <c r="Y265" s="19"/>
      <c r="Z265" s="21"/>
      <c r="AA265" s="21"/>
      <c r="AB265" s="21"/>
      <c r="AC265" s="21"/>
      <c r="AD265" s="21"/>
      <c r="AE265" s="21"/>
      <c r="AF265" s="21"/>
    </row>
    <row r="266">
      <c r="K266" s="6">
        <v>264</v>
      </c>
      <c r="L266" s="6" t="s">
        <v>352</v>
      </c>
      <c r="M266" s="46">
        <v>75639</v>
      </c>
      <c r="N266" s="46">
        <v>75639.000004330897</v>
      </c>
      <c r="O266" s="46">
        <v>75639.000011281285</v>
      </c>
      <c r="P266" s="46">
        <v>75639.000014470585</v>
      </c>
      <c r="Q266" s="46">
        <v>75639.000016061676</v>
      </c>
      <c r="R266" s="46">
        <v>75639.000018244493</v>
      </c>
      <c r="S266" s="46">
        <v>75639.000022004024</v>
      </c>
      <c r="T266" s="51">
        <v>75639.000021271902</v>
      </c>
      <c r="U266" s="19"/>
      <c r="V266" s="19"/>
      <c r="W266" s="19"/>
      <c r="X266" s="19"/>
      <c r="Y266" s="19"/>
      <c r="Z266" s="21"/>
      <c r="AA266" s="21"/>
      <c r="AB266" s="21"/>
      <c r="AC266" s="21"/>
      <c r="AD266" s="21"/>
      <c r="AE266" s="21"/>
      <c r="AF266" s="21"/>
    </row>
    <row r="267">
      <c r="K267" s="6">
        <v>265</v>
      </c>
      <c r="L267" s="6" t="s">
        <v>353</v>
      </c>
      <c r="M267" s="46">
        <v>815821</v>
      </c>
      <c r="N267" s="46">
        <v>815821.00000355637</v>
      </c>
      <c r="O267" s="46">
        <v>815821.00000928994</v>
      </c>
      <c r="P267" s="46">
        <v>815821.00001194293</v>
      </c>
      <c r="Q267" s="46">
        <v>815821.00001324236</v>
      </c>
      <c r="R267" s="46">
        <v>815821.0000150546</v>
      </c>
      <c r="S267" s="46">
        <v>815821.00001816882</v>
      </c>
      <c r="T267" s="51">
        <v>815821.00001757476</v>
      </c>
      <c r="U267" s="19"/>
      <c r="V267" s="19"/>
      <c r="W267" s="19"/>
      <c r="X267" s="19"/>
      <c r="Y267" s="19"/>
      <c r="Z267" s="21"/>
      <c r="AA267" s="21"/>
      <c r="AB267" s="21"/>
      <c r="AC267" s="21"/>
      <c r="AD267" s="21"/>
      <c r="AE267" s="21"/>
      <c r="AF267" s="21"/>
    </row>
    <row r="268">
      <c r="K268" s="6">
        <v>266</v>
      </c>
      <c r="L268" s="6" t="s">
        <v>354</v>
      </c>
      <c r="M268" s="46">
        <v>909598</v>
      </c>
      <c r="N268" s="46">
        <v>909598.00000403309</v>
      </c>
      <c r="O268" s="46">
        <v>909598.00001042674</v>
      </c>
      <c r="P268" s="46">
        <v>909598.0000133774</v>
      </c>
      <c r="Q268" s="46">
        <v>909598.00001481804</v>
      </c>
      <c r="R268" s="46">
        <v>909598.00001682714</v>
      </c>
      <c r="S268" s="46">
        <v>909598.00002031564</v>
      </c>
      <c r="T268" s="51">
        <v>909598.00001964998</v>
      </c>
      <c r="U268" s="19"/>
      <c r="V268" s="19"/>
      <c r="W268" s="19"/>
      <c r="X268" s="19"/>
      <c r="Y268" s="19"/>
      <c r="Z268" s="21"/>
      <c r="AA268" s="21"/>
      <c r="AB268" s="21"/>
      <c r="AC268" s="21"/>
      <c r="AD268" s="21"/>
      <c r="AE268" s="21"/>
      <c r="AF268" s="21"/>
    </row>
    <row r="269">
      <c r="K269" s="6">
        <v>267</v>
      </c>
      <c r="L269" s="6" t="s">
        <v>355</v>
      </c>
      <c r="M269" s="46">
        <v>580721</v>
      </c>
      <c r="N269" s="46">
        <v>580721.0000042906</v>
      </c>
      <c r="O269" s="46">
        <v>580721.00001116493</v>
      </c>
      <c r="P269" s="46">
        <v>580721.00001441163</v>
      </c>
      <c r="Q269" s="46">
        <v>580721.0000159347</v>
      </c>
      <c r="R269" s="46">
        <v>580721.00001809781</v>
      </c>
      <c r="S269" s="46">
        <v>580721.00002167479</v>
      </c>
      <c r="T269" s="51">
        <v>580721.00002096116</v>
      </c>
      <c r="U269" s="19"/>
      <c r="V269" s="19"/>
      <c r="W269" s="19"/>
      <c r="X269" s="19"/>
      <c r="Y269" s="19"/>
      <c r="Z269" s="21"/>
      <c r="AA269" s="21"/>
      <c r="AB269" s="21"/>
      <c r="AC269" s="21"/>
      <c r="AD269" s="21"/>
      <c r="AE269" s="21"/>
      <c r="AF269" s="21"/>
    </row>
    <row r="270">
      <c r="K270" s="6">
        <v>268</v>
      </c>
      <c r="L270" s="6" t="s">
        <v>356</v>
      </c>
      <c r="M270" s="46">
        <v>386814</v>
      </c>
      <c r="N270" s="46">
        <v>386814.00000392552</v>
      </c>
      <c r="O270" s="46">
        <v>386814.00001022016</v>
      </c>
      <c r="P270" s="46">
        <v>386814.00001318695</v>
      </c>
      <c r="Q270" s="46">
        <v>386814.00001457718</v>
      </c>
      <c r="R270" s="46">
        <v>386814.00001655845</v>
      </c>
      <c r="S270" s="46">
        <v>386814.00001984462</v>
      </c>
      <c r="T270" s="51">
        <v>386814.00001918961</v>
      </c>
      <c r="U270" s="19"/>
      <c r="V270" s="19"/>
      <c r="W270" s="19"/>
      <c r="X270" s="19"/>
      <c r="Y270" s="19"/>
      <c r="Z270" s="21"/>
      <c r="AA270" s="21"/>
      <c r="AB270" s="21"/>
      <c r="AC270" s="21"/>
      <c r="AD270" s="21"/>
      <c r="AE270" s="21"/>
      <c r="AF270" s="21"/>
    </row>
    <row r="271">
      <c r="K271" s="6">
        <v>269</v>
      </c>
      <c r="L271" s="6" t="s">
        <v>357</v>
      </c>
      <c r="M271" s="46">
        <v>107865</v>
      </c>
      <c r="N271" s="46">
        <v>107865.00000471713</v>
      </c>
      <c r="O271" s="46">
        <v>107865.00001224468</v>
      </c>
      <c r="P271" s="46">
        <v>107865.00001579234</v>
      </c>
      <c r="Q271" s="46">
        <v>107865.00001744893</v>
      </c>
      <c r="R271" s="46">
        <v>107865.00001982589</v>
      </c>
      <c r="S271" s="46">
        <v>107865.00002377074</v>
      </c>
      <c r="T271" s="51">
        <v>107865.00002298958</v>
      </c>
      <c r="U271" s="19"/>
      <c r="V271" s="19"/>
      <c r="W271" s="19"/>
      <c r="X271" s="19"/>
      <c r="Y271" s="19"/>
      <c r="Z271" s="21"/>
      <c r="AA271" s="21"/>
      <c r="AB271" s="21"/>
      <c r="AC271" s="21"/>
      <c r="AD271" s="21"/>
      <c r="AE271" s="21"/>
      <c r="AF271" s="21"/>
    </row>
    <row r="272">
      <c r="K272" s="6">
        <v>270</v>
      </c>
      <c r="L272" s="6" t="s">
        <v>358</v>
      </c>
      <c r="M272" s="46">
        <v>158262</v>
      </c>
      <c r="N272" s="46">
        <v>158262.00000395378</v>
      </c>
      <c r="O272" s="46">
        <v>158262.00001031291</v>
      </c>
      <c r="P272" s="46">
        <v>158262.00001330051</v>
      </c>
      <c r="Q272" s="46">
        <v>158262.00001473143</v>
      </c>
      <c r="R272" s="46">
        <v>158262.00001673918</v>
      </c>
      <c r="S272" s="46">
        <v>158262.00002009023</v>
      </c>
      <c r="T272" s="51">
        <v>158262.00001943167</v>
      </c>
      <c r="U272" s="19"/>
      <c r="V272" s="19"/>
      <c r="W272" s="19"/>
      <c r="X272" s="19"/>
      <c r="Y272" s="19"/>
      <c r="Z272" s="21"/>
      <c r="AA272" s="21"/>
      <c r="AB272" s="21"/>
      <c r="AC272" s="21"/>
      <c r="AD272" s="21"/>
      <c r="AE272" s="21"/>
      <c r="AF272" s="21"/>
    </row>
    <row r="273">
      <c r="K273" s="6">
        <v>271</v>
      </c>
      <c r="L273" s="6" t="s">
        <v>359</v>
      </c>
      <c r="M273" s="46">
        <v>77633</v>
      </c>
      <c r="N273" s="46">
        <v>77633.000004034111</v>
      </c>
      <c r="O273" s="46">
        <v>77633.000010521253</v>
      </c>
      <c r="P273" s="46">
        <v>77633.00001350556</v>
      </c>
      <c r="Q273" s="46">
        <v>77633.000014983016</v>
      </c>
      <c r="R273" s="46">
        <v>77633.00001701845</v>
      </c>
      <c r="S273" s="46">
        <v>77633.000020516934</v>
      </c>
      <c r="T273" s="51">
        <v>77633.000019831816</v>
      </c>
      <c r="U273" s="19"/>
      <c r="V273" s="19"/>
      <c r="W273" s="19"/>
      <c r="X273" s="19"/>
      <c r="Y273" s="19"/>
      <c r="Z273" s="21"/>
      <c r="AA273" s="21"/>
      <c r="AB273" s="21"/>
      <c r="AC273" s="21"/>
      <c r="AD273" s="21"/>
      <c r="AE273" s="21"/>
      <c r="AF273" s="21"/>
    </row>
    <row r="274">
      <c r="K274" s="6">
        <v>272</v>
      </c>
      <c r="L274" s="6" t="s">
        <v>360</v>
      </c>
      <c r="M274" s="46">
        <v>22198</v>
      </c>
      <c r="N274" s="46">
        <v>22198.000005404476</v>
      </c>
      <c r="O274" s="46">
        <v>22198.00001389558</v>
      </c>
      <c r="P274" s="46">
        <v>22198.000017814717</v>
      </c>
      <c r="Q274" s="46">
        <v>22198.000019768951</v>
      </c>
      <c r="R274" s="46">
        <v>22198.000022421988</v>
      </c>
      <c r="S274" s="46">
        <v>22198.000027063197</v>
      </c>
      <c r="T274" s="51">
        <v>22198.00002615674</v>
      </c>
      <c r="U274" s="19"/>
      <c r="V274" s="19"/>
      <c r="W274" s="19"/>
      <c r="X274" s="19"/>
      <c r="Y274" s="19"/>
      <c r="Z274" s="21"/>
      <c r="AA274" s="21"/>
      <c r="AB274" s="21"/>
      <c r="AC274" s="21"/>
      <c r="AD274" s="21"/>
      <c r="AE274" s="21"/>
      <c r="AF274" s="21"/>
    </row>
    <row r="275">
      <c r="K275" s="6">
        <v>273</v>
      </c>
      <c r="L275" s="6" t="s">
        <v>361</v>
      </c>
      <c r="M275" s="46">
        <v>457275</v>
      </c>
      <c r="N275" s="46">
        <v>457275.00000394415</v>
      </c>
      <c r="O275" s="46">
        <v>457275.00001026626</v>
      </c>
      <c r="P275" s="46">
        <v>457275.00001326401</v>
      </c>
      <c r="Q275" s="46">
        <v>457275.00001463742</v>
      </c>
      <c r="R275" s="46">
        <v>457275.00001663656</v>
      </c>
      <c r="S275" s="46">
        <v>457275.00001994229</v>
      </c>
      <c r="T275" s="51">
        <v>457275.00001929811</v>
      </c>
      <c r="U275" s="19"/>
      <c r="V275" s="19"/>
      <c r="W275" s="19"/>
      <c r="X275" s="19"/>
      <c r="Y275" s="19"/>
      <c r="Z275" s="21"/>
      <c r="AA275" s="21"/>
      <c r="AB275" s="21"/>
      <c r="AC275" s="21"/>
      <c r="AD275" s="21"/>
      <c r="AE275" s="21"/>
      <c r="AF275" s="21"/>
    </row>
    <row r="276">
      <c r="K276" s="6">
        <v>274</v>
      </c>
      <c r="L276" s="6" t="s">
        <v>362</v>
      </c>
      <c r="M276" s="46">
        <v>109818</v>
      </c>
      <c r="N276" s="46">
        <v>-55276.846940937772</v>
      </c>
      <c r="O276" s="46">
        <v>56072.909464446187</v>
      </c>
      <c r="P276" s="46">
        <v>-2654.8139467559813</v>
      </c>
      <c r="Q276" s="46">
        <v>-91235.760214537469</v>
      </c>
      <c r="R276" s="46">
        <v>-100324.32189347906</v>
      </c>
      <c r="S276" s="46">
        <v>-124450.73724333299</v>
      </c>
      <c r="T276" s="51">
        <v>-128271.07564688308</v>
      </c>
      <c r="U276" s="19"/>
      <c r="V276" s="19"/>
      <c r="W276" s="19"/>
      <c r="X276" s="19"/>
      <c r="Y276" s="19"/>
      <c r="Z276" s="21"/>
      <c r="AA276" s="21"/>
      <c r="AB276" s="21"/>
      <c r="AC276" s="21"/>
      <c r="AD276" s="21"/>
      <c r="AE276" s="21"/>
      <c r="AF276" s="21"/>
    </row>
    <row r="277">
      <c r="K277" s="6">
        <v>275</v>
      </c>
      <c r="L277" s="6" t="s">
        <v>363</v>
      </c>
      <c r="M277" s="46">
        <v>44143</v>
      </c>
      <c r="N277" s="46">
        <v>44143.000001377128</v>
      </c>
      <c r="O277" s="46">
        <v>44143.000003754787</v>
      </c>
      <c r="P277" s="46">
        <v>44143.000005035334</v>
      </c>
      <c r="Q277" s="46">
        <v>44143.000005155183</v>
      </c>
      <c r="R277" s="46">
        <v>44143.000005933871</v>
      </c>
      <c r="S277" s="46">
        <v>44143.000007216993</v>
      </c>
      <c r="T277" s="51">
        <v>44143.00000706772</v>
      </c>
      <c r="U277" s="19"/>
      <c r="V277" s="19"/>
      <c r="W277" s="19"/>
      <c r="X277" s="19"/>
      <c r="Y277" s="19"/>
      <c r="Z277" s="21"/>
      <c r="AA277" s="21"/>
      <c r="AB277" s="21"/>
      <c r="AC277" s="21"/>
      <c r="AD277" s="21"/>
      <c r="AE277" s="21"/>
      <c r="AF277" s="21"/>
    </row>
    <row r="278">
      <c r="K278" s="6">
        <v>276</v>
      </c>
      <c r="L278" s="6" t="s">
        <v>364</v>
      </c>
      <c r="M278" s="46">
        <v>20559</v>
      </c>
      <c r="N278" s="46">
        <v>17052.81661564135</v>
      </c>
      <c r="O278" s="46">
        <v>10819.569374148574</v>
      </c>
      <c r="P278" s="46">
        <v>4423.8001111716367</v>
      </c>
      <c r="Q278" s="46">
        <v>-14988.699194963578</v>
      </c>
      <c r="R278" s="46">
        <v>-32116.939858415142</v>
      </c>
      <c r="S278" s="46">
        <v>-50922.030966767765</v>
      </c>
      <c r="T278" s="51">
        <v>-54526.583021538681</v>
      </c>
      <c r="U278" s="19"/>
      <c r="V278" s="19"/>
      <c r="W278" s="19"/>
      <c r="X278" s="19"/>
      <c r="Y278" s="19"/>
      <c r="Z278" s="21"/>
      <c r="AA278" s="21"/>
      <c r="AB278" s="21"/>
      <c r="AC278" s="21"/>
      <c r="AD278" s="21"/>
      <c r="AE278" s="21"/>
      <c r="AF278" s="21"/>
    </row>
    <row r="279">
      <c r="K279" s="6">
        <v>277</v>
      </c>
      <c r="L279" s="6" t="s">
        <v>365</v>
      </c>
      <c r="M279" s="46">
        <v>53767</v>
      </c>
      <c r="N279" s="46">
        <v>53764.190476950353</v>
      </c>
      <c r="O279" s="46">
        <v>53779.801847994473</v>
      </c>
      <c r="P279" s="46">
        <v>53781.456816656646</v>
      </c>
      <c r="Q279" s="46">
        <v>53714.929888165243</v>
      </c>
      <c r="R279" s="46">
        <v>53663.24220120447</v>
      </c>
      <c r="S279" s="46">
        <v>53634.363364638943</v>
      </c>
      <c r="T279" s="51">
        <v>53569.04220191652</v>
      </c>
      <c r="U279" s="19"/>
      <c r="V279" s="19"/>
      <c r="W279" s="19"/>
      <c r="X279" s="19"/>
      <c r="Y279" s="19"/>
      <c r="Z279" s="21"/>
      <c r="AA279" s="21"/>
      <c r="AB279" s="21"/>
      <c r="AC279" s="21"/>
      <c r="AD279" s="21"/>
      <c r="AE279" s="21"/>
      <c r="AF279" s="21"/>
    </row>
    <row r="280">
      <c r="K280" s="6">
        <v>278</v>
      </c>
      <c r="L280" s="6" t="s">
        <v>366</v>
      </c>
      <c r="M280" s="46">
        <v>2120</v>
      </c>
      <c r="N280" s="46">
        <v>-1426.419448886576</v>
      </c>
      <c r="O280" s="46">
        <v>-5977.8412599443982</v>
      </c>
      <c r="P280" s="46">
        <v>-11098.090288252031</v>
      </c>
      <c r="Q280" s="46">
        <v>-12372.383996512857</v>
      </c>
      <c r="R280" s="46">
        <v>-11823.180435078815</v>
      </c>
      <c r="S280" s="46">
        <v>-14299.860287136529</v>
      </c>
      <c r="T280" s="51">
        <v>-29722.43484055181</v>
      </c>
      <c r="U280" s="19"/>
      <c r="V280" s="19"/>
      <c r="W280" s="19"/>
      <c r="X280" s="19"/>
      <c r="Y280" s="19"/>
      <c r="Z280" s="21"/>
      <c r="AA280" s="21"/>
      <c r="AB280" s="21"/>
      <c r="AC280" s="21"/>
      <c r="AD280" s="21"/>
      <c r="AE280" s="21"/>
      <c r="AF280" s="21"/>
    </row>
    <row r="281">
      <c r="K281" s="6">
        <v>279</v>
      </c>
      <c r="L281" s="6" t="s">
        <v>367</v>
      </c>
      <c r="M281" s="46">
        <v>68490</v>
      </c>
      <c r="N281" s="46">
        <v>68490.000017436163</v>
      </c>
      <c r="O281" s="46">
        <v>68490.000045447654</v>
      </c>
      <c r="P281" s="46">
        <v>68490.000058500344</v>
      </c>
      <c r="Q281" s="46">
        <v>68490.00006495745</v>
      </c>
      <c r="R281" s="46">
        <v>68490.000073796735</v>
      </c>
      <c r="S281" s="46">
        <v>68490.000088586501</v>
      </c>
      <c r="T281" s="51">
        <v>68490.000085660213</v>
      </c>
      <c r="U281" s="19"/>
      <c r="V281" s="19"/>
      <c r="W281" s="19"/>
      <c r="X281" s="19"/>
      <c r="Y281" s="19"/>
      <c r="Z281" s="21"/>
      <c r="AA281" s="21"/>
      <c r="AB281" s="21"/>
      <c r="AC281" s="21"/>
      <c r="AD281" s="21"/>
      <c r="AE281" s="21"/>
      <c r="AF281" s="21"/>
    </row>
    <row r="282">
      <c r="K282" s="6">
        <v>280</v>
      </c>
      <c r="L282" s="6" t="s">
        <v>368</v>
      </c>
      <c r="M282" s="46">
        <v>1728</v>
      </c>
      <c r="N282" s="46">
        <v>-2518.5948493497126</v>
      </c>
      <c r="O282" s="46">
        <v>-3228.3032949986227</v>
      </c>
      <c r="P282" s="46">
        <v>-4955.5019456131704</v>
      </c>
      <c r="Q282" s="46">
        <v>-9777.6985902513989</v>
      </c>
      <c r="R282" s="46">
        <v>-12041.197197513815</v>
      </c>
      <c r="S282" s="46">
        <v>-15946.464988265929</v>
      </c>
      <c r="T282" s="51">
        <v>-25297.505584096318</v>
      </c>
      <c r="U282" s="19"/>
      <c r="V282" s="19"/>
      <c r="W282" s="19"/>
      <c r="X282" s="19"/>
      <c r="Y282" s="19"/>
      <c r="Z282" s="21"/>
      <c r="AA282" s="21"/>
      <c r="AB282" s="21"/>
      <c r="AC282" s="21"/>
      <c r="AD282" s="21"/>
      <c r="AE282" s="21"/>
      <c r="AF282" s="21"/>
    </row>
    <row r="283">
      <c r="K283" s="6">
        <v>281</v>
      </c>
      <c r="L283" s="6" t="s">
        <v>369</v>
      </c>
      <c r="M283" s="46">
        <v>28294</v>
      </c>
      <c r="N283" s="46">
        <v>28168.061334197875</v>
      </c>
      <c r="O283" s="46">
        <v>28095.8986450466</v>
      </c>
      <c r="P283" s="46">
        <v>28004.061474296934</v>
      </c>
      <c r="Q283" s="46">
        <v>27777.885940574866</v>
      </c>
      <c r="R283" s="46">
        <v>27634.655995046644</v>
      </c>
      <c r="S283" s="46">
        <v>27559.768292003413</v>
      </c>
      <c r="T283" s="51">
        <v>27416.172627385527</v>
      </c>
      <c r="U283" s="19"/>
      <c r="V283" s="19"/>
      <c r="W283" s="19"/>
      <c r="X283" s="19"/>
      <c r="Y283" s="19"/>
      <c r="Z283" s="21"/>
      <c r="AA283" s="21"/>
      <c r="AB283" s="21"/>
      <c r="AC283" s="21"/>
      <c r="AD283" s="21"/>
      <c r="AE283" s="21"/>
      <c r="AF283" s="21"/>
    </row>
    <row r="284">
      <c r="K284" s="6">
        <v>282</v>
      </c>
      <c r="L284" s="6" t="s">
        <v>370</v>
      </c>
      <c r="M284" s="46">
        <v>85585</v>
      </c>
      <c r="N284" s="46">
        <v>84823.939570011134</v>
      </c>
      <c r="O284" s="46">
        <v>84490.399397699002</v>
      </c>
      <c r="P284" s="46">
        <v>84029.636656038609</v>
      </c>
      <c r="Q284" s="46">
        <v>82865.937486959039</v>
      </c>
      <c r="R284" s="46">
        <v>82158.014502998732</v>
      </c>
      <c r="S284" s="46">
        <v>81644.471666508151</v>
      </c>
      <c r="T284" s="51">
        <v>80640.607939365844</v>
      </c>
      <c r="U284" s="19"/>
      <c r="V284" s="19"/>
      <c r="W284" s="19"/>
      <c r="X284" s="19"/>
      <c r="Y284" s="19"/>
      <c r="Z284" s="21"/>
      <c r="AA284" s="21"/>
      <c r="AB284" s="21"/>
      <c r="AC284" s="21"/>
      <c r="AD284" s="21"/>
      <c r="AE284" s="21"/>
      <c r="AF284" s="21"/>
    </row>
    <row r="285">
      <c r="K285" s="6">
        <v>283</v>
      </c>
      <c r="L285" s="6" t="s">
        <v>371</v>
      </c>
      <c r="M285" s="46">
        <v>409859</v>
      </c>
      <c r="N285" s="46">
        <v>300722.59597629041</v>
      </c>
      <c r="O285" s="46">
        <v>197088.15298929671</v>
      </c>
      <c r="P285" s="46">
        <v>103084.2223230293</v>
      </c>
      <c r="Q285" s="46">
        <v>59647.557341857348</v>
      </c>
      <c r="R285" s="46">
        <v>21766.484396971879</v>
      </c>
      <c r="S285" s="46">
        <v>-72402.081300094724</v>
      </c>
      <c r="T285" s="51">
        <v>-239286.40506053023</v>
      </c>
      <c r="U285" s="19"/>
      <c r="V285" s="19"/>
      <c r="W285" s="19"/>
      <c r="X285" s="19"/>
      <c r="Y285" s="19"/>
      <c r="Z285" s="21"/>
      <c r="AA285" s="21"/>
      <c r="AB285" s="21"/>
      <c r="AC285" s="21"/>
      <c r="AD285" s="21"/>
      <c r="AE285" s="21"/>
      <c r="AF285" s="21"/>
    </row>
    <row r="286">
      <c r="K286" s="6">
        <v>284</v>
      </c>
      <c r="L286" s="6" t="s">
        <v>372</v>
      </c>
      <c r="M286" s="46">
        <v>3125616</v>
      </c>
      <c r="N286" s="46">
        <v>2762017.5012404583</v>
      </c>
      <c r="O286" s="46">
        <v>2133963.9546735976</v>
      </c>
      <c r="P286" s="46">
        <v>1357417.7931761588</v>
      </c>
      <c r="Q286" s="46">
        <v>1194827.2989326236</v>
      </c>
      <c r="R286" s="46">
        <v>878127.96925810724</v>
      </c>
      <c r="S286" s="46">
        <v>-74875.198295561597</v>
      </c>
      <c r="T286" s="51">
        <v>-611085.03861615481</v>
      </c>
      <c r="U286" s="19"/>
      <c r="V286" s="19"/>
      <c r="W286" s="19"/>
      <c r="X286" s="19"/>
      <c r="Y286" s="19"/>
      <c r="Z286" s="21"/>
      <c r="AA286" s="21"/>
      <c r="AB286" s="21"/>
      <c r="AC286" s="21"/>
      <c r="AD286" s="21"/>
      <c r="AE286" s="21"/>
      <c r="AF286" s="21"/>
    </row>
    <row r="287">
      <c r="K287" s="6">
        <v>285</v>
      </c>
      <c r="L287" s="6" t="s">
        <v>373</v>
      </c>
      <c r="M287" s="46">
        <v>7810471</v>
      </c>
      <c r="N287" s="46">
        <v>8264258.743152013</v>
      </c>
      <c r="O287" s="46">
        <v>9838188.8341091685</v>
      </c>
      <c r="P287" s="46">
        <v>10171558.433030598</v>
      </c>
      <c r="Q287" s="46">
        <v>9487048.1246502101</v>
      </c>
      <c r="R287" s="46">
        <v>8931883.270221021</v>
      </c>
      <c r="S287" s="46">
        <v>8490060.467766339</v>
      </c>
      <c r="T287" s="51">
        <v>7998394.2885902971</v>
      </c>
      <c r="U287" s="19"/>
      <c r="V287" s="19"/>
      <c r="W287" s="19"/>
      <c r="X287" s="19"/>
      <c r="Y287" s="19"/>
      <c r="Z287" s="21"/>
      <c r="AA287" s="21"/>
      <c r="AB287" s="21"/>
      <c r="AC287" s="21"/>
      <c r="AD287" s="21"/>
      <c r="AE287" s="21"/>
      <c r="AF287" s="21"/>
    </row>
    <row r="288">
      <c r="K288" s="6">
        <v>286</v>
      </c>
      <c r="L288" s="6" t="s">
        <v>374</v>
      </c>
      <c r="M288" s="46">
        <v>864495</v>
      </c>
      <c r="N288" s="46">
        <v>854930.50115779508</v>
      </c>
      <c r="O288" s="46">
        <v>816527.42968095466</v>
      </c>
      <c r="P288" s="46">
        <v>764123.76262143138</v>
      </c>
      <c r="Q288" s="46">
        <v>778233.79828514718</v>
      </c>
      <c r="R288" s="46">
        <v>782880.35700859083</v>
      </c>
      <c r="S288" s="46">
        <v>780009.24978441163</v>
      </c>
      <c r="T288" s="51">
        <v>625345.06243616762</v>
      </c>
      <c r="U288" s="19"/>
      <c r="V288" s="19"/>
      <c r="W288" s="19"/>
      <c r="X288" s="19"/>
      <c r="Y288" s="19"/>
      <c r="Z288" s="21"/>
      <c r="AA288" s="21"/>
      <c r="AB288" s="21"/>
      <c r="AC288" s="21"/>
      <c r="AD288" s="21"/>
      <c r="AE288" s="21"/>
      <c r="AF288" s="21"/>
    </row>
    <row r="289">
      <c r="K289" s="6">
        <v>287</v>
      </c>
      <c r="L289" s="6" t="s">
        <v>375</v>
      </c>
      <c r="M289" s="46">
        <v>711220</v>
      </c>
      <c r="N289" s="46">
        <v>711292.94956473983</v>
      </c>
      <c r="O289" s="46">
        <v>708307.16308427521</v>
      </c>
      <c r="P289" s="46">
        <v>702756.96309643518</v>
      </c>
      <c r="Q289" s="46">
        <v>693853.63058437896</v>
      </c>
      <c r="R289" s="46">
        <v>679983.03062373039</v>
      </c>
      <c r="S289" s="46">
        <v>673639.44537518721</v>
      </c>
      <c r="T289" s="51">
        <v>654532.22341919248</v>
      </c>
      <c r="U289" s="19"/>
      <c r="V289" s="19"/>
      <c r="W289" s="19"/>
      <c r="X289" s="19"/>
      <c r="Y289" s="19"/>
      <c r="Z289" s="21"/>
      <c r="AA289" s="21"/>
      <c r="AB289" s="21"/>
      <c r="AC289" s="21"/>
      <c r="AD289" s="21"/>
      <c r="AE289" s="21"/>
      <c r="AF289" s="21"/>
    </row>
    <row r="290">
      <c r="K290" s="6">
        <v>288</v>
      </c>
      <c r="L290" s="6" t="s">
        <v>376</v>
      </c>
      <c r="M290" s="46">
        <v>238627</v>
      </c>
      <c r="N290" s="46">
        <v>235551.2533699268</v>
      </c>
      <c r="O290" s="46">
        <v>232933.565215846</v>
      </c>
      <c r="P290" s="46">
        <v>230039.53524663602</v>
      </c>
      <c r="Q290" s="46">
        <v>226688.08337673277</v>
      </c>
      <c r="R290" s="46">
        <v>223797.57452254996</v>
      </c>
      <c r="S290" s="46">
        <v>222730.61272712977</v>
      </c>
      <c r="T290" s="51">
        <v>220447.35335225624</v>
      </c>
      <c r="U290" s="19"/>
      <c r="V290" s="19"/>
      <c r="W290" s="19"/>
      <c r="X290" s="19"/>
      <c r="Y290" s="19"/>
      <c r="Z290" s="21"/>
      <c r="AA290" s="21"/>
      <c r="AB290" s="21"/>
      <c r="AC290" s="21"/>
      <c r="AD290" s="21"/>
      <c r="AE290" s="21"/>
      <c r="AF290" s="21"/>
    </row>
    <row r="291">
      <c r="K291" s="6">
        <v>289</v>
      </c>
      <c r="L291" s="6" t="s">
        <v>377</v>
      </c>
      <c r="M291" s="46">
        <v>308553</v>
      </c>
      <c r="N291" s="46">
        <v>308577.7678889301</v>
      </c>
      <c r="O291" s="46">
        <v>308612.19342285476</v>
      </c>
      <c r="P291" s="46">
        <v>308627.78959459119</v>
      </c>
      <c r="Q291" s="46">
        <v>308623.7524829086</v>
      </c>
      <c r="R291" s="46">
        <v>308621.31027962227</v>
      </c>
      <c r="S291" s="46">
        <v>308619.92644544813</v>
      </c>
      <c r="T291" s="51">
        <v>308617.11931590829</v>
      </c>
      <c r="U291" s="19"/>
      <c r="V291" s="19"/>
      <c r="W291" s="19"/>
      <c r="X291" s="19"/>
      <c r="Y291" s="19"/>
      <c r="Z291" s="21"/>
      <c r="AA291" s="21"/>
      <c r="AB291" s="21"/>
      <c r="AC291" s="21"/>
      <c r="AD291" s="21"/>
      <c r="AE291" s="21"/>
      <c r="AF291" s="21"/>
    </row>
    <row r="292">
      <c r="K292" s="6">
        <v>290</v>
      </c>
      <c r="L292" s="6" t="s">
        <v>378</v>
      </c>
      <c r="M292" s="46">
        <v>204171</v>
      </c>
      <c r="N292" s="46">
        <v>38172.055637427373</v>
      </c>
      <c r="O292" s="46">
        <v>-241719.70756122866</v>
      </c>
      <c r="P292" s="46">
        <v>-463063.31266954076</v>
      </c>
      <c r="Q292" s="46">
        <v>-487128.82855629257</v>
      </c>
      <c r="R292" s="46">
        <v>-456733.75070287322</v>
      </c>
      <c r="S292" s="46">
        <v>-393733.04344043124</v>
      </c>
      <c r="T292" s="51">
        <v>-453994.58602435049</v>
      </c>
      <c r="U292" s="19"/>
      <c r="V292" s="19"/>
      <c r="W292" s="19"/>
      <c r="X292" s="19"/>
      <c r="Y292" s="19"/>
      <c r="Z292" s="21"/>
      <c r="AA292" s="21"/>
      <c r="AB292" s="21"/>
      <c r="AC292" s="21"/>
      <c r="AD292" s="21"/>
      <c r="AE292" s="21"/>
      <c r="AF292" s="21"/>
    </row>
    <row r="293">
      <c r="K293" s="6">
        <v>291</v>
      </c>
      <c r="L293" s="6" t="s">
        <v>379</v>
      </c>
      <c r="M293" s="46">
        <v>448245</v>
      </c>
      <c r="N293" s="46">
        <v>-145224.88376416778</v>
      </c>
      <c r="O293" s="46">
        <v>-1488917.2605898031</v>
      </c>
      <c r="P293" s="46">
        <v>-2255082.160963132</v>
      </c>
      <c r="Q293" s="46">
        <v>-2027908.622314279</v>
      </c>
      <c r="R293" s="46">
        <v>-1478785.4422597429</v>
      </c>
      <c r="S293" s="46">
        <v>-851750.30706639774</v>
      </c>
      <c r="T293" s="51">
        <v>-1931525.8639122867</v>
      </c>
      <c r="U293" s="19"/>
      <c r="V293" s="19"/>
      <c r="W293" s="19"/>
      <c r="X293" s="19"/>
      <c r="Y293" s="19"/>
      <c r="Z293" s="21"/>
      <c r="AA293" s="21"/>
      <c r="AB293" s="21"/>
      <c r="AC293" s="21"/>
      <c r="AD293" s="21"/>
      <c r="AE293" s="21"/>
      <c r="AF293" s="21"/>
    </row>
    <row r="294">
      <c r="K294" s="6">
        <v>292</v>
      </c>
      <c r="L294" s="6" t="s">
        <v>380</v>
      </c>
      <c r="M294" s="46">
        <v>195286</v>
      </c>
      <c r="N294" s="46">
        <v>156514.5289668435</v>
      </c>
      <c r="O294" s="46">
        <v>103386.79162765655</v>
      </c>
      <c r="P294" s="46">
        <v>40414.0894671774</v>
      </c>
      <c r="Q294" s="46">
        <v>58744.723914600501</v>
      </c>
      <c r="R294" s="46">
        <v>115413.39927384572</v>
      </c>
      <c r="S294" s="46">
        <v>242648.64217374893</v>
      </c>
      <c r="T294" s="51">
        <v>378443.77352025092</v>
      </c>
      <c r="U294" s="19"/>
      <c r="V294" s="19"/>
      <c r="W294" s="19"/>
      <c r="X294" s="19"/>
      <c r="Y294" s="19"/>
      <c r="Z294" s="21"/>
      <c r="AA294" s="21"/>
      <c r="AB294" s="21"/>
      <c r="AC294" s="21"/>
      <c r="AD294" s="21"/>
      <c r="AE294" s="21"/>
      <c r="AF294" s="21"/>
    </row>
    <row r="295">
      <c r="K295" s="6">
        <v>293</v>
      </c>
      <c r="L295" s="6" t="s">
        <v>381</v>
      </c>
      <c r="M295" s="46">
        <v>5730</v>
      </c>
      <c r="N295" s="46">
        <v>5639.4804611285908</v>
      </c>
      <c r="O295" s="46">
        <v>5635.7533306722025</v>
      </c>
      <c r="P295" s="46">
        <v>5629.1430652840518</v>
      </c>
      <c r="Q295" s="46">
        <v>5480.4225564602748</v>
      </c>
      <c r="R295" s="46">
        <v>5407.9574780230305</v>
      </c>
      <c r="S295" s="46">
        <v>5387.8711158818842</v>
      </c>
      <c r="T295" s="51">
        <v>5319.5693460836883</v>
      </c>
      <c r="U295" s="19"/>
      <c r="V295" s="19"/>
      <c r="W295" s="19"/>
      <c r="X295" s="19"/>
      <c r="Y295" s="19"/>
      <c r="Z295" s="21"/>
      <c r="AA295" s="21"/>
      <c r="AB295" s="21"/>
      <c r="AC295" s="21"/>
      <c r="AD295" s="21"/>
      <c r="AE295" s="21"/>
      <c r="AF295" s="21"/>
    </row>
    <row r="296">
      <c r="K296" s="6">
        <v>294</v>
      </c>
      <c r="L296" s="6" t="s">
        <v>382</v>
      </c>
      <c r="M296" s="46">
        <v>200209</v>
      </c>
      <c r="N296" s="46">
        <v>194261.38579841689</v>
      </c>
      <c r="O296" s="46">
        <v>187934.24663700504</v>
      </c>
      <c r="P296" s="46">
        <v>179435.11568633729</v>
      </c>
      <c r="Q296" s="46">
        <v>171041.05996600739</v>
      </c>
      <c r="R296" s="46">
        <v>160381.43746704448</v>
      </c>
      <c r="S296" s="46">
        <v>143013.48835507192</v>
      </c>
      <c r="T296" s="51">
        <v>112439.12676117636</v>
      </c>
      <c r="U296" s="19"/>
      <c r="V296" s="19"/>
      <c r="W296" s="19"/>
      <c r="X296" s="19"/>
      <c r="Y296" s="19"/>
      <c r="Z296" s="21"/>
      <c r="AA296" s="21"/>
      <c r="AB296" s="21"/>
      <c r="AC296" s="21"/>
      <c r="AD296" s="21"/>
      <c r="AE296" s="21"/>
      <c r="AF296" s="21"/>
    </row>
    <row r="297">
      <c r="K297" s="6">
        <v>295</v>
      </c>
      <c r="L297" s="6" t="s">
        <v>383</v>
      </c>
      <c r="M297" s="46">
        <v>383842</v>
      </c>
      <c r="N297" s="46">
        <v>376755.29131742119</v>
      </c>
      <c r="O297" s="46">
        <v>370403.24066233949</v>
      </c>
      <c r="P297" s="46">
        <v>361810.48741028272</v>
      </c>
      <c r="Q297" s="46">
        <v>351970.9421789255</v>
      </c>
      <c r="R297" s="46">
        <v>339656.18141311861</v>
      </c>
      <c r="S297" s="46">
        <v>324156.76679882151</v>
      </c>
      <c r="T297" s="51">
        <v>295789.57098072412</v>
      </c>
      <c r="U297" s="19"/>
      <c r="V297" s="19"/>
      <c r="W297" s="19"/>
      <c r="X297" s="19"/>
      <c r="Y297" s="19"/>
      <c r="Z297" s="21"/>
      <c r="AA297" s="21"/>
      <c r="AB297" s="21"/>
      <c r="AC297" s="21"/>
      <c r="AD297" s="21"/>
      <c r="AE297" s="21"/>
      <c r="AF297" s="21"/>
    </row>
    <row r="298">
      <c r="K298" s="6">
        <v>296</v>
      </c>
      <c r="L298" s="6" t="s">
        <v>384</v>
      </c>
      <c r="M298" s="46">
        <v>1714328</v>
      </c>
      <c r="N298" s="46">
        <v>1679554.3651844268</v>
      </c>
      <c r="O298" s="46">
        <v>1633919.0028984623</v>
      </c>
      <c r="P298" s="46">
        <v>1585563.1170104868</v>
      </c>
      <c r="Q298" s="46">
        <v>1556352.9273714349</v>
      </c>
      <c r="R298" s="46">
        <v>1519909.4100181984</v>
      </c>
      <c r="S298" s="46">
        <v>1423325.808603866</v>
      </c>
      <c r="T298" s="51">
        <v>1279496.3319365655</v>
      </c>
      <c r="U298" s="19"/>
      <c r="V298" s="19"/>
      <c r="W298" s="19"/>
      <c r="X298" s="19"/>
      <c r="Y298" s="19"/>
      <c r="Z298" s="21"/>
      <c r="AA298" s="21"/>
      <c r="AB298" s="21"/>
      <c r="AC298" s="21"/>
      <c r="AD298" s="21"/>
      <c r="AE298" s="21"/>
      <c r="AF298" s="21"/>
    </row>
    <row r="299">
      <c r="K299" s="6">
        <v>297</v>
      </c>
      <c r="L299" s="6" t="s">
        <v>385</v>
      </c>
      <c r="M299" s="46">
        <v>0</v>
      </c>
      <c r="N299" s="46">
        <v>3.6687018872958134e-06</v>
      </c>
      <c r="O299" s="46">
        <v>9.8025319725500921e-06</v>
      </c>
      <c r="P299" s="46">
        <v>1.2751811684847258e-05</v>
      </c>
      <c r="Q299" s="46">
        <v>1.431641685193611e-05</v>
      </c>
      <c r="R299" s="46">
        <v>1.6498113281514069e-05</v>
      </c>
      <c r="S299" s="46">
        <v>2.0045017467696098e-05</v>
      </c>
      <c r="T299" s="51">
        <v>1.9547730262685003e-05</v>
      </c>
      <c r="U299" s="19"/>
      <c r="V299" s="19"/>
      <c r="W299" s="19"/>
      <c r="X299" s="19"/>
      <c r="Y299" s="19"/>
      <c r="Z299" s="21"/>
      <c r="AA299" s="21"/>
      <c r="AB299" s="21"/>
      <c r="AC299" s="21"/>
      <c r="AD299" s="21"/>
      <c r="AE299" s="21"/>
      <c r="AF299" s="21"/>
    </row>
    <row r="300">
      <c r="K300" s="6">
        <v>298</v>
      </c>
      <c r="L300" s="6" t="s">
        <v>386</v>
      </c>
      <c r="M300" s="46">
        <v>0</v>
      </c>
      <c r="N300" s="46">
        <v>4.3127683581156888e-06</v>
      </c>
      <c r="O300" s="46">
        <v>1.15084983118951e-05</v>
      </c>
      <c r="P300" s="46">
        <v>1.5008896463294954e-05</v>
      </c>
      <c r="Q300" s="46">
        <v>1.6831305776115578e-05</v>
      </c>
      <c r="R300" s="46">
        <v>1.9390650365293547e-05</v>
      </c>
      <c r="S300" s="46">
        <v>2.3517044275500142e-05</v>
      </c>
      <c r="T300" s="51">
        <v>2.2944681261352848e-05</v>
      </c>
      <c r="U300" s="19"/>
      <c r="V300" s="19"/>
      <c r="W300" s="19"/>
      <c r="X300" s="19"/>
      <c r="Y300" s="19"/>
      <c r="Z300" s="21"/>
      <c r="AA300" s="21"/>
      <c r="AB300" s="21"/>
      <c r="AC300" s="21"/>
      <c r="AD300" s="21"/>
      <c r="AE300" s="21"/>
      <c r="AF300" s="21"/>
    </row>
    <row r="301">
      <c r="K301" s="6">
        <v>299</v>
      </c>
      <c r="L301" s="6" t="s">
        <v>387</v>
      </c>
      <c r="M301" s="46">
        <v>8656</v>
      </c>
      <c r="N301" s="46">
        <v>7956.8655959640455</v>
      </c>
      <c r="O301" s="46">
        <v>8124.9650973074313</v>
      </c>
      <c r="P301" s="46">
        <v>8270.8966480042145</v>
      </c>
      <c r="Q301" s="46">
        <v>7026.4625885983114</v>
      </c>
      <c r="R301" s="46">
        <v>6826.7477573645883</v>
      </c>
      <c r="S301" s="46">
        <v>6631.7255293198396</v>
      </c>
      <c r="T301" s="51">
        <v>6437.0586871334817</v>
      </c>
      <c r="U301" s="19"/>
      <c r="V301" s="19"/>
      <c r="W301" s="19"/>
      <c r="X301" s="19"/>
      <c r="Y301" s="19"/>
      <c r="Z301" s="21"/>
      <c r="AA301" s="21"/>
      <c r="AB301" s="21"/>
      <c r="AC301" s="21"/>
      <c r="AD301" s="21"/>
      <c r="AE301" s="21"/>
      <c r="AF301" s="21"/>
    </row>
    <row r="302">
      <c r="K302" s="6">
        <v>300</v>
      </c>
      <c r="L302" s="6" t="s">
        <v>388</v>
      </c>
      <c r="M302" s="46">
        <v>25613</v>
      </c>
      <c r="N302" s="46">
        <v>25336.275066493628</v>
      </c>
      <c r="O302" s="46">
        <v>25035.935312409925</v>
      </c>
      <c r="P302" s="46">
        <v>24627.408147082482</v>
      </c>
      <c r="Q302" s="46">
        <v>23980.525517821628</v>
      </c>
      <c r="R302" s="46">
        <v>23337.190216260595</v>
      </c>
      <c r="S302" s="46">
        <v>22941.623421785713</v>
      </c>
      <c r="T302" s="51">
        <v>22141.437883488594</v>
      </c>
      <c r="U302" s="19"/>
      <c r="V302" s="19"/>
      <c r="W302" s="19"/>
      <c r="X302" s="19"/>
      <c r="Y302" s="19"/>
      <c r="Z302" s="21"/>
      <c r="AA302" s="21"/>
      <c r="AB302" s="21"/>
      <c r="AC302" s="21"/>
      <c r="AD302" s="21"/>
      <c r="AE302" s="21"/>
      <c r="AF302" s="21"/>
    </row>
    <row r="303">
      <c r="K303" s="6">
        <v>301</v>
      </c>
      <c r="L303" s="6" t="s">
        <v>389</v>
      </c>
      <c r="M303" s="46">
        <v>75929</v>
      </c>
      <c r="N303" s="46">
        <v>69593.207513055531</v>
      </c>
      <c r="O303" s="46">
        <v>64366.851884821488</v>
      </c>
      <c r="P303" s="46">
        <v>59944.342812681716</v>
      </c>
      <c r="Q303" s="46">
        <v>56029.100588842266</v>
      </c>
      <c r="R303" s="46">
        <v>52797.996204392563</v>
      </c>
      <c r="S303" s="46">
        <v>50136.542266601798</v>
      </c>
      <c r="T303" s="51">
        <v>47837.850376555434</v>
      </c>
      <c r="U303" s="19"/>
      <c r="V303" s="19"/>
      <c r="W303" s="19"/>
      <c r="X303" s="19"/>
      <c r="Y303" s="19"/>
      <c r="Z303" s="21"/>
      <c r="AA303" s="21"/>
      <c r="AB303" s="21"/>
      <c r="AC303" s="21"/>
      <c r="AD303" s="21"/>
      <c r="AE303" s="21"/>
      <c r="AF303" s="21"/>
    </row>
    <row r="304">
      <c r="K304" s="6">
        <v>302</v>
      </c>
      <c r="L304" s="6" t="s">
        <v>390</v>
      </c>
      <c r="M304" s="46">
        <v>38211</v>
      </c>
      <c r="N304" s="46">
        <v>996.71626052170177</v>
      </c>
      <c r="O304" s="46">
        <v>-21079.611416190106</v>
      </c>
      <c r="P304" s="46">
        <v>-36307.036372778544</v>
      </c>
      <c r="Q304" s="46">
        <v>-51414.318087699081</v>
      </c>
      <c r="R304" s="46">
        <v>-67484.893663853989</v>
      </c>
      <c r="S304" s="46">
        <v>-95406.665182443554</v>
      </c>
      <c r="T304" s="51">
        <v>-122296.35848634108</v>
      </c>
      <c r="U304" s="19"/>
      <c r="V304" s="19"/>
      <c r="W304" s="19"/>
      <c r="X304" s="19"/>
      <c r="Y304" s="19"/>
      <c r="Z304" s="21"/>
      <c r="AA304" s="21"/>
      <c r="AB304" s="21"/>
      <c r="AC304" s="21"/>
      <c r="AD304" s="21"/>
      <c r="AE304" s="21"/>
      <c r="AF304" s="21"/>
    </row>
    <row r="305">
      <c r="K305" s="6">
        <v>303</v>
      </c>
      <c r="L305" s="6" t="s">
        <v>391</v>
      </c>
      <c r="M305" s="46">
        <v>67157</v>
      </c>
      <c r="N305" s="46">
        <v>64759.055876443992</v>
      </c>
      <c r="O305" s="46">
        <v>62699.908235266681</v>
      </c>
      <c r="P305" s="46">
        <v>60811.144581056215</v>
      </c>
      <c r="Q305" s="46">
        <v>58911.235988353597</v>
      </c>
      <c r="R305" s="46">
        <v>57172.944897641341</v>
      </c>
      <c r="S305" s="46">
        <v>55951.054078310844</v>
      </c>
      <c r="T305" s="51">
        <v>54330.220962366839</v>
      </c>
      <c r="U305" s="19"/>
      <c r="V305" s="19"/>
      <c r="W305" s="19"/>
      <c r="X305" s="19"/>
      <c r="Y305" s="19"/>
      <c r="Z305" s="21"/>
      <c r="AA305" s="21"/>
      <c r="AB305" s="21"/>
      <c r="AC305" s="21"/>
      <c r="AD305" s="21"/>
      <c r="AE305" s="21"/>
      <c r="AF305" s="21"/>
    </row>
    <row r="306">
      <c r="K306" s="6">
        <v>304</v>
      </c>
      <c r="L306" s="6" t="s">
        <v>392</v>
      </c>
      <c r="M306" s="46">
        <v>99489</v>
      </c>
      <c r="N306" s="46">
        <v>97995.762222175603</v>
      </c>
      <c r="O306" s="46">
        <v>97428.883732717106</v>
      </c>
      <c r="P306" s="46">
        <v>96706.53144424221</v>
      </c>
      <c r="Q306" s="46">
        <v>94781.081597246375</v>
      </c>
      <c r="R306" s="46">
        <v>93554.469122058901</v>
      </c>
      <c r="S306" s="46">
        <v>92821.360698539123</v>
      </c>
      <c r="T306" s="51">
        <v>91534.46941441411</v>
      </c>
      <c r="U306" s="19"/>
      <c r="V306" s="19"/>
      <c r="W306" s="19"/>
      <c r="X306" s="19"/>
      <c r="Y306" s="19"/>
      <c r="Z306" s="21"/>
      <c r="AA306" s="21"/>
      <c r="AB306" s="21"/>
      <c r="AC306" s="21"/>
      <c r="AD306" s="21"/>
      <c r="AE306" s="21"/>
      <c r="AF306" s="21"/>
    </row>
    <row r="307">
      <c r="K307" s="6">
        <v>305</v>
      </c>
      <c r="L307" s="6" t="s">
        <v>393</v>
      </c>
      <c r="M307" s="46">
        <v>74000</v>
      </c>
      <c r="N307" s="46">
        <v>73381.125819098117</v>
      </c>
      <c r="O307" s="46">
        <v>72608.723872211325</v>
      </c>
      <c r="P307" s="46">
        <v>71674.489877379689</v>
      </c>
      <c r="Q307" s="46">
        <v>70720.298140136831</v>
      </c>
      <c r="R307" s="46">
        <v>69810.841289612901</v>
      </c>
      <c r="S307" s="46">
        <v>69512.361897584284</v>
      </c>
      <c r="T307" s="51">
        <v>68662.063762387814</v>
      </c>
      <c r="U307" s="19"/>
      <c r="V307" s="19"/>
      <c r="W307" s="19"/>
      <c r="X307" s="19"/>
      <c r="Y307" s="19"/>
      <c r="Z307" s="21"/>
      <c r="AA307" s="21"/>
      <c r="AB307" s="21"/>
      <c r="AC307" s="21"/>
      <c r="AD307" s="21"/>
      <c r="AE307" s="21"/>
      <c r="AF307" s="21"/>
    </row>
    <row r="308">
      <c r="K308" s="6">
        <v>306</v>
      </c>
      <c r="L308" s="6" t="s">
        <v>394</v>
      </c>
      <c r="M308" s="46">
        <v>178772</v>
      </c>
      <c r="N308" s="46">
        <v>171282.31550663238</v>
      </c>
      <c r="O308" s="46">
        <v>156739.29410408298</v>
      </c>
      <c r="P308" s="46">
        <v>138877.70660623422</v>
      </c>
      <c r="Q308" s="46">
        <v>135264.10677880576</v>
      </c>
      <c r="R308" s="46">
        <v>133608.92831138647</v>
      </c>
      <c r="S308" s="46">
        <v>125221.25950599762</v>
      </c>
      <c r="T308" s="51">
        <v>82601.612063840963</v>
      </c>
      <c r="U308" s="19"/>
      <c r="V308" s="19"/>
      <c r="W308" s="19"/>
      <c r="X308" s="19"/>
      <c r="Y308" s="19"/>
      <c r="Z308" s="21"/>
      <c r="AA308" s="21"/>
      <c r="AB308" s="21"/>
      <c r="AC308" s="21"/>
      <c r="AD308" s="21"/>
      <c r="AE308" s="21"/>
      <c r="AF308" s="21"/>
    </row>
    <row r="309">
      <c r="K309" s="6">
        <v>307</v>
      </c>
      <c r="L309" s="6" t="s">
        <v>395</v>
      </c>
      <c r="M309" s="46">
        <v>4677</v>
      </c>
      <c r="N309" s="46">
        <v>4674.0065008092788</v>
      </c>
      <c r="O309" s="46">
        <v>4697.2680617656733</v>
      </c>
      <c r="P309" s="46">
        <v>4724.6959934025435</v>
      </c>
      <c r="Q309" s="46">
        <v>4716.9177129142645</v>
      </c>
      <c r="R309" s="46">
        <v>4727.6859061191699</v>
      </c>
      <c r="S309" s="46">
        <v>4735.5545623449889</v>
      </c>
      <c r="T309" s="51">
        <v>4741.5869473926905</v>
      </c>
      <c r="U309" s="19"/>
      <c r="V309" s="19"/>
      <c r="W309" s="19"/>
      <c r="X309" s="19"/>
      <c r="Y309" s="19"/>
      <c r="Z309" s="21"/>
      <c r="AA309" s="21"/>
      <c r="AB309" s="21"/>
      <c r="AC309" s="21"/>
      <c r="AD309" s="21"/>
      <c r="AE309" s="21"/>
      <c r="AF309" s="21"/>
    </row>
    <row r="310">
      <c r="K310" s="6">
        <v>308</v>
      </c>
      <c r="L310" s="6" t="s">
        <v>396</v>
      </c>
      <c r="M310" s="46">
        <v>4956</v>
      </c>
      <c r="N310" s="46">
        <v>4946.2017943280998</v>
      </c>
      <c r="O310" s="46">
        <v>4979.7601279443879</v>
      </c>
      <c r="P310" s="46">
        <v>5009.8216397866281</v>
      </c>
      <c r="Q310" s="46">
        <v>4994.9617617436597</v>
      </c>
      <c r="R310" s="46">
        <v>5007.5631307345575</v>
      </c>
      <c r="S310" s="46">
        <v>5017.8032618236593</v>
      </c>
      <c r="T310" s="51">
        <v>5026.8182785796898</v>
      </c>
      <c r="U310" s="19"/>
      <c r="V310" s="19"/>
      <c r="W310" s="19"/>
      <c r="X310" s="19"/>
      <c r="Y310" s="19"/>
      <c r="Z310" s="21"/>
      <c r="AA310" s="21"/>
      <c r="AB310" s="21"/>
      <c r="AC310" s="21"/>
      <c r="AD310" s="21"/>
      <c r="AE310" s="21"/>
      <c r="AF310" s="21"/>
    </row>
    <row r="311">
      <c r="K311" s="6">
        <v>309</v>
      </c>
      <c r="L311" s="6" t="s">
        <v>397</v>
      </c>
      <c r="M311" s="46">
        <v>6892</v>
      </c>
      <c r="N311" s="46">
        <v>6058.5868346739799</v>
      </c>
      <c r="O311" s="46">
        <v>5369.3940447580126</v>
      </c>
      <c r="P311" s="46">
        <v>4755.3369465005308</v>
      </c>
      <c r="Q311" s="46">
        <v>4177.7474276907651</v>
      </c>
      <c r="R311" s="46">
        <v>3689.3497644722293</v>
      </c>
      <c r="S311" s="46">
        <v>3256.9479980256251</v>
      </c>
      <c r="T311" s="51">
        <v>2875.4305294720934</v>
      </c>
      <c r="U311" s="19"/>
      <c r="V311" s="19"/>
      <c r="W311" s="19"/>
      <c r="X311" s="19"/>
      <c r="Y311" s="19"/>
      <c r="Z311" s="21"/>
      <c r="AA311" s="21"/>
      <c r="AB311" s="21"/>
      <c r="AC311" s="21"/>
      <c r="AD311" s="21"/>
      <c r="AE311" s="21"/>
      <c r="AF311" s="21"/>
    </row>
    <row r="312">
      <c r="K312" s="6">
        <v>310</v>
      </c>
      <c r="L312" s="6" t="s">
        <v>398</v>
      </c>
      <c r="M312" s="46">
        <v>823</v>
      </c>
      <c r="N312" s="46">
        <v>834.87202896679685</v>
      </c>
      <c r="O312" s="46">
        <v>859.82220461686006</v>
      </c>
      <c r="P312" s="46">
        <v>900.05134979615184</v>
      </c>
      <c r="Q312" s="46">
        <v>853.0290504854853</v>
      </c>
      <c r="R312" s="46">
        <v>831.68822350320806</v>
      </c>
      <c r="S312" s="46">
        <v>826.92829499099764</v>
      </c>
      <c r="T312" s="51">
        <v>819.23101348486364</v>
      </c>
      <c r="U312" s="19"/>
      <c r="V312" s="19"/>
      <c r="W312" s="19"/>
      <c r="X312" s="19"/>
      <c r="Y312" s="19"/>
      <c r="Z312" s="21"/>
      <c r="AA312" s="21"/>
      <c r="AB312" s="21"/>
      <c r="AC312" s="21"/>
      <c r="AD312" s="21"/>
      <c r="AE312" s="21"/>
      <c r="AF312" s="21"/>
    </row>
    <row r="313">
      <c r="K313" s="6">
        <v>311</v>
      </c>
      <c r="L313" s="6" t="s">
        <v>399</v>
      </c>
      <c r="M313" s="46">
        <v>9941</v>
      </c>
      <c r="N313" s="46">
        <v>5360.183007103049</v>
      </c>
      <c r="O313" s="46">
        <v>2620.2720895522516</v>
      </c>
      <c r="P313" s="46">
        <v>909.45540326056016</v>
      </c>
      <c r="Q313" s="46">
        <v>-186.10173762265231</v>
      </c>
      <c r="R313" s="46">
        <v>-844.83655446597459</v>
      </c>
      <c r="S313" s="46">
        <v>-1255.6744814783087</v>
      </c>
      <c r="T313" s="51">
        <v>-1511.4173483032228</v>
      </c>
      <c r="U313" s="19"/>
      <c r="V313" s="19"/>
      <c r="W313" s="19"/>
      <c r="X313" s="19"/>
      <c r="Y313" s="19"/>
      <c r="Z313" s="21"/>
      <c r="AA313" s="21"/>
      <c r="AB313" s="21"/>
      <c r="AC313" s="21"/>
      <c r="AD313" s="21"/>
      <c r="AE313" s="21"/>
      <c r="AF313" s="21"/>
    </row>
    <row r="314">
      <c r="K314" s="6">
        <v>312</v>
      </c>
      <c r="L314" s="6" t="s">
        <v>400</v>
      </c>
      <c r="M314" s="46">
        <v>37735</v>
      </c>
      <c r="N314" s="46">
        <v>29549.609951705839</v>
      </c>
      <c r="O314" s="46">
        <v>23004.267318720795</v>
      </c>
      <c r="P314" s="46">
        <v>17634.379209826813</v>
      </c>
      <c r="Q314" s="46">
        <v>13145.174184099775</v>
      </c>
      <c r="R314" s="46">
        <v>9547.2497608587601</v>
      </c>
      <c r="S314" s="46">
        <v>6603.1434337182709</v>
      </c>
      <c r="T314" s="51">
        <v>4195.3466542077276</v>
      </c>
      <c r="U314" s="19"/>
      <c r="V314" s="19"/>
      <c r="W314" s="19"/>
      <c r="X314" s="19"/>
      <c r="Y314" s="19"/>
      <c r="Z314" s="21"/>
      <c r="AA314" s="21"/>
      <c r="AB314" s="21"/>
      <c r="AC314" s="21"/>
      <c r="AD314" s="21"/>
      <c r="AE314" s="21"/>
      <c r="AF314" s="21"/>
    </row>
    <row r="315">
      <c r="K315" s="6">
        <v>313</v>
      </c>
      <c r="L315" s="6" t="s">
        <v>401</v>
      </c>
      <c r="M315" s="46">
        <v>173536</v>
      </c>
      <c r="N315" s="46">
        <v>158141.03175389412</v>
      </c>
      <c r="O315" s="46">
        <v>144954.96669895691</v>
      </c>
      <c r="P315" s="46">
        <v>134659.2780193006</v>
      </c>
      <c r="Q315" s="46">
        <v>126557.99085447623</v>
      </c>
      <c r="R315" s="46">
        <v>120268.4451280287</v>
      </c>
      <c r="S315" s="46">
        <v>114637.44909373666</v>
      </c>
      <c r="T315" s="51">
        <v>107289.05127516281</v>
      </c>
      <c r="U315" s="19"/>
      <c r="V315" s="19"/>
      <c r="W315" s="19"/>
      <c r="X315" s="19"/>
      <c r="Y315" s="19"/>
      <c r="Z315" s="21"/>
      <c r="AA315" s="21"/>
      <c r="AB315" s="21"/>
      <c r="AC315" s="21"/>
      <c r="AD315" s="21"/>
      <c r="AE315" s="21"/>
      <c r="AF315" s="21"/>
    </row>
    <row r="316">
      <c r="K316" s="6">
        <v>314</v>
      </c>
      <c r="L316" s="6" t="s">
        <v>402</v>
      </c>
      <c r="M316" s="46">
        <v>263432</v>
      </c>
      <c r="N316" s="46">
        <v>260310.03601482752</v>
      </c>
      <c r="O316" s="46">
        <v>257195.08593254274</v>
      </c>
      <c r="P316" s="46">
        <v>254171.29792443954</v>
      </c>
      <c r="Q316" s="46">
        <v>251235.71790882779</v>
      </c>
      <c r="R316" s="46">
        <v>248468.66799500043</v>
      </c>
      <c r="S316" s="46">
        <v>246861.0141552641</v>
      </c>
      <c r="T316" s="51">
        <v>244715.88742471091</v>
      </c>
      <c r="U316" s="19"/>
      <c r="V316" s="19"/>
      <c r="W316" s="19"/>
      <c r="X316" s="19"/>
      <c r="Y316" s="19"/>
      <c r="Z316" s="21"/>
      <c r="AA316" s="21"/>
      <c r="AB316" s="21"/>
      <c r="AC316" s="21"/>
      <c r="AD316" s="21"/>
      <c r="AE316" s="21"/>
      <c r="AF316" s="21"/>
    </row>
    <row r="317">
      <c r="K317" s="6">
        <v>315</v>
      </c>
      <c r="L317" s="6" t="s">
        <v>403</v>
      </c>
      <c r="M317" s="46">
        <v>66424</v>
      </c>
      <c r="N317" s="46">
        <v>56113.691801248002</v>
      </c>
      <c r="O317" s="46">
        <v>44610.002668957517</v>
      </c>
      <c r="P317" s="46">
        <v>30026.137874889944</v>
      </c>
      <c r="Q317" s="46">
        <v>21743.304631418956</v>
      </c>
      <c r="R317" s="46">
        <v>16736.953026906325</v>
      </c>
      <c r="S317" s="46">
        <v>15876.104826872295</v>
      </c>
      <c r="T317" s="51">
        <v>1969.2427903894568</v>
      </c>
      <c r="U317" s="19"/>
      <c r="V317" s="19"/>
      <c r="W317" s="19"/>
      <c r="X317" s="19"/>
      <c r="Y317" s="19"/>
      <c r="Z317" s="21"/>
      <c r="AA317" s="21"/>
      <c r="AB317" s="21"/>
      <c r="AC317" s="21"/>
      <c r="AD317" s="21"/>
      <c r="AE317" s="21"/>
      <c r="AF317" s="21"/>
    </row>
    <row r="318">
      <c r="K318" s="6">
        <v>316</v>
      </c>
      <c r="L318" s="6" t="s">
        <v>404</v>
      </c>
      <c r="M318" s="46">
        <v>45141</v>
      </c>
      <c r="N318" s="46">
        <v>26332.790008862852</v>
      </c>
      <c r="O318" s="46">
        <v>-2862.4389837625204</v>
      </c>
      <c r="P318" s="46">
        <v>-37205.656198917015</v>
      </c>
      <c r="Q318" s="46">
        <v>-40493.565340570698</v>
      </c>
      <c r="R318" s="46">
        <v>-35498.831886943197</v>
      </c>
      <c r="S318" s="46">
        <v>-27941.041626098857</v>
      </c>
      <c r="T318" s="51">
        <v>-66396.923629589786</v>
      </c>
      <c r="U318" s="19"/>
      <c r="V318" s="19"/>
      <c r="W318" s="19"/>
      <c r="X318" s="19"/>
      <c r="Y318" s="19"/>
      <c r="Z318" s="21"/>
      <c r="AA318" s="21"/>
      <c r="AB318" s="21"/>
      <c r="AC318" s="21"/>
      <c r="AD318" s="21"/>
      <c r="AE318" s="21"/>
      <c r="AF318" s="21"/>
    </row>
    <row r="319">
      <c r="K319" s="6">
        <v>317</v>
      </c>
      <c r="L319" s="6" t="s">
        <v>405</v>
      </c>
      <c r="M319" s="46">
        <v>39410</v>
      </c>
      <c r="N319" s="46">
        <v>38905.452651293563</v>
      </c>
      <c r="O319" s="46">
        <v>38305.250775593464</v>
      </c>
      <c r="P319" s="46">
        <v>37542.009460379755</v>
      </c>
      <c r="Q319" s="46">
        <v>36614.359838157157</v>
      </c>
      <c r="R319" s="46">
        <v>35654.297888024332</v>
      </c>
      <c r="S319" s="46">
        <v>35277.337660464116</v>
      </c>
      <c r="T319" s="51">
        <v>34502.151622014848</v>
      </c>
      <c r="U319" s="19"/>
      <c r="V319" s="19"/>
      <c r="W319" s="19"/>
      <c r="X319" s="19"/>
      <c r="Y319" s="19"/>
      <c r="Z319" s="21"/>
      <c r="AA319" s="21"/>
      <c r="AB319" s="21"/>
      <c r="AC319" s="21"/>
      <c r="AD319" s="21"/>
      <c r="AE319" s="21"/>
      <c r="AF319" s="21"/>
    </row>
    <row r="320">
      <c r="K320" s="6">
        <v>318</v>
      </c>
      <c r="L320" s="6" t="s">
        <v>406</v>
      </c>
      <c r="M320" s="46">
        <v>13273</v>
      </c>
      <c r="N320" s="46">
        <v>12043.083188336655</v>
      </c>
      <c r="O320" s="46">
        <v>10697.935107219659</v>
      </c>
      <c r="P320" s="46">
        <v>9193.7248655047006</v>
      </c>
      <c r="Q320" s="46">
        <v>7234.2506741535035</v>
      </c>
      <c r="R320" s="46">
        <v>5437.287090596401</v>
      </c>
      <c r="S320" s="46">
        <v>4438.0770610777327</v>
      </c>
      <c r="T320" s="51">
        <v>1964.4499539308454</v>
      </c>
      <c r="U320" s="19"/>
      <c r="V320" s="19"/>
      <c r="W320" s="19"/>
      <c r="X320" s="19"/>
      <c r="Y320" s="19"/>
      <c r="Z320" s="21"/>
      <c r="AA320" s="21"/>
      <c r="AB320" s="21"/>
      <c r="AC320" s="21"/>
      <c r="AD320" s="21"/>
      <c r="AE320" s="21"/>
      <c r="AF320" s="21"/>
    </row>
    <row r="321">
      <c r="K321" s="6">
        <v>319</v>
      </c>
      <c r="L321" s="6" t="s">
        <v>407</v>
      </c>
      <c r="M321" s="46">
        <v>32829</v>
      </c>
      <c r="N321" s="46">
        <v>32527.867844041531</v>
      </c>
      <c r="O321" s="46">
        <v>32190.863662086027</v>
      </c>
      <c r="P321" s="46">
        <v>31819.836109596239</v>
      </c>
      <c r="Q321" s="46">
        <v>31266.95713011815</v>
      </c>
      <c r="R321" s="46">
        <v>30727.203829676371</v>
      </c>
      <c r="S321" s="46">
        <v>30458.494821858374</v>
      </c>
      <c r="T321" s="51">
        <v>29901.7816875067</v>
      </c>
      <c r="U321" s="19"/>
      <c r="V321" s="19"/>
      <c r="W321" s="19"/>
      <c r="X321" s="19"/>
      <c r="Y321" s="19"/>
      <c r="Z321" s="21"/>
      <c r="AA321" s="21"/>
      <c r="AB321" s="21"/>
      <c r="AC321" s="21"/>
      <c r="AD321" s="21"/>
      <c r="AE321" s="21"/>
      <c r="AF321" s="21"/>
    </row>
    <row r="322">
      <c r="K322" s="6">
        <v>320</v>
      </c>
      <c r="L322" s="6" t="s">
        <v>408</v>
      </c>
      <c r="M322" s="46">
        <v>22805</v>
      </c>
      <c r="N322" s="46">
        <v>21881.842688059267</v>
      </c>
      <c r="O322" s="46">
        <v>20932.751762164648</v>
      </c>
      <c r="P322" s="46">
        <v>19867.994689682986</v>
      </c>
      <c r="Q322" s="46">
        <v>18448.933115306849</v>
      </c>
      <c r="R322" s="46">
        <v>17165.76903016842</v>
      </c>
      <c r="S322" s="46">
        <v>16613.828352883334</v>
      </c>
      <c r="T322" s="51">
        <v>15060.509700076254</v>
      </c>
      <c r="U322" s="19"/>
      <c r="V322" s="19"/>
      <c r="W322" s="19"/>
      <c r="X322" s="19"/>
      <c r="Y322" s="19"/>
      <c r="Z322" s="21"/>
      <c r="AA322" s="21"/>
      <c r="AB322" s="21"/>
      <c r="AC322" s="21"/>
      <c r="AD322" s="21"/>
      <c r="AE322" s="21"/>
      <c r="AF322" s="21"/>
    </row>
    <row r="323">
      <c r="K323" s="6">
        <v>321</v>
      </c>
      <c r="L323" s="6" t="s">
        <v>409</v>
      </c>
      <c r="M323" s="46">
        <v>1120490</v>
      </c>
      <c r="N323" s="46">
        <v>1102218.3740884105</v>
      </c>
      <c r="O323" s="46">
        <v>1088499.3464424084</v>
      </c>
      <c r="P323" s="46">
        <v>1077912.1411085268</v>
      </c>
      <c r="Q323" s="46">
        <v>1069289.2876414931</v>
      </c>
      <c r="R323" s="46">
        <v>1062162.9327699863</v>
      </c>
      <c r="S323" s="46">
        <v>1057954.484536503</v>
      </c>
      <c r="T323" s="51">
        <v>1052021.4083256919</v>
      </c>
      <c r="U323" s="19"/>
      <c r="V323" s="19"/>
      <c r="W323" s="19"/>
      <c r="X323" s="19"/>
      <c r="Y323" s="19"/>
      <c r="Z323" s="21"/>
      <c r="AA323" s="21"/>
      <c r="AB323" s="21"/>
      <c r="AC323" s="21"/>
      <c r="AD323" s="21"/>
      <c r="AE323" s="21"/>
      <c r="AF323" s="21"/>
    </row>
    <row r="324">
      <c r="K324" s="6">
        <v>322</v>
      </c>
      <c r="L324" s="6" t="s">
        <v>410</v>
      </c>
      <c r="M324" s="46">
        <v>117876</v>
      </c>
      <c r="N324" s="46">
        <v>116017.5587811712</v>
      </c>
      <c r="O324" s="46">
        <v>113767.26931532127</v>
      </c>
      <c r="P324" s="46">
        <v>111229.06444041994</v>
      </c>
      <c r="Q324" s="46">
        <v>108268.98154009171</v>
      </c>
      <c r="R324" s="46">
        <v>105395.01670813946</v>
      </c>
      <c r="S324" s="46">
        <v>104088.99727789812</v>
      </c>
      <c r="T324" s="51">
        <v>100493.60257378666</v>
      </c>
      <c r="U324" s="19"/>
      <c r="V324" s="19"/>
      <c r="W324" s="19"/>
      <c r="X324" s="19"/>
      <c r="Y324" s="19"/>
      <c r="Z324" s="21"/>
      <c r="AA324" s="21"/>
      <c r="AB324" s="21"/>
      <c r="AC324" s="21"/>
      <c r="AD324" s="21"/>
      <c r="AE324" s="21"/>
      <c r="AF324" s="21"/>
    </row>
    <row r="325">
      <c r="K325" s="6">
        <v>323</v>
      </c>
      <c r="L325" s="6" t="s">
        <v>411</v>
      </c>
      <c r="M325" s="46">
        <v>152004</v>
      </c>
      <c r="N325" s="46">
        <v>139787.71648490772</v>
      </c>
      <c r="O325" s="46">
        <v>133170.42352271784</v>
      </c>
      <c r="P325" s="46">
        <v>129468.62036676292</v>
      </c>
      <c r="Q325" s="46">
        <v>127096.52569560398</v>
      </c>
      <c r="R325" s="46">
        <v>125569.17472490395</v>
      </c>
      <c r="S325" s="46">
        <v>124750.33978732316</v>
      </c>
      <c r="T325" s="51">
        <v>123800.54889487794</v>
      </c>
      <c r="U325" s="19"/>
      <c r="V325" s="19"/>
      <c r="W325" s="19"/>
      <c r="X325" s="19"/>
      <c r="Y325" s="19"/>
      <c r="Z325" s="21"/>
      <c r="AA325" s="21"/>
      <c r="AB325" s="21"/>
      <c r="AC325" s="21"/>
      <c r="AD325" s="21"/>
      <c r="AE325" s="21"/>
      <c r="AF325" s="21"/>
    </row>
    <row r="326">
      <c r="K326" s="6">
        <v>324</v>
      </c>
      <c r="L326" s="6" t="s">
        <v>412</v>
      </c>
      <c r="M326" s="46">
        <v>52716</v>
      </c>
      <c r="N326" s="46">
        <v>51695.748108186708</v>
      </c>
      <c r="O326" s="46">
        <v>50630.834146925081</v>
      </c>
      <c r="P326" s="46">
        <v>49332.936609072924</v>
      </c>
      <c r="Q326" s="46">
        <v>48651.905906797088</v>
      </c>
      <c r="R326" s="46">
        <v>49071.868469216512</v>
      </c>
      <c r="S326" s="46">
        <v>52801.104542088309</v>
      </c>
      <c r="T326" s="51">
        <v>58670.834507216379</v>
      </c>
      <c r="U326" s="19"/>
      <c r="V326" s="19"/>
      <c r="W326" s="19"/>
      <c r="X326" s="19"/>
      <c r="Y326" s="19"/>
      <c r="Z326" s="21"/>
      <c r="AA326" s="21"/>
      <c r="AB326" s="21"/>
      <c r="AC326" s="21"/>
      <c r="AD326" s="21"/>
      <c r="AE326" s="21"/>
      <c r="AF326" s="21"/>
    </row>
    <row r="327">
      <c r="K327" s="6">
        <v>325</v>
      </c>
      <c r="L327" s="6" t="s">
        <v>413</v>
      </c>
      <c r="M327" s="46">
        <v>81902</v>
      </c>
      <c r="N327" s="46">
        <v>80540.114715890537</v>
      </c>
      <c r="O327" s="46">
        <v>79176.231194859181</v>
      </c>
      <c r="P327" s="46">
        <v>77726.669076965656</v>
      </c>
      <c r="Q327" s="46">
        <v>76319.511744550429</v>
      </c>
      <c r="R327" s="46">
        <v>75454.642028921822</v>
      </c>
      <c r="S327" s="46">
        <v>76157.580882497772</v>
      </c>
      <c r="T327" s="51">
        <v>76784.109576048388</v>
      </c>
      <c r="U327" s="19"/>
      <c r="V327" s="19"/>
      <c r="W327" s="19"/>
      <c r="X327" s="19"/>
      <c r="Y327" s="19"/>
      <c r="Z327" s="21"/>
      <c r="AA327" s="21"/>
      <c r="AB327" s="21"/>
      <c r="AC327" s="21"/>
      <c r="AD327" s="21"/>
      <c r="AE327" s="21"/>
      <c r="AF327" s="21"/>
    </row>
    <row r="328">
      <c r="K328" s="6">
        <v>326</v>
      </c>
      <c r="L328" s="6" t="s">
        <v>414</v>
      </c>
      <c r="M328" s="46">
        <v>577049</v>
      </c>
      <c r="N328" s="46">
        <v>577024.50214466313</v>
      </c>
      <c r="O328" s="46">
        <v>576998.68517523713</v>
      </c>
      <c r="P328" s="46">
        <v>576954.88482867274</v>
      </c>
      <c r="Q328" s="46">
        <v>576856.03089152323</v>
      </c>
      <c r="R328" s="46">
        <v>576758.12661990721</v>
      </c>
      <c r="S328" s="46">
        <v>576706.91549342743</v>
      </c>
      <c r="T328" s="51">
        <v>576612.29058552627</v>
      </c>
      <c r="U328" s="19"/>
      <c r="V328" s="19"/>
      <c r="W328" s="19"/>
      <c r="X328" s="19"/>
      <c r="Y328" s="19"/>
      <c r="Z328" s="21"/>
      <c r="AA328" s="21"/>
      <c r="AB328" s="21"/>
      <c r="AC328" s="21"/>
      <c r="AD328" s="21"/>
      <c r="AE328" s="21"/>
      <c r="AF328" s="21"/>
    </row>
    <row r="329">
      <c r="K329" s="6">
        <v>327</v>
      </c>
      <c r="L329" s="6" t="s">
        <v>415</v>
      </c>
      <c r="M329" s="46">
        <v>1451539</v>
      </c>
      <c r="N329" s="46">
        <v>1450076.7119163848</v>
      </c>
      <c r="O329" s="46">
        <v>1447863.1103317302</v>
      </c>
      <c r="P329" s="46">
        <v>1444454.4517520191</v>
      </c>
      <c r="Q329" s="46">
        <v>1440683.9314827099</v>
      </c>
      <c r="R329" s="46">
        <v>1436718.1018524924</v>
      </c>
      <c r="S329" s="46">
        <v>1432389.9153504302</v>
      </c>
      <c r="T329" s="51">
        <v>1421853.0082973996</v>
      </c>
      <c r="U329" s="19"/>
      <c r="V329" s="19"/>
      <c r="W329" s="19"/>
      <c r="X329" s="19"/>
      <c r="Y329" s="19"/>
      <c r="Z329" s="21"/>
      <c r="AA329" s="21"/>
      <c r="AB329" s="21"/>
      <c r="AC329" s="21"/>
      <c r="AD329" s="21"/>
      <c r="AE329" s="21"/>
      <c r="AF329" s="21"/>
    </row>
    <row r="330">
      <c r="K330" s="6">
        <v>328</v>
      </c>
      <c r="L330" s="6" t="s">
        <v>416</v>
      </c>
      <c r="M330" s="46">
        <v>1385570</v>
      </c>
      <c r="N330" s="46">
        <v>1384750.5517196446</v>
      </c>
      <c r="O330" s="46">
        <v>1381811.4452709586</v>
      </c>
      <c r="P330" s="46">
        <v>1375765.1727083477</v>
      </c>
      <c r="Q330" s="46">
        <v>1370103.9367441728</v>
      </c>
      <c r="R330" s="46">
        <v>1365387.7547723257</v>
      </c>
      <c r="S330" s="46">
        <v>1363614.5213582478</v>
      </c>
      <c r="T330" s="51">
        <v>1360266.8989906244</v>
      </c>
      <c r="U330" s="19"/>
      <c r="V330" s="19"/>
      <c r="W330" s="19"/>
      <c r="X330" s="19"/>
      <c r="Y330" s="19"/>
      <c r="Z330" s="21"/>
      <c r="AA330" s="21"/>
      <c r="AB330" s="21"/>
      <c r="AC330" s="21"/>
      <c r="AD330" s="21"/>
      <c r="AE330" s="21"/>
      <c r="AF330" s="21"/>
    </row>
    <row r="331">
      <c r="K331" s="6">
        <v>329</v>
      </c>
      <c r="L331" s="6" t="s">
        <v>417</v>
      </c>
      <c r="M331" s="46">
        <v>718261</v>
      </c>
      <c r="N331" s="46">
        <v>686475.40660271654</v>
      </c>
      <c r="O331" s="46">
        <v>587076.68021836423</v>
      </c>
      <c r="P331" s="46">
        <v>457018.35567035992</v>
      </c>
      <c r="Q331" s="46">
        <v>430336.10206471861</v>
      </c>
      <c r="R331" s="46">
        <v>416442.32248008868</v>
      </c>
      <c r="S331" s="46">
        <v>390478.51855316758</v>
      </c>
      <c r="T331" s="51">
        <v>246004.9132027314</v>
      </c>
      <c r="U331" s="19"/>
      <c r="V331" s="19"/>
      <c r="W331" s="19"/>
      <c r="X331" s="19"/>
      <c r="Y331" s="19"/>
      <c r="Z331" s="21"/>
      <c r="AA331" s="21"/>
      <c r="AB331" s="21"/>
      <c r="AC331" s="21"/>
      <c r="AD331" s="21"/>
      <c r="AE331" s="21"/>
      <c r="AF331" s="21"/>
    </row>
    <row r="332">
      <c r="K332" s="6">
        <v>330</v>
      </c>
      <c r="L332" s="6" t="s">
        <v>418</v>
      </c>
      <c r="M332" s="46">
        <v>86636</v>
      </c>
      <c r="N332" s="46">
        <v>81489.100998382957</v>
      </c>
      <c r="O332" s="46">
        <v>75491.019780418472</v>
      </c>
      <c r="P332" s="46">
        <v>67984.050799404868</v>
      </c>
      <c r="Q332" s="46">
        <v>63023.077160072018</v>
      </c>
      <c r="R332" s="46">
        <v>59178.148566187781</v>
      </c>
      <c r="S332" s="46">
        <v>57662.839585739915</v>
      </c>
      <c r="T332" s="51">
        <v>54730.690492652182</v>
      </c>
      <c r="U332" s="19"/>
      <c r="V332" s="19"/>
      <c r="W332" s="19"/>
      <c r="X332" s="19"/>
      <c r="Y332" s="19"/>
      <c r="Z332" s="21"/>
      <c r="AA332" s="21"/>
      <c r="AB332" s="21"/>
      <c r="AC332" s="21"/>
      <c r="AD332" s="21"/>
      <c r="AE332" s="21"/>
      <c r="AF332" s="21"/>
    </row>
    <row r="333">
      <c r="K333" s="6">
        <v>331</v>
      </c>
      <c r="L333" s="6" t="s">
        <v>419</v>
      </c>
      <c r="M333" s="46">
        <v>559</v>
      </c>
      <c r="N333" s="46">
        <v>492.08343342088006</v>
      </c>
      <c r="O333" s="46">
        <v>414.04587877092422</v>
      </c>
      <c r="P333" s="46">
        <v>314.46082118961317</v>
      </c>
      <c r="Q333" s="46">
        <v>245.57103697251137</v>
      </c>
      <c r="R333" s="46">
        <v>194.10545380038457</v>
      </c>
      <c r="S333" s="46">
        <v>174.48049152026908</v>
      </c>
      <c r="T333" s="51">
        <v>133.92321993563041</v>
      </c>
      <c r="U333" s="19"/>
      <c r="V333" s="19"/>
      <c r="W333" s="19"/>
      <c r="X333" s="19"/>
      <c r="Y333" s="19"/>
      <c r="Z333" s="21"/>
      <c r="AA333" s="21"/>
      <c r="AB333" s="21"/>
      <c r="AC333" s="21"/>
      <c r="AD333" s="21"/>
      <c r="AE333" s="21"/>
      <c r="AF333" s="21"/>
    </row>
    <row r="334">
      <c r="K334" s="6">
        <v>332</v>
      </c>
      <c r="L334" s="6" t="s">
        <v>420</v>
      </c>
      <c r="M334" s="46">
        <v>87545</v>
      </c>
      <c r="N334" s="46">
        <v>87471.2672807786</v>
      </c>
      <c r="O334" s="46">
        <v>87337.567344358569</v>
      </c>
      <c r="P334" s="46">
        <v>86998.522241438914</v>
      </c>
      <c r="Q334" s="46">
        <v>86582.051574960497</v>
      </c>
      <c r="R334" s="46">
        <v>86275.577741328962</v>
      </c>
      <c r="S334" s="46">
        <v>86192.528426825054</v>
      </c>
      <c r="T334" s="51">
        <v>86032.197540901558</v>
      </c>
      <c r="U334" s="19"/>
      <c r="V334" s="19"/>
      <c r="W334" s="19"/>
      <c r="X334" s="19"/>
      <c r="Y334" s="19"/>
      <c r="Z334" s="21"/>
      <c r="AA334" s="21"/>
      <c r="AB334" s="21"/>
      <c r="AC334" s="21"/>
      <c r="AD334" s="21"/>
      <c r="AE334" s="21"/>
      <c r="AF334" s="21"/>
    </row>
    <row r="335">
      <c r="K335" s="6">
        <v>333</v>
      </c>
      <c r="L335" s="6" t="s">
        <v>421</v>
      </c>
      <c r="M335" s="46">
        <v>39273</v>
      </c>
      <c r="N335" s="46">
        <v>37946.270813430412</v>
      </c>
      <c r="O335" s="46">
        <v>36603.542889324992</v>
      </c>
      <c r="P335" s="46">
        <v>32442.076545285192</v>
      </c>
      <c r="Q335" s="46">
        <v>27468.589877841048</v>
      </c>
      <c r="R335" s="46">
        <v>23978.237350317293</v>
      </c>
      <c r="S335" s="46">
        <v>22659.020352584266</v>
      </c>
      <c r="T335" s="51">
        <v>19921.833545329457</v>
      </c>
      <c r="U335" s="19"/>
      <c r="V335" s="19"/>
      <c r="W335" s="19"/>
      <c r="X335" s="19"/>
      <c r="Y335" s="19"/>
      <c r="Z335" s="21"/>
      <c r="AA335" s="21"/>
      <c r="AB335" s="21"/>
      <c r="AC335" s="21"/>
      <c r="AD335" s="21"/>
      <c r="AE335" s="21"/>
      <c r="AF335" s="21"/>
    </row>
    <row r="336">
      <c r="K336" s="6">
        <v>334</v>
      </c>
      <c r="L336" s="6" t="s">
        <v>422</v>
      </c>
      <c r="M336" s="46">
        <v>21610</v>
      </c>
      <c r="N336" s="46">
        <v>21607.066477871325</v>
      </c>
      <c r="O336" s="46">
        <v>21603.797195636733</v>
      </c>
      <c r="P336" s="46">
        <v>21593.369818100891</v>
      </c>
      <c r="Q336" s="46">
        <v>21579.468272253034</v>
      </c>
      <c r="R336" s="46">
        <v>21569.630209647843</v>
      </c>
      <c r="S336" s="46">
        <v>21567.524829406382</v>
      </c>
      <c r="T336" s="51">
        <v>21562.768755663972</v>
      </c>
      <c r="U336" s="19"/>
      <c r="V336" s="19"/>
      <c r="W336" s="19"/>
      <c r="X336" s="19"/>
      <c r="Y336" s="19"/>
      <c r="Z336" s="21"/>
      <c r="AA336" s="21"/>
      <c r="AB336" s="21"/>
      <c r="AC336" s="21"/>
      <c r="AD336" s="21"/>
      <c r="AE336" s="21"/>
      <c r="AF336" s="21"/>
    </row>
    <row r="337">
      <c r="K337" s="6">
        <v>335</v>
      </c>
      <c r="L337" s="6" t="s">
        <v>423</v>
      </c>
      <c r="M337" s="46">
        <v>124978</v>
      </c>
      <c r="N337" s="46">
        <v>124577.92687178588</v>
      </c>
      <c r="O337" s="46">
        <v>122480.97013692376</v>
      </c>
      <c r="P337" s="46">
        <v>117457.04997173016</v>
      </c>
      <c r="Q337" s="46">
        <v>112778.75141448852</v>
      </c>
      <c r="R337" s="46">
        <v>108503.06539980025</v>
      </c>
      <c r="S337" s="46">
        <v>106923.094664164</v>
      </c>
      <c r="T337" s="51">
        <v>103820.51411679012</v>
      </c>
      <c r="U337" s="19"/>
      <c r="V337" s="19"/>
      <c r="W337" s="19"/>
      <c r="X337" s="19"/>
      <c r="Y337" s="19"/>
      <c r="Z337" s="21"/>
      <c r="AA337" s="21"/>
      <c r="AB337" s="21"/>
      <c r="AC337" s="21"/>
      <c r="AD337" s="21"/>
      <c r="AE337" s="21"/>
      <c r="AF337" s="21"/>
    </row>
    <row r="338">
      <c r="K338" s="6">
        <v>336</v>
      </c>
      <c r="L338" s="6" t="s">
        <v>424</v>
      </c>
      <c r="M338" s="46">
        <v>216604</v>
      </c>
      <c r="N338" s="46">
        <v>216581.22951094486</v>
      </c>
      <c r="O338" s="46">
        <v>216600.72644539602</v>
      </c>
      <c r="P338" s="46">
        <v>216585.38741226538</v>
      </c>
      <c r="Q338" s="46">
        <v>216544.0414554282</v>
      </c>
      <c r="R338" s="46">
        <v>216511.24601934818</v>
      </c>
      <c r="S338" s="46">
        <v>216477.12573894413</v>
      </c>
      <c r="T338" s="51">
        <v>216442.6980322607</v>
      </c>
      <c r="U338" s="19"/>
      <c r="V338" s="19"/>
      <c r="W338" s="19"/>
      <c r="X338" s="19"/>
      <c r="Y338" s="19"/>
      <c r="Z338" s="21"/>
      <c r="AA338" s="21"/>
      <c r="AB338" s="21"/>
      <c r="AC338" s="21"/>
      <c r="AD338" s="21"/>
      <c r="AE338" s="21"/>
      <c r="AF338" s="21"/>
    </row>
    <row r="339">
      <c r="K339" s="6">
        <v>337</v>
      </c>
      <c r="L339" s="6" t="s">
        <v>425</v>
      </c>
      <c r="M339" s="46">
        <v>26895</v>
      </c>
      <c r="N339" s="46">
        <v>26894.759948678653</v>
      </c>
      <c r="O339" s="46">
        <v>26894.503229202175</v>
      </c>
      <c r="P339" s="46">
        <v>26894.316229650562</v>
      </c>
      <c r="Q339" s="46">
        <v>26893.920067180381</v>
      </c>
      <c r="R339" s="46">
        <v>26893.605902280309</v>
      </c>
      <c r="S339" s="46">
        <v>26893.234181153875</v>
      </c>
      <c r="T339" s="51">
        <v>26893.236756782295</v>
      </c>
      <c r="U339" s="19"/>
      <c r="V339" s="19"/>
      <c r="W339" s="19"/>
      <c r="X339" s="19"/>
      <c r="Y339" s="19"/>
      <c r="Z339" s="21"/>
      <c r="AA339" s="21"/>
      <c r="AB339" s="21"/>
      <c r="AC339" s="21"/>
      <c r="AD339" s="21"/>
      <c r="AE339" s="21"/>
      <c r="AF339" s="21"/>
    </row>
    <row r="340">
      <c r="K340" s="6">
        <v>338</v>
      </c>
      <c r="L340" s="6" t="s">
        <v>426</v>
      </c>
      <c r="M340" s="46">
        <v>63645</v>
      </c>
      <c r="N340" s="46">
        <v>63806.366820721727</v>
      </c>
      <c r="O340" s="46">
        <v>63793.397979391288</v>
      </c>
      <c r="P340" s="46">
        <v>63116.624884417884</v>
      </c>
      <c r="Q340" s="46">
        <v>61855.031135006939</v>
      </c>
      <c r="R340" s="46">
        <v>60435.418149108336</v>
      </c>
      <c r="S340" s="46">
        <v>59954.161887637747</v>
      </c>
      <c r="T340" s="51">
        <v>58947.687009349822</v>
      </c>
      <c r="U340" s="19"/>
      <c r="V340" s="19"/>
      <c r="W340" s="19"/>
      <c r="X340" s="19"/>
      <c r="Y340" s="19"/>
      <c r="Z340" s="21"/>
      <c r="AA340" s="21"/>
      <c r="AB340" s="21"/>
      <c r="AC340" s="21"/>
      <c r="AD340" s="21"/>
      <c r="AE340" s="21"/>
      <c r="AF340" s="21"/>
    </row>
    <row r="341">
      <c r="K341" s="6">
        <v>339</v>
      </c>
      <c r="L341" s="6" t="s">
        <v>427</v>
      </c>
      <c r="M341" s="46">
        <v>51314</v>
      </c>
      <c r="N341" s="46">
        <v>51481.48096893233</v>
      </c>
      <c r="O341" s="46">
        <v>51458.908142243476</v>
      </c>
      <c r="P341" s="46">
        <v>51029.23154381325</v>
      </c>
      <c r="Q341" s="46">
        <v>50249.370386181923</v>
      </c>
      <c r="R341" s="46">
        <v>49323.014722458916</v>
      </c>
      <c r="S341" s="46">
        <v>49034.363292751448</v>
      </c>
      <c r="T341" s="51">
        <v>48445.028898355238</v>
      </c>
      <c r="U341" s="19"/>
      <c r="V341" s="19"/>
      <c r="W341" s="19"/>
      <c r="X341" s="19"/>
      <c r="Y341" s="19"/>
      <c r="Z341" s="21"/>
      <c r="AA341" s="21"/>
      <c r="AB341" s="21"/>
      <c r="AC341" s="21"/>
      <c r="AD341" s="21"/>
      <c r="AE341" s="21"/>
      <c r="AF341" s="21"/>
    </row>
    <row r="342">
      <c r="K342" s="6">
        <v>340</v>
      </c>
      <c r="L342" s="6" t="s">
        <v>428</v>
      </c>
      <c r="M342" s="46">
        <v>80875</v>
      </c>
      <c r="N342" s="46">
        <v>78341.715187311827</v>
      </c>
      <c r="O342" s="46">
        <v>76536.776476135274</v>
      </c>
      <c r="P342" s="46">
        <v>75006.805935755197</v>
      </c>
      <c r="Q342" s="46">
        <v>73547.043481955829</v>
      </c>
      <c r="R342" s="46">
        <v>72457.991899004599</v>
      </c>
      <c r="S342" s="46">
        <v>71549.841191749088</v>
      </c>
      <c r="T342" s="51">
        <v>70792.609033105211</v>
      </c>
      <c r="U342" s="19"/>
      <c r="V342" s="19"/>
      <c r="W342" s="19"/>
      <c r="X342" s="19"/>
      <c r="Y342" s="19"/>
      <c r="Z342" s="21"/>
      <c r="AA342" s="21"/>
      <c r="AB342" s="21"/>
      <c r="AC342" s="21"/>
      <c r="AD342" s="21"/>
      <c r="AE342" s="21"/>
      <c r="AF342" s="21"/>
    </row>
    <row r="343">
      <c r="K343" s="6">
        <v>341</v>
      </c>
      <c r="L343" s="6" t="s">
        <v>429</v>
      </c>
      <c r="M343" s="46">
        <v>2157</v>
      </c>
      <c r="N343" s="46">
        <v>2240.3510938166696</v>
      </c>
      <c r="O343" s="46">
        <v>2292.925227255183</v>
      </c>
      <c r="P343" s="46">
        <v>2183.8784273827746</v>
      </c>
      <c r="Q343" s="46">
        <v>2050.4525177311889</v>
      </c>
      <c r="R343" s="46">
        <v>2032.2572400604545</v>
      </c>
      <c r="S343" s="46">
        <v>2037.8268471116573</v>
      </c>
      <c r="T343" s="51">
        <v>2029.9810768132743</v>
      </c>
      <c r="U343" s="19"/>
      <c r="V343" s="19"/>
      <c r="W343" s="19"/>
      <c r="X343" s="19"/>
      <c r="Y343" s="19"/>
      <c r="Z343" s="21"/>
      <c r="AA343" s="21"/>
      <c r="AB343" s="21"/>
      <c r="AC343" s="21"/>
      <c r="AD343" s="21"/>
      <c r="AE343" s="21"/>
      <c r="AF343" s="21"/>
    </row>
    <row r="344">
      <c r="K344" s="6">
        <v>342</v>
      </c>
      <c r="L344" s="6" t="s">
        <v>430</v>
      </c>
      <c r="M344" s="46">
        <v>574520</v>
      </c>
      <c r="N344" s="46">
        <v>559621.85159561702</v>
      </c>
      <c r="O344" s="46">
        <v>548518.03346940479</v>
      </c>
      <c r="P344" s="46">
        <v>539968.60412906937</v>
      </c>
      <c r="Q344" s="46">
        <v>533219.28599047032</v>
      </c>
      <c r="R344" s="46">
        <v>528169.95646999427</v>
      </c>
      <c r="S344" s="46">
        <v>524296.36687784269</v>
      </c>
      <c r="T344" s="51">
        <v>521324.44369436853</v>
      </c>
      <c r="U344" s="19"/>
      <c r="V344" s="19"/>
      <c r="W344" s="19"/>
      <c r="X344" s="19"/>
      <c r="Y344" s="19"/>
      <c r="Z344" s="21"/>
      <c r="AA344" s="21"/>
      <c r="AB344" s="21"/>
      <c r="AC344" s="21"/>
      <c r="AD344" s="21"/>
      <c r="AE344" s="21"/>
      <c r="AF344" s="21"/>
    </row>
    <row r="345">
      <c r="K345" s="6">
        <v>343</v>
      </c>
      <c r="L345" s="6" t="s">
        <v>431</v>
      </c>
      <c r="M345" s="46">
        <v>1559467</v>
      </c>
      <c r="N345" s="46">
        <v>1557119.3883601893</v>
      </c>
      <c r="O345" s="46">
        <v>1551769.2424817816</v>
      </c>
      <c r="P345" s="46">
        <v>1545655.1535058569</v>
      </c>
      <c r="Q345" s="46">
        <v>1539894.0109763923</v>
      </c>
      <c r="R345" s="46">
        <v>1534039.9322234378</v>
      </c>
      <c r="S345" s="46">
        <v>1527879.1692043713</v>
      </c>
      <c r="T345" s="51">
        <v>1512755.1319268856</v>
      </c>
      <c r="U345" s="19"/>
      <c r="V345" s="19"/>
      <c r="W345" s="19"/>
      <c r="X345" s="19"/>
      <c r="Y345" s="19"/>
      <c r="Z345" s="21"/>
      <c r="AA345" s="21"/>
      <c r="AB345" s="21"/>
      <c r="AC345" s="21"/>
      <c r="AD345" s="21"/>
      <c r="AE345" s="21"/>
      <c r="AF345" s="21"/>
    </row>
    <row r="346">
      <c r="K346" s="6">
        <v>344</v>
      </c>
      <c r="L346" s="6" t="s">
        <v>432</v>
      </c>
      <c r="M346" s="46">
        <v>1491374</v>
      </c>
      <c r="N346" s="46">
        <v>1484134.3531996068</v>
      </c>
      <c r="O346" s="46">
        <v>1468354.0942402538</v>
      </c>
      <c r="P346" s="46">
        <v>1449278.6326240064</v>
      </c>
      <c r="Q346" s="46">
        <v>1437912.6380920364</v>
      </c>
      <c r="R346" s="46">
        <v>1424785.0871609936</v>
      </c>
      <c r="S346" s="46">
        <v>1395882.1238647923</v>
      </c>
      <c r="T346" s="51">
        <v>1327592.9941914568</v>
      </c>
      <c r="U346" s="19"/>
      <c r="V346" s="19"/>
      <c r="W346" s="19"/>
      <c r="X346" s="19"/>
      <c r="Y346" s="19"/>
      <c r="Z346" s="21"/>
      <c r="AA346" s="21"/>
      <c r="AB346" s="21"/>
      <c r="AC346" s="21"/>
      <c r="AD346" s="21"/>
      <c r="AE346" s="21"/>
      <c r="AF346" s="21"/>
    </row>
    <row r="347">
      <c r="K347" s="6">
        <v>345</v>
      </c>
      <c r="L347" s="6" t="s">
        <v>433</v>
      </c>
      <c r="M347" s="46">
        <v>553868</v>
      </c>
      <c r="N347" s="46">
        <v>551144.53294970631</v>
      </c>
      <c r="O347" s="46">
        <v>544489.07621424203</v>
      </c>
      <c r="P347" s="46">
        <v>536930.39353036392</v>
      </c>
      <c r="Q347" s="46">
        <v>530395.53250218811</v>
      </c>
      <c r="R347" s="46">
        <v>523975.51008048852</v>
      </c>
      <c r="S347" s="46">
        <v>519616.89139843499</v>
      </c>
      <c r="T347" s="51">
        <v>506322.33556276804</v>
      </c>
      <c r="U347" s="19"/>
      <c r="V347" s="19"/>
      <c r="W347" s="19"/>
      <c r="X347" s="19"/>
      <c r="Y347" s="19"/>
      <c r="Z347" s="21"/>
      <c r="AA347" s="21"/>
      <c r="AB347" s="21"/>
      <c r="AC347" s="21"/>
      <c r="AD347" s="21"/>
      <c r="AE347" s="21"/>
      <c r="AF347" s="21"/>
    </row>
    <row r="348">
      <c r="K348" s="6">
        <v>346</v>
      </c>
      <c r="L348" s="6" t="s">
        <v>434</v>
      </c>
      <c r="M348" s="46">
        <v>306728</v>
      </c>
      <c r="N348" s="46">
        <v>305364.87644947798</v>
      </c>
      <c r="O348" s="46">
        <v>303162.06844419695</v>
      </c>
      <c r="P348" s="46">
        <v>300531.52246066672</v>
      </c>
      <c r="Q348" s="46">
        <v>297190.66885694751</v>
      </c>
      <c r="R348" s="46">
        <v>293716.31905391579</v>
      </c>
      <c r="S348" s="46">
        <v>288824.73425301077</v>
      </c>
      <c r="T348" s="51">
        <v>278365.22847912274</v>
      </c>
      <c r="U348" s="19"/>
      <c r="V348" s="19"/>
      <c r="W348" s="19"/>
      <c r="X348" s="19"/>
      <c r="Y348" s="19"/>
      <c r="Z348" s="21"/>
      <c r="AA348" s="21"/>
      <c r="AB348" s="21"/>
      <c r="AC348" s="21"/>
      <c r="AD348" s="21"/>
      <c r="AE348" s="21"/>
      <c r="AF348" s="21"/>
    </row>
    <row r="349">
      <c r="K349" s="6">
        <v>347</v>
      </c>
      <c r="L349" s="6" t="s">
        <v>435</v>
      </c>
      <c r="M349" s="46">
        <v>267900</v>
      </c>
      <c r="N349" s="46">
        <v>267135.67757463985</v>
      </c>
      <c r="O349" s="46">
        <v>265599.44572955021</v>
      </c>
      <c r="P349" s="46">
        <v>263828.51418264618</v>
      </c>
      <c r="Q349" s="46">
        <v>261238.89688311543</v>
      </c>
      <c r="R349" s="46">
        <v>258479.24662827465</v>
      </c>
      <c r="S349" s="46">
        <v>256700.21800647274</v>
      </c>
      <c r="T349" s="51">
        <v>252903.02815078193</v>
      </c>
      <c r="U349" s="19"/>
      <c r="V349" s="19"/>
      <c r="W349" s="19"/>
      <c r="X349" s="19"/>
      <c r="Y349" s="19"/>
      <c r="Z349" s="21"/>
      <c r="AA349" s="21"/>
      <c r="AB349" s="21"/>
      <c r="AC349" s="21"/>
      <c r="AD349" s="21"/>
      <c r="AE349" s="21"/>
      <c r="AF349" s="21"/>
    </row>
    <row r="350">
      <c r="K350" s="6">
        <v>348</v>
      </c>
      <c r="L350" s="6" t="s">
        <v>436</v>
      </c>
      <c r="M350" s="46">
        <v>68083</v>
      </c>
      <c r="N350" s="46">
        <v>68083.000004773581</v>
      </c>
      <c r="O350" s="46">
        <v>68083.000012207078</v>
      </c>
      <c r="P350" s="46">
        <v>68083.000015796468</v>
      </c>
      <c r="Q350" s="46">
        <v>68083.00001799241</v>
      </c>
      <c r="R350" s="46">
        <v>68083.00002087887</v>
      </c>
      <c r="S350" s="46">
        <v>68083.000025798116</v>
      </c>
      <c r="T350" s="51">
        <v>68083.000024933543</v>
      </c>
      <c r="U350" s="19"/>
      <c r="V350" s="19"/>
      <c r="W350" s="19"/>
      <c r="X350" s="19"/>
      <c r="Y350" s="19"/>
      <c r="Z350" s="21"/>
      <c r="AA350" s="21"/>
      <c r="AB350" s="21"/>
      <c r="AC350" s="21"/>
      <c r="AD350" s="21"/>
      <c r="AE350" s="21"/>
      <c r="AF350" s="21"/>
    </row>
    <row r="351">
      <c r="K351" s="6">
        <v>349</v>
      </c>
      <c r="L351" s="6" t="s">
        <v>437</v>
      </c>
      <c r="M351" s="46">
        <v>160210</v>
      </c>
      <c r="N351" s="46">
        <v>159949.51471662545</v>
      </c>
      <c r="O351" s="46">
        <v>159581.10029793406</v>
      </c>
      <c r="P351" s="46">
        <v>158942.61929153069</v>
      </c>
      <c r="Q351" s="46">
        <v>157754.98130907398</v>
      </c>
      <c r="R351" s="46">
        <v>156435.0834960494</v>
      </c>
      <c r="S351" s="46">
        <v>155810.15867612438</v>
      </c>
      <c r="T351" s="51">
        <v>154515.26020644433</v>
      </c>
      <c r="U351" s="19"/>
      <c r="V351" s="19"/>
      <c r="W351" s="19"/>
      <c r="X351" s="19"/>
      <c r="Y351" s="19"/>
      <c r="Z351" s="21"/>
      <c r="AA351" s="21"/>
      <c r="AB351" s="21"/>
      <c r="AC351" s="21"/>
      <c r="AD351" s="21"/>
      <c r="AE351" s="21"/>
      <c r="AF351" s="21"/>
    </row>
    <row r="352">
      <c r="K352" s="6">
        <v>350</v>
      </c>
      <c r="L352" s="6" t="s">
        <v>438</v>
      </c>
      <c r="M352" s="46">
        <v>110411</v>
      </c>
      <c r="N352" s="46">
        <v>110411.00000378162</v>
      </c>
      <c r="O352" s="46">
        <v>110411.00000971767</v>
      </c>
      <c r="P352" s="46">
        <v>110411.00001266175</v>
      </c>
      <c r="Q352" s="46">
        <v>110411.00001436654</v>
      </c>
      <c r="R352" s="46">
        <v>110411.00001679493</v>
      </c>
      <c r="S352" s="46">
        <v>110411.00002092945</v>
      </c>
      <c r="T352" s="51">
        <v>110411.00002029174</v>
      </c>
      <c r="U352" s="19"/>
      <c r="V352" s="19"/>
      <c r="W352" s="19"/>
      <c r="X352" s="19"/>
      <c r="Y352" s="19"/>
      <c r="Z352" s="21"/>
      <c r="AA352" s="21"/>
      <c r="AB352" s="21"/>
      <c r="AC352" s="21"/>
      <c r="AD352" s="21"/>
      <c r="AE352" s="21"/>
      <c r="AF352" s="21"/>
    </row>
    <row r="353">
      <c r="K353" s="6">
        <v>351</v>
      </c>
      <c r="L353" s="6" t="s">
        <v>439</v>
      </c>
      <c r="M353" s="46">
        <v>227248</v>
      </c>
      <c r="N353" s="46">
        <v>227239.97349737078</v>
      </c>
      <c r="O353" s="46">
        <v>227228.81235144852</v>
      </c>
      <c r="P353" s="46">
        <v>227208.88197111589</v>
      </c>
      <c r="Q353" s="46">
        <v>227168.86546075009</v>
      </c>
      <c r="R353" s="46">
        <v>227123.4696773552</v>
      </c>
      <c r="S353" s="46">
        <v>227101.48287730847</v>
      </c>
      <c r="T353" s="51">
        <v>227058.76143376253</v>
      </c>
      <c r="U353" s="19"/>
      <c r="V353" s="19"/>
      <c r="W353" s="19"/>
      <c r="X353" s="19"/>
      <c r="Y353" s="19"/>
      <c r="Z353" s="21"/>
      <c r="AA353" s="21"/>
      <c r="AB353" s="21"/>
      <c r="AC353" s="21"/>
      <c r="AD353" s="21"/>
      <c r="AE353" s="21"/>
      <c r="AF353" s="21"/>
    </row>
    <row r="354">
      <c r="K354" s="6">
        <v>352</v>
      </c>
      <c r="L354" s="6" t="s">
        <v>440</v>
      </c>
      <c r="M354" s="46">
        <v>566142</v>
      </c>
      <c r="N354" s="46">
        <v>556537.17704724136</v>
      </c>
      <c r="O354" s="46">
        <v>532432.145824151</v>
      </c>
      <c r="P354" s="46">
        <v>501390.12736758695</v>
      </c>
      <c r="Q354" s="46">
        <v>486408.70181994303</v>
      </c>
      <c r="R354" s="46">
        <v>469436.87937516719</v>
      </c>
      <c r="S354" s="46">
        <v>447016.66674107185</v>
      </c>
      <c r="T354" s="51">
        <v>377184.20429670415</v>
      </c>
      <c r="U354" s="19"/>
      <c r="V354" s="19"/>
      <c r="W354" s="19"/>
      <c r="X354" s="19"/>
      <c r="Y354" s="19"/>
      <c r="Z354" s="21"/>
      <c r="AA354" s="21"/>
      <c r="AB354" s="21"/>
      <c r="AC354" s="21"/>
      <c r="AD354" s="21"/>
      <c r="AE354" s="21"/>
      <c r="AF354" s="21"/>
    </row>
    <row r="355">
      <c r="K355" s="6">
        <v>353</v>
      </c>
      <c r="L355" s="6" t="s">
        <v>441</v>
      </c>
      <c r="M355" s="46">
        <v>173549</v>
      </c>
      <c r="N355" s="46">
        <v>171922.7213153863</v>
      </c>
      <c r="O355" s="46">
        <v>167414.92412560078</v>
      </c>
      <c r="P355" s="46">
        <v>161484.76719677207</v>
      </c>
      <c r="Q355" s="46">
        <v>154682.07501195432</v>
      </c>
      <c r="R355" s="46">
        <v>147295.74090477102</v>
      </c>
      <c r="S355" s="46">
        <v>143269.52253598726</v>
      </c>
      <c r="T355" s="51">
        <v>134153.93777511042</v>
      </c>
      <c r="U355" s="19"/>
      <c r="V355" s="19"/>
      <c r="W355" s="19"/>
      <c r="X355" s="19"/>
      <c r="Y355" s="19"/>
      <c r="Z355" s="21"/>
      <c r="AA355" s="21"/>
      <c r="AB355" s="21"/>
      <c r="AC355" s="21"/>
      <c r="AD355" s="21"/>
      <c r="AE355" s="21"/>
      <c r="AF355" s="21"/>
    </row>
    <row r="356">
      <c r="K356" s="6">
        <v>354</v>
      </c>
      <c r="L356" s="6" t="s">
        <v>442</v>
      </c>
      <c r="M356" s="46">
        <v>470072</v>
      </c>
      <c r="N356" s="46">
        <v>466895.5156619664</v>
      </c>
      <c r="O356" s="46">
        <v>460336.57010716904</v>
      </c>
      <c r="P356" s="46">
        <v>450733.10252576089</v>
      </c>
      <c r="Q356" s="46">
        <v>440037.82264735905</v>
      </c>
      <c r="R356" s="46">
        <v>427427.56860049942</v>
      </c>
      <c r="S356" s="46">
        <v>414876.23387646937</v>
      </c>
      <c r="T356" s="51">
        <v>386681.79279843607</v>
      </c>
      <c r="U356" s="19"/>
      <c r="V356" s="19"/>
      <c r="W356" s="19"/>
      <c r="X356" s="19"/>
      <c r="Y356" s="19"/>
      <c r="Z356" s="21"/>
      <c r="AA356" s="21"/>
      <c r="AB356" s="21"/>
      <c r="AC356" s="21"/>
      <c r="AD356" s="21"/>
      <c r="AE356" s="21"/>
      <c r="AF356" s="21"/>
    </row>
    <row r="357">
      <c r="K357" s="6">
        <v>355</v>
      </c>
      <c r="L357" s="6" t="s">
        <v>443</v>
      </c>
      <c r="M357" s="46">
        <v>649326</v>
      </c>
      <c r="N357" s="46">
        <v>648806.90798672917</v>
      </c>
      <c r="O357" s="46">
        <v>647846.4919402739</v>
      </c>
      <c r="P357" s="46">
        <v>646382.89202443056</v>
      </c>
      <c r="Q357" s="46">
        <v>643928.02456574596</v>
      </c>
      <c r="R357" s="46">
        <v>641184.28851489932</v>
      </c>
      <c r="S357" s="46">
        <v>639509.28036731144</v>
      </c>
      <c r="T357" s="51">
        <v>636291.36142583122</v>
      </c>
      <c r="U357" s="19"/>
      <c r="V357" s="19"/>
      <c r="W357" s="19"/>
      <c r="X357" s="19"/>
      <c r="Y357" s="19"/>
      <c r="Z357" s="21"/>
      <c r="AA357" s="21"/>
      <c r="AB357" s="21"/>
      <c r="AC357" s="21"/>
      <c r="AD357" s="21"/>
      <c r="AE357" s="21"/>
      <c r="AF357" s="21"/>
    </row>
    <row r="358">
      <c r="K358" s="6">
        <v>356</v>
      </c>
      <c r="L358" s="6" t="s">
        <v>444</v>
      </c>
      <c r="M358" s="46">
        <v>1089765</v>
      </c>
      <c r="N358" s="46">
        <v>1088848.9731022408</v>
      </c>
      <c r="O358" s="46">
        <v>1087313.205572244</v>
      </c>
      <c r="P358" s="46">
        <v>1084856.5252843965</v>
      </c>
      <c r="Q358" s="46">
        <v>1080896.1687811057</v>
      </c>
      <c r="R358" s="46">
        <v>1076363.8140614675</v>
      </c>
      <c r="S358" s="46">
        <v>1073316.6228819233</v>
      </c>
      <c r="T358" s="51">
        <v>1067056.0091076794</v>
      </c>
      <c r="U358" s="19"/>
      <c r="V358" s="19"/>
      <c r="W358" s="19"/>
      <c r="X358" s="19"/>
      <c r="Y358" s="19"/>
      <c r="Z358" s="21"/>
      <c r="AA358" s="21"/>
      <c r="AB358" s="21"/>
      <c r="AC358" s="21"/>
      <c r="AD358" s="21"/>
      <c r="AE358" s="21"/>
      <c r="AF358" s="21"/>
    </row>
    <row r="359">
      <c r="K359" s="6">
        <v>357</v>
      </c>
      <c r="L359" s="6" t="s">
        <v>445</v>
      </c>
      <c r="M359" s="46">
        <v>114995</v>
      </c>
      <c r="N359" s="46">
        <v>112510.3990580578</v>
      </c>
      <c r="O359" s="46">
        <v>111075.82048012008</v>
      </c>
      <c r="P359" s="46">
        <v>110232.20747431976</v>
      </c>
      <c r="Q359" s="46">
        <v>109711.7632398577</v>
      </c>
      <c r="R359" s="46">
        <v>109414.29443987599</v>
      </c>
      <c r="S359" s="46">
        <v>109236.04325561793</v>
      </c>
      <c r="T359" s="51">
        <v>109129.32523423323</v>
      </c>
      <c r="U359" s="19"/>
      <c r="V359" s="19"/>
      <c r="W359" s="19"/>
      <c r="X359" s="19"/>
      <c r="Y359" s="19"/>
      <c r="Z359" s="21"/>
      <c r="AA359" s="21"/>
      <c r="AB359" s="21"/>
      <c r="AC359" s="21"/>
      <c r="AD359" s="21"/>
      <c r="AE359" s="21"/>
      <c r="AF359" s="21"/>
    </row>
    <row r="360">
      <c r="K360" s="6">
        <v>358</v>
      </c>
      <c r="L360" s="6" t="s">
        <v>446</v>
      </c>
      <c r="M360" s="46">
        <v>460580</v>
      </c>
      <c r="N360" s="46">
        <v>453515.33354820253</v>
      </c>
      <c r="O360" s="46">
        <v>435131.76360966254</v>
      </c>
      <c r="P360" s="46">
        <v>412576.07401865849</v>
      </c>
      <c r="Q360" s="46">
        <v>400479.43465497764</v>
      </c>
      <c r="R360" s="46">
        <v>386449.0125391616</v>
      </c>
      <c r="S360" s="46">
        <v>372363.98304721364</v>
      </c>
      <c r="T360" s="51">
        <v>319778.38344763452</v>
      </c>
      <c r="U360" s="19"/>
      <c r="V360" s="19"/>
      <c r="W360" s="19"/>
      <c r="X360" s="19"/>
      <c r="Y360" s="19"/>
      <c r="Z360" s="21"/>
      <c r="AA360" s="21"/>
      <c r="AB360" s="21"/>
      <c r="AC360" s="21"/>
      <c r="AD360" s="21"/>
      <c r="AE360" s="21"/>
      <c r="AF360" s="21"/>
    </row>
    <row r="361">
      <c r="K361" s="6">
        <v>359</v>
      </c>
      <c r="L361" s="6" t="s">
        <v>447</v>
      </c>
      <c r="M361" s="46">
        <v>234102</v>
      </c>
      <c r="N361" s="46">
        <v>233208.40946352234</v>
      </c>
      <c r="O361" s="46">
        <v>232634.27261874196</v>
      </c>
      <c r="P361" s="46">
        <v>231915.91662034215</v>
      </c>
      <c r="Q361" s="46">
        <v>229890.1781257641</v>
      </c>
      <c r="R361" s="46">
        <v>228619.55863561196</v>
      </c>
      <c r="S361" s="46">
        <v>228119.94630711028</v>
      </c>
      <c r="T361" s="51">
        <v>226889.47729434737</v>
      </c>
      <c r="U361" s="19"/>
      <c r="V361" s="19"/>
      <c r="W361" s="19"/>
      <c r="X361" s="19"/>
      <c r="Y361" s="19"/>
      <c r="Z361" s="21"/>
      <c r="AA361" s="21"/>
      <c r="AB361" s="21"/>
      <c r="AC361" s="21"/>
      <c r="AD361" s="21"/>
      <c r="AE361" s="21"/>
      <c r="AF361" s="21"/>
    </row>
    <row r="362">
      <c r="K362" s="6">
        <v>360</v>
      </c>
      <c r="L362" s="6" t="s">
        <v>448</v>
      </c>
      <c r="M362" s="46">
        <v>68469</v>
      </c>
      <c r="N362" s="46">
        <v>68246.80710589161</v>
      </c>
      <c r="O362" s="46">
        <v>68202.666994712461</v>
      </c>
      <c r="P362" s="46">
        <v>68025.706626249288</v>
      </c>
      <c r="Q362" s="46">
        <v>67518.38153874861</v>
      </c>
      <c r="R362" s="46">
        <v>67075.655283795728</v>
      </c>
      <c r="S362" s="46">
        <v>66880.800989053736</v>
      </c>
      <c r="T362" s="51">
        <v>66335.829785977097</v>
      </c>
      <c r="U362" s="19"/>
      <c r="V362" s="19"/>
      <c r="W362" s="19"/>
      <c r="X362" s="19"/>
      <c r="Y362" s="19"/>
      <c r="Z362" s="21"/>
      <c r="AA362" s="21"/>
      <c r="AB362" s="21"/>
      <c r="AC362" s="21"/>
      <c r="AD362" s="21"/>
      <c r="AE362" s="21"/>
      <c r="AF362" s="21"/>
    </row>
    <row r="363">
      <c r="K363" s="6">
        <v>361</v>
      </c>
      <c r="L363" s="6" t="s">
        <v>449</v>
      </c>
      <c r="M363" s="46">
        <v>187559</v>
      </c>
      <c r="N363" s="46">
        <v>177761.32518768054</v>
      </c>
      <c r="O363" s="46">
        <v>170332.53740167883</v>
      </c>
      <c r="P363" s="46">
        <v>164448.37892871469</v>
      </c>
      <c r="Q363" s="46">
        <v>159630.03377815726</v>
      </c>
      <c r="R363" s="46">
        <v>155955.35896534345</v>
      </c>
      <c r="S363" s="46">
        <v>153066.98988834445</v>
      </c>
      <c r="T363" s="51">
        <v>150784.65714114747</v>
      </c>
      <c r="U363" s="19"/>
      <c r="V363" s="19"/>
      <c r="W363" s="19"/>
      <c r="X363" s="19"/>
      <c r="Y363" s="19"/>
      <c r="Z363" s="21"/>
      <c r="AA363" s="21"/>
      <c r="AB363" s="21"/>
      <c r="AC363" s="21"/>
      <c r="AD363" s="21"/>
      <c r="AE363" s="21"/>
      <c r="AF363" s="21"/>
    </row>
    <row r="364">
      <c r="K364" s="6">
        <v>362</v>
      </c>
      <c r="L364" s="6" t="s">
        <v>450</v>
      </c>
      <c r="M364" s="46">
        <v>688994</v>
      </c>
      <c r="N364" s="46">
        <v>657260.13718341733</v>
      </c>
      <c r="O364" s="46">
        <v>624329.20494098915</v>
      </c>
      <c r="P364" s="46">
        <v>593159.48558560503</v>
      </c>
      <c r="Q364" s="46">
        <v>592719.31741482113</v>
      </c>
      <c r="R364" s="46">
        <v>596928.9188991352</v>
      </c>
      <c r="S364" s="46">
        <v>627732.01921137585</v>
      </c>
      <c r="T364" s="51">
        <v>665146.08260785311</v>
      </c>
      <c r="U364" s="19"/>
      <c r="V364" s="19"/>
      <c r="W364" s="19"/>
      <c r="X364" s="19"/>
      <c r="Y364" s="19"/>
      <c r="Z364" s="21"/>
      <c r="AA364" s="21"/>
      <c r="AB364" s="21"/>
      <c r="AC364" s="21"/>
      <c r="AD364" s="21"/>
      <c r="AE364" s="21"/>
      <c r="AF364" s="21"/>
    </row>
    <row r="365">
      <c r="K365" s="6">
        <v>363</v>
      </c>
      <c r="L365" s="6" t="s">
        <v>451</v>
      </c>
      <c r="M365" s="46">
        <v>159597</v>
      </c>
      <c r="N365" s="46">
        <v>159627.13559264372</v>
      </c>
      <c r="O365" s="46">
        <v>159726.97881279138</v>
      </c>
      <c r="P365" s="46">
        <v>159768.04833166939</v>
      </c>
      <c r="Q365" s="46">
        <v>159538.10927622768</v>
      </c>
      <c r="R365" s="46">
        <v>159324.46719372764</v>
      </c>
      <c r="S365" s="46">
        <v>159236.90326593761</v>
      </c>
      <c r="T365" s="51">
        <v>158999.57948060549</v>
      </c>
      <c r="U365" s="19"/>
      <c r="V365" s="19"/>
      <c r="W365" s="19"/>
      <c r="X365" s="19"/>
      <c r="Y365" s="19"/>
      <c r="Z365" s="21"/>
      <c r="AA365" s="21"/>
      <c r="AB365" s="21"/>
      <c r="AC365" s="21"/>
      <c r="AD365" s="21"/>
      <c r="AE365" s="21"/>
      <c r="AF365" s="21"/>
    </row>
    <row r="366">
      <c r="K366" s="6">
        <v>364</v>
      </c>
      <c r="L366" s="6" t="s">
        <v>452</v>
      </c>
      <c r="M366" s="46">
        <v>553807</v>
      </c>
      <c r="N366" s="46">
        <v>543822.05658844276</v>
      </c>
      <c r="O366" s="46">
        <v>538463.46420312067</v>
      </c>
      <c r="P366" s="46">
        <v>535874.2093488375</v>
      </c>
      <c r="Q366" s="46">
        <v>533782.15480702231</v>
      </c>
      <c r="R366" s="46">
        <v>532365.24431010894</v>
      </c>
      <c r="S366" s="46">
        <v>531529.30996073992</v>
      </c>
      <c r="T366" s="51">
        <v>530570.15987427882</v>
      </c>
      <c r="U366" s="19"/>
      <c r="V366" s="19"/>
      <c r="W366" s="19"/>
      <c r="X366" s="19"/>
      <c r="Y366" s="19"/>
      <c r="Z366" s="21"/>
      <c r="AA366" s="21"/>
      <c r="AB366" s="21"/>
      <c r="AC366" s="21"/>
      <c r="AD366" s="21"/>
      <c r="AE366" s="21"/>
      <c r="AF366" s="21"/>
    </row>
    <row r="367">
      <c r="K367" s="6">
        <v>365</v>
      </c>
      <c r="L367" s="6" t="s">
        <v>453</v>
      </c>
      <c r="M367" s="46">
        <v>344553</v>
      </c>
      <c r="N367" s="46">
        <v>344401.98907541879</v>
      </c>
      <c r="O367" s="46">
        <v>344673.6401463009</v>
      </c>
      <c r="P367" s="46">
        <v>344898.11878222984</v>
      </c>
      <c r="Q367" s="46">
        <v>344701.27409582597</v>
      </c>
      <c r="R367" s="46">
        <v>344783.3891102199</v>
      </c>
      <c r="S367" s="46">
        <v>344870.08119363926</v>
      </c>
      <c r="T367" s="51">
        <v>344944.75527412537</v>
      </c>
      <c r="U367" s="19"/>
      <c r="V367" s="19"/>
      <c r="W367" s="19"/>
      <c r="X367" s="19"/>
      <c r="Y367" s="19"/>
      <c r="Z367" s="21"/>
      <c r="AA367" s="21"/>
      <c r="AB367" s="21"/>
      <c r="AC367" s="21"/>
      <c r="AD367" s="21"/>
      <c r="AE367" s="21"/>
      <c r="AF367" s="21"/>
    </row>
    <row r="368">
      <c r="K368" s="6">
        <v>366</v>
      </c>
      <c r="L368" s="6" t="s">
        <v>454</v>
      </c>
      <c r="M368" s="46">
        <v>1438602</v>
      </c>
      <c r="N368" s="46">
        <v>1465370.7400860572</v>
      </c>
      <c r="O368" s="46">
        <v>1735155.1031549701</v>
      </c>
      <c r="P368" s="46">
        <v>1963177.1901793387</v>
      </c>
      <c r="Q368" s="46">
        <v>1963182.0853264339</v>
      </c>
      <c r="R368" s="46">
        <v>1963357.6521207253</v>
      </c>
      <c r="S368" s="46">
        <v>1963444.9549271078</v>
      </c>
      <c r="T368" s="51">
        <v>1963445.5417863536</v>
      </c>
      <c r="U368" s="19"/>
      <c r="V368" s="19"/>
      <c r="W368" s="19"/>
      <c r="X368" s="19"/>
      <c r="Y368" s="19"/>
      <c r="Z368" s="21"/>
      <c r="AA368" s="21"/>
      <c r="AB368" s="21"/>
      <c r="AC368" s="21"/>
      <c r="AD368" s="21"/>
      <c r="AE368" s="21"/>
      <c r="AF368" s="21"/>
    </row>
    <row r="369">
      <c r="K369" s="6">
        <v>367</v>
      </c>
      <c r="L369" s="6" t="s">
        <v>455</v>
      </c>
      <c r="M369" s="46">
        <v>1118038</v>
      </c>
      <c r="N369" s="46">
        <v>1117641.4007183018</v>
      </c>
      <c r="O369" s="46">
        <v>1117024.2108641893</v>
      </c>
      <c r="P369" s="46">
        <v>1115902.0668473805</v>
      </c>
      <c r="Q369" s="46">
        <v>1113867.210214687</v>
      </c>
      <c r="R369" s="46">
        <v>1111419.5382044527</v>
      </c>
      <c r="S369" s="46">
        <v>1110110.5084175959</v>
      </c>
      <c r="T369" s="51">
        <v>1107356.4835033317</v>
      </c>
      <c r="U369" s="19"/>
      <c r="V369" s="19"/>
      <c r="W369" s="19"/>
      <c r="X369" s="19"/>
      <c r="Y369" s="19"/>
      <c r="Z369" s="21"/>
      <c r="AA369" s="21"/>
      <c r="AB369" s="21"/>
      <c r="AC369" s="21"/>
      <c r="AD369" s="21"/>
      <c r="AE369" s="21"/>
      <c r="AF369" s="21"/>
    </row>
    <row r="370">
      <c r="K370" s="6">
        <v>368</v>
      </c>
      <c r="L370" s="6" t="s">
        <v>456</v>
      </c>
      <c r="M370" s="46">
        <v>397592</v>
      </c>
      <c r="N370" s="46">
        <v>397505.61307916226</v>
      </c>
      <c r="O370" s="46">
        <v>397363.77218237094</v>
      </c>
      <c r="P370" s="46">
        <v>397107.10002298438</v>
      </c>
      <c r="Q370" s="46">
        <v>396626.25670146319</v>
      </c>
      <c r="R370" s="46">
        <v>396047.77242727071</v>
      </c>
      <c r="S370" s="46">
        <v>395762.60505980137</v>
      </c>
      <c r="T370" s="51">
        <v>395196.02802407811</v>
      </c>
      <c r="U370" s="19"/>
      <c r="V370" s="19"/>
      <c r="W370" s="19"/>
      <c r="X370" s="19"/>
      <c r="Y370" s="19"/>
      <c r="Z370" s="21"/>
      <c r="AA370" s="21"/>
      <c r="AB370" s="21"/>
      <c r="AC370" s="21"/>
      <c r="AD370" s="21"/>
      <c r="AE370" s="21"/>
      <c r="AF370" s="21"/>
    </row>
    <row r="371">
      <c r="K371" s="6">
        <v>369</v>
      </c>
      <c r="L371" s="6" t="s">
        <v>457</v>
      </c>
      <c r="M371" s="46">
        <v>2220491</v>
      </c>
      <c r="N371" s="46">
        <v>2184213.2360060825</v>
      </c>
      <c r="O371" s="46">
        <v>2155522.5603104238</v>
      </c>
      <c r="P371" s="46">
        <v>2132233.107930081</v>
      </c>
      <c r="Q371" s="46">
        <v>2112815.4972536168</v>
      </c>
      <c r="R371" s="46">
        <v>2097192.9359308099</v>
      </c>
      <c r="S371" s="46">
        <v>2084889.0425239448</v>
      </c>
      <c r="T371" s="51">
        <v>2074526.3527547938</v>
      </c>
      <c r="U371" s="19"/>
      <c r="V371" s="19"/>
      <c r="W371" s="19"/>
      <c r="X371" s="19"/>
      <c r="Y371" s="19"/>
      <c r="Z371" s="21"/>
      <c r="AA371" s="21"/>
      <c r="AB371" s="21"/>
      <c r="AC371" s="21"/>
      <c r="AD371" s="21"/>
      <c r="AE371" s="21"/>
      <c r="AF371" s="21"/>
    </row>
    <row r="372">
      <c r="K372" s="6">
        <v>370</v>
      </c>
      <c r="L372" s="6" t="s">
        <v>458</v>
      </c>
      <c r="M372" s="46">
        <v>495544</v>
      </c>
      <c r="N372" s="46">
        <v>406556.77770723728</v>
      </c>
      <c r="O372" s="46">
        <v>348969.06985507387</v>
      </c>
      <c r="P372" s="46">
        <v>305788.27630995034</v>
      </c>
      <c r="Q372" s="46">
        <v>281742.34354653198</v>
      </c>
      <c r="R372" s="46">
        <v>259574.70415524265</v>
      </c>
      <c r="S372" s="46">
        <v>215808.47789674363</v>
      </c>
      <c r="T372" s="51">
        <v>132855.84438804345</v>
      </c>
      <c r="U372" s="19"/>
      <c r="V372" s="19"/>
      <c r="W372" s="19"/>
      <c r="X372" s="19"/>
      <c r="Y372" s="19"/>
      <c r="Z372" s="21"/>
      <c r="AA372" s="21"/>
      <c r="AB372" s="21"/>
      <c r="AC372" s="21"/>
      <c r="AD372" s="21"/>
      <c r="AE372" s="21"/>
      <c r="AF372" s="21"/>
    </row>
    <row r="373">
      <c r="K373" s="6">
        <v>371</v>
      </c>
      <c r="L373" s="6" t="s">
        <v>459</v>
      </c>
      <c r="M373" s="46">
        <v>4092477</v>
      </c>
      <c r="N373" s="46">
        <v>3940258.0989419194</v>
      </c>
      <c r="O373" s="46">
        <v>3807056.8237798735</v>
      </c>
      <c r="P373" s="46">
        <v>3661878.4952654708</v>
      </c>
      <c r="Q373" s="46">
        <v>3476686.9273461695</v>
      </c>
      <c r="R373" s="46">
        <v>3294376.2595996005</v>
      </c>
      <c r="S373" s="46">
        <v>3221230.0855285381</v>
      </c>
      <c r="T373" s="51">
        <v>3082990.1942863981</v>
      </c>
      <c r="U373" s="19"/>
      <c r="V373" s="19"/>
      <c r="W373" s="19"/>
      <c r="X373" s="19"/>
      <c r="Y373" s="19"/>
      <c r="Z373" s="21"/>
      <c r="AA373" s="21"/>
      <c r="AB373" s="21"/>
      <c r="AC373" s="21"/>
      <c r="AD373" s="21"/>
      <c r="AE373" s="21"/>
      <c r="AF373" s="21"/>
    </row>
    <row r="374">
      <c r="K374" s="6">
        <v>372</v>
      </c>
      <c r="L374" s="6" t="s">
        <v>460</v>
      </c>
      <c r="M374" s="46">
        <v>940441</v>
      </c>
      <c r="N374" s="46">
        <v>920986.53994136548</v>
      </c>
      <c r="O374" s="46">
        <v>902292.67547138641</v>
      </c>
      <c r="P374" s="46">
        <v>881958.28688870487</v>
      </c>
      <c r="Q374" s="46">
        <v>857113.34936652612</v>
      </c>
      <c r="R374" s="46">
        <v>830935.8450252075</v>
      </c>
      <c r="S374" s="46">
        <v>820220.59935582546</v>
      </c>
      <c r="T374" s="51">
        <v>800562.86234905967</v>
      </c>
      <c r="U374" s="19"/>
      <c r="V374" s="19"/>
      <c r="W374" s="19"/>
      <c r="X374" s="19"/>
      <c r="Y374" s="19"/>
      <c r="Z374" s="21"/>
      <c r="AA374" s="21"/>
      <c r="AB374" s="21"/>
      <c r="AC374" s="21"/>
      <c r="AD374" s="21"/>
      <c r="AE374" s="21"/>
      <c r="AF374" s="21"/>
    </row>
    <row r="375">
      <c r="K375" s="6">
        <v>373</v>
      </c>
      <c r="L375" s="6" t="s">
        <v>461</v>
      </c>
      <c r="M375" s="46">
        <v>236490</v>
      </c>
      <c r="N375" s="46">
        <v>235698.46732735453</v>
      </c>
      <c r="O375" s="46">
        <v>235196.22794702637</v>
      </c>
      <c r="P375" s="46">
        <v>233896.38614575632</v>
      </c>
      <c r="Q375" s="46">
        <v>230161.29478619914</v>
      </c>
      <c r="R375" s="46">
        <v>225901.25463510345</v>
      </c>
      <c r="S375" s="46">
        <v>220697.30599634652</v>
      </c>
      <c r="T375" s="51">
        <v>210091.5732391827</v>
      </c>
      <c r="U375" s="19"/>
      <c r="V375" s="19"/>
      <c r="W375" s="19"/>
      <c r="X375" s="19"/>
      <c r="Y375" s="19"/>
      <c r="Z375" s="21"/>
      <c r="AA375" s="21"/>
      <c r="AB375" s="21"/>
      <c r="AC375" s="21"/>
      <c r="AD375" s="21"/>
      <c r="AE375" s="21"/>
      <c r="AF375" s="21"/>
    </row>
    <row r="376">
      <c r="K376" s="6">
        <v>374</v>
      </c>
      <c r="L376" s="6" t="s">
        <v>462</v>
      </c>
      <c r="M376" s="46">
        <v>111365</v>
      </c>
      <c r="N376" s="46">
        <v>110854.20384902094</v>
      </c>
      <c r="O376" s="46">
        <v>109446.82841345749</v>
      </c>
      <c r="P376" s="46">
        <v>106605.21423192903</v>
      </c>
      <c r="Q376" s="46">
        <v>102179.23143590656</v>
      </c>
      <c r="R376" s="46">
        <v>97657.723481876135</v>
      </c>
      <c r="S376" s="46">
        <v>93896.169243471624</v>
      </c>
      <c r="T376" s="51">
        <v>86589.076500183262</v>
      </c>
      <c r="U376" s="19"/>
      <c r="V376" s="19"/>
      <c r="W376" s="19"/>
      <c r="X376" s="19"/>
      <c r="Y376" s="19"/>
      <c r="Z376" s="21"/>
      <c r="AA376" s="21"/>
      <c r="AB376" s="21"/>
      <c r="AC376" s="21"/>
      <c r="AD376" s="21"/>
      <c r="AE376" s="21"/>
      <c r="AF376" s="21"/>
    </row>
    <row r="377">
      <c r="K377" s="6">
        <v>375</v>
      </c>
      <c r="L377" s="6" t="s">
        <v>463</v>
      </c>
      <c r="M377" s="46">
        <v>320038</v>
      </c>
      <c r="N377" s="46">
        <v>317997.70948348637</v>
      </c>
      <c r="O377" s="46">
        <v>312476.27245541738</v>
      </c>
      <c r="P377" s="46">
        <v>301930.64943993464</v>
      </c>
      <c r="Q377" s="46">
        <v>289815.08285361715</v>
      </c>
      <c r="R377" s="46">
        <v>277469.42275280278</v>
      </c>
      <c r="S377" s="46">
        <v>263998.38616984984</v>
      </c>
      <c r="T377" s="51">
        <v>234935.16476580326</v>
      </c>
      <c r="U377" s="19"/>
      <c r="V377" s="19"/>
      <c r="W377" s="19"/>
      <c r="X377" s="19"/>
      <c r="Y377" s="19"/>
      <c r="Z377" s="21"/>
      <c r="AA377" s="21"/>
      <c r="AB377" s="21"/>
      <c r="AC377" s="21"/>
      <c r="AD377" s="21"/>
      <c r="AE377" s="21"/>
      <c r="AF377" s="21"/>
    </row>
    <row r="378">
      <c r="K378" s="6">
        <v>376</v>
      </c>
      <c r="L378" s="6" t="s">
        <v>464</v>
      </c>
      <c r="M378" s="46">
        <v>72838</v>
      </c>
      <c r="N378" s="46">
        <v>70959.202106794779</v>
      </c>
      <c r="O378" s="46">
        <v>71192.937811813666</v>
      </c>
      <c r="P378" s="46">
        <v>70147.828673700904</v>
      </c>
      <c r="Q378" s="46">
        <v>65426.137074152415</v>
      </c>
      <c r="R378" s="46">
        <v>62277.195252563528</v>
      </c>
      <c r="S378" s="46">
        <v>58722.277049449505</v>
      </c>
      <c r="T378" s="51">
        <v>52299.803478174217</v>
      </c>
      <c r="U378" s="19"/>
      <c r="V378" s="19"/>
      <c r="W378" s="19"/>
      <c r="X378" s="19"/>
      <c r="Y378" s="19"/>
      <c r="Z378" s="21"/>
      <c r="AA378" s="21"/>
      <c r="AB378" s="21"/>
      <c r="AC378" s="21"/>
      <c r="AD378" s="21"/>
      <c r="AE378" s="21"/>
      <c r="AF378" s="21"/>
    </row>
    <row r="379">
      <c r="K379" s="6">
        <v>377</v>
      </c>
      <c r="L379" s="6" t="s">
        <v>465</v>
      </c>
      <c r="M379" s="46">
        <v>85090</v>
      </c>
      <c r="N379" s="46">
        <v>84363.747005517085</v>
      </c>
      <c r="O379" s="46">
        <v>82935.813254740016</v>
      </c>
      <c r="P379" s="46">
        <v>80229.450130709229</v>
      </c>
      <c r="Q379" s="46">
        <v>76197.455834726687</v>
      </c>
      <c r="R379" s="46">
        <v>72409.257325981045</v>
      </c>
      <c r="S379" s="46">
        <v>69546.174855304882</v>
      </c>
      <c r="T379" s="51">
        <v>63172.430599644984</v>
      </c>
      <c r="U379" s="19"/>
      <c r="V379" s="19"/>
      <c r="W379" s="19"/>
      <c r="X379" s="19"/>
      <c r="Y379" s="19"/>
      <c r="Z379" s="21"/>
      <c r="AA379" s="21"/>
      <c r="AB379" s="21"/>
      <c r="AC379" s="21"/>
      <c r="AD379" s="21"/>
      <c r="AE379" s="21"/>
      <c r="AF379" s="21"/>
    </row>
    <row r="380">
      <c r="K380" s="6">
        <v>378</v>
      </c>
      <c r="L380" s="6" t="s">
        <v>466</v>
      </c>
      <c r="M380" s="46">
        <v>19955</v>
      </c>
      <c r="N380" s="46">
        <v>18985.26998791685</v>
      </c>
      <c r="O380" s="46">
        <v>18505.958240794633</v>
      </c>
      <c r="P380" s="46">
        <v>18064.209367098174</v>
      </c>
      <c r="Q380" s="46">
        <v>16796.043846459066</v>
      </c>
      <c r="R380" s="46">
        <v>15942.980730497544</v>
      </c>
      <c r="S380" s="46">
        <v>15473.409046366523</v>
      </c>
      <c r="T380" s="51">
        <v>14397.082154496078</v>
      </c>
      <c r="U380" s="19"/>
      <c r="V380" s="19"/>
      <c r="W380" s="19"/>
      <c r="X380" s="19"/>
      <c r="Y380" s="19"/>
      <c r="Z380" s="21"/>
      <c r="AA380" s="21"/>
      <c r="AB380" s="21"/>
      <c r="AC380" s="21"/>
      <c r="AD380" s="21"/>
      <c r="AE380" s="21"/>
      <c r="AF380" s="21"/>
    </row>
    <row r="381">
      <c r="K381" s="6">
        <v>379</v>
      </c>
      <c r="L381" s="6" t="s">
        <v>467</v>
      </c>
      <c r="M381" s="46">
        <v>58387</v>
      </c>
      <c r="N381" s="46">
        <v>57714.159731655731</v>
      </c>
      <c r="O381" s="46">
        <v>56980.816732913918</v>
      </c>
      <c r="P381" s="46">
        <v>56261.677723704859</v>
      </c>
      <c r="Q381" s="46">
        <v>55157.800065364019</v>
      </c>
      <c r="R381" s="46">
        <v>54148.082201751931</v>
      </c>
      <c r="S381" s="46">
        <v>53517.463741261148</v>
      </c>
      <c r="T381" s="51">
        <v>52152.260317847147</v>
      </c>
      <c r="U381" s="19"/>
      <c r="V381" s="19"/>
      <c r="W381" s="19"/>
      <c r="X381" s="19"/>
      <c r="Y381" s="19"/>
      <c r="Z381" s="21"/>
      <c r="AA381" s="21"/>
      <c r="AB381" s="21"/>
      <c r="AC381" s="21"/>
      <c r="AD381" s="21"/>
      <c r="AE381" s="21"/>
      <c r="AF381" s="21"/>
    </row>
    <row r="382">
      <c r="K382" s="6">
        <v>380</v>
      </c>
      <c r="L382" s="6" t="s">
        <v>468</v>
      </c>
      <c r="M382" s="46">
        <v>33220</v>
      </c>
      <c r="N382" s="46">
        <v>30407.976878553818</v>
      </c>
      <c r="O382" s="46">
        <v>27795.440114098717</v>
      </c>
      <c r="P382" s="46">
        <v>25035.737756727976</v>
      </c>
      <c r="Q382" s="46">
        <v>21746.310448669479</v>
      </c>
      <c r="R382" s="46">
        <v>19390.54818820623</v>
      </c>
      <c r="S382" s="46">
        <v>17118.43253447715</v>
      </c>
      <c r="T382" s="51">
        <v>10687.776576687596</v>
      </c>
      <c r="U382" s="19"/>
      <c r="V382" s="19"/>
      <c r="W382" s="19"/>
      <c r="X382" s="19"/>
      <c r="Y382" s="19"/>
      <c r="Z382" s="21"/>
      <c r="AA382" s="21"/>
      <c r="AB382" s="21"/>
      <c r="AC382" s="21"/>
      <c r="AD382" s="21"/>
      <c r="AE382" s="21"/>
      <c r="AF382" s="21"/>
    </row>
    <row r="383">
      <c r="K383" s="6">
        <v>381</v>
      </c>
      <c r="L383" s="6" t="s">
        <v>469</v>
      </c>
      <c r="M383" s="46">
        <v>394424</v>
      </c>
      <c r="N383" s="46">
        <v>377485.37198208389</v>
      </c>
      <c r="O383" s="46">
        <v>361072.62045008398</v>
      </c>
      <c r="P383" s="46">
        <v>342962.30163618305</v>
      </c>
      <c r="Q383" s="46">
        <v>334722.35592271894</v>
      </c>
      <c r="R383" s="46">
        <v>329292.17531340325</v>
      </c>
      <c r="S383" s="46">
        <v>322774.59005488985</v>
      </c>
      <c r="T383" s="51">
        <v>291913.9174281641</v>
      </c>
      <c r="U383" s="19"/>
      <c r="V383" s="19"/>
      <c r="W383" s="19"/>
      <c r="X383" s="19"/>
      <c r="Y383" s="19"/>
      <c r="Z383" s="21"/>
      <c r="AA383" s="21"/>
      <c r="AB383" s="21"/>
      <c r="AC383" s="21"/>
      <c r="AD383" s="21"/>
      <c r="AE383" s="21"/>
      <c r="AF383" s="21"/>
    </row>
    <row r="384">
      <c r="K384" s="6">
        <v>382</v>
      </c>
      <c r="L384" s="6" t="s">
        <v>470</v>
      </c>
      <c r="M384" s="46">
        <v>217402</v>
      </c>
      <c r="N384" s="46">
        <v>202655.12194750214</v>
      </c>
      <c r="O384" s="46">
        <v>186822.93795451714</v>
      </c>
      <c r="P384" s="46">
        <v>166933.30868324684</v>
      </c>
      <c r="Q384" s="46">
        <v>156407.57355236862</v>
      </c>
      <c r="R384" s="46">
        <v>149039.72196610674</v>
      </c>
      <c r="S384" s="46">
        <v>126600.62906450609</v>
      </c>
      <c r="T384" s="51">
        <v>73211.283572420245</v>
      </c>
      <c r="U384" s="19"/>
      <c r="V384" s="19"/>
      <c r="W384" s="19"/>
      <c r="X384" s="19"/>
      <c r="Y384" s="19"/>
      <c r="Z384" s="21"/>
      <c r="AA384" s="21"/>
      <c r="AB384" s="21"/>
      <c r="AC384" s="21"/>
      <c r="AD384" s="21"/>
      <c r="AE384" s="21"/>
      <c r="AF384" s="21"/>
    </row>
    <row r="385">
      <c r="K385" s="6">
        <v>383</v>
      </c>
      <c r="L385" s="6" t="s">
        <v>471</v>
      </c>
      <c r="M385" s="46">
        <v>86656</v>
      </c>
      <c r="N385" s="46">
        <v>83805.148536329434</v>
      </c>
      <c r="O385" s="46">
        <v>81396.299516414831</v>
      </c>
      <c r="P385" s="46">
        <v>79179.750857799911</v>
      </c>
      <c r="Q385" s="46">
        <v>76097.323501616469</v>
      </c>
      <c r="R385" s="46">
        <v>73405.357310810869</v>
      </c>
      <c r="S385" s="46">
        <v>71638.795987056597</v>
      </c>
      <c r="T385" s="51">
        <v>67511.312578949102</v>
      </c>
      <c r="U385" s="19"/>
      <c r="V385" s="19"/>
      <c r="W385" s="19"/>
      <c r="X385" s="19"/>
      <c r="Y385" s="19"/>
      <c r="Z385" s="21"/>
      <c r="AA385" s="21"/>
      <c r="AB385" s="21"/>
      <c r="AC385" s="21"/>
      <c r="AD385" s="21"/>
      <c r="AE385" s="21"/>
      <c r="AF385" s="21"/>
    </row>
    <row r="386">
      <c r="K386" s="6">
        <v>384</v>
      </c>
      <c r="L386" s="6" t="s">
        <v>472</v>
      </c>
      <c r="M386" s="46">
        <v>73034</v>
      </c>
      <c r="N386" s="46">
        <v>67597.357413970385</v>
      </c>
      <c r="O386" s="46">
        <v>64655.818724425371</v>
      </c>
      <c r="P386" s="46">
        <v>62779.064945191625</v>
      </c>
      <c r="Q386" s="46">
        <v>61146.92097718372</v>
      </c>
      <c r="R386" s="46">
        <v>59688.014262289267</v>
      </c>
      <c r="S386" s="46">
        <v>58918.841449509709</v>
      </c>
      <c r="T386" s="51">
        <v>57550.526493192701</v>
      </c>
      <c r="U386" s="19"/>
      <c r="V386" s="19"/>
      <c r="W386" s="19"/>
      <c r="X386" s="19"/>
      <c r="Y386" s="19"/>
      <c r="Z386" s="21"/>
      <c r="AA386" s="21"/>
      <c r="AB386" s="21"/>
      <c r="AC386" s="21"/>
      <c r="AD386" s="21"/>
      <c r="AE386" s="21"/>
      <c r="AF386" s="21"/>
    </row>
    <row r="387">
      <c r="K387" s="6">
        <v>385</v>
      </c>
      <c r="L387" s="6" t="s">
        <v>473</v>
      </c>
      <c r="M387" s="46">
        <v>149630</v>
      </c>
      <c r="N387" s="46">
        <v>143612.88480155542</v>
      </c>
      <c r="O387" s="46">
        <v>139444.26005386299</v>
      </c>
      <c r="P387" s="46">
        <v>130517.41968923673</v>
      </c>
      <c r="Q387" s="46">
        <v>118897.4212893573</v>
      </c>
      <c r="R387" s="46">
        <v>106251.38873334602</v>
      </c>
      <c r="S387" s="46">
        <v>80972.853073810693</v>
      </c>
      <c r="T387" s="51">
        <v>37306.621851817647</v>
      </c>
      <c r="U387" s="19"/>
      <c r="V387" s="19"/>
      <c r="W387" s="19"/>
      <c r="X387" s="19"/>
      <c r="Y387" s="19"/>
      <c r="Z387" s="21"/>
      <c r="AA387" s="21"/>
      <c r="AB387" s="21"/>
      <c r="AC387" s="21"/>
      <c r="AD387" s="21"/>
      <c r="AE387" s="21"/>
      <c r="AF387" s="21"/>
    </row>
    <row r="388">
      <c r="K388" s="6">
        <v>386</v>
      </c>
      <c r="L388" s="6" t="s">
        <v>474</v>
      </c>
      <c r="M388" s="46">
        <v>797711</v>
      </c>
      <c r="N388" s="46">
        <v>782449.45457598078</v>
      </c>
      <c r="O388" s="46">
        <v>754258.42128709028</v>
      </c>
      <c r="P388" s="46">
        <v>710289.5979892303</v>
      </c>
      <c r="Q388" s="46">
        <v>676702.95743850712</v>
      </c>
      <c r="R388" s="46">
        <v>646247.45720538183</v>
      </c>
      <c r="S388" s="46">
        <v>619365.95096188679</v>
      </c>
      <c r="T388" s="51">
        <v>563765.2833608631</v>
      </c>
      <c r="U388" s="19"/>
      <c r="V388" s="19"/>
      <c r="W388" s="19"/>
      <c r="X388" s="19"/>
      <c r="Y388" s="19"/>
      <c r="Z388" s="21"/>
      <c r="AA388" s="21"/>
      <c r="AB388" s="21"/>
      <c r="AC388" s="21"/>
      <c r="AD388" s="21"/>
      <c r="AE388" s="21"/>
      <c r="AF388" s="21"/>
    </row>
    <row r="389">
      <c r="K389" s="6">
        <v>387</v>
      </c>
      <c r="L389" s="6" t="s">
        <v>475</v>
      </c>
      <c r="M389" s="46">
        <v>50585</v>
      </c>
      <c r="N389" s="46">
        <v>50129.794855988781</v>
      </c>
      <c r="O389" s="46">
        <v>49539.362192654793</v>
      </c>
      <c r="P389" s="46">
        <v>48889.330365052316</v>
      </c>
      <c r="Q389" s="46">
        <v>47958.983833463586</v>
      </c>
      <c r="R389" s="46">
        <v>46954.033688785494</v>
      </c>
      <c r="S389" s="46">
        <v>46421.191931439724</v>
      </c>
      <c r="T389" s="51">
        <v>45375.80599362521</v>
      </c>
      <c r="U389" s="19"/>
      <c r="V389" s="19"/>
      <c r="W389" s="19"/>
      <c r="X389" s="19"/>
      <c r="Y389" s="19"/>
      <c r="Z389" s="21"/>
      <c r="AA389" s="21"/>
      <c r="AB389" s="21"/>
      <c r="AC389" s="21"/>
      <c r="AD389" s="21"/>
      <c r="AE389" s="21"/>
      <c r="AF389" s="21"/>
    </row>
    <row r="390">
      <c r="K390" s="6">
        <v>388</v>
      </c>
      <c r="L390" s="6" t="s">
        <v>476</v>
      </c>
      <c r="M390" s="46">
        <v>398231</v>
      </c>
      <c r="N390" s="46">
        <v>391976.34427690844</v>
      </c>
      <c r="O390" s="46">
        <v>383367.64988378063</v>
      </c>
      <c r="P390" s="46">
        <v>373502.44925955427</v>
      </c>
      <c r="Q390" s="46">
        <v>361958.67484236142</v>
      </c>
      <c r="R390" s="46">
        <v>347577.88174559298</v>
      </c>
      <c r="S390" s="46">
        <v>335374.36464671913</v>
      </c>
      <c r="T390" s="51">
        <v>308158.01890704542</v>
      </c>
      <c r="U390" s="19"/>
      <c r="V390" s="19"/>
      <c r="W390" s="19"/>
      <c r="X390" s="19"/>
      <c r="Y390" s="19"/>
      <c r="Z390" s="21"/>
      <c r="AA390" s="21"/>
      <c r="AB390" s="21"/>
      <c r="AC390" s="21"/>
      <c r="AD390" s="21"/>
      <c r="AE390" s="21"/>
      <c r="AF390" s="21"/>
    </row>
    <row r="391">
      <c r="K391" s="6">
        <v>389</v>
      </c>
      <c r="L391" s="6" t="s">
        <v>477</v>
      </c>
      <c r="M391" s="46">
        <v>0</v>
      </c>
      <c r="N391" s="46">
        <v>2.5795111496704288e-06</v>
      </c>
      <c r="O391" s="46">
        <v>6.6797517558110141e-06</v>
      </c>
      <c r="P391" s="46">
        <v>8.6020611955499007e-06</v>
      </c>
      <c r="Q391" s="46">
        <v>9.4730840800497317e-06</v>
      </c>
      <c r="R391" s="46">
        <v>1.0775011244818407e-05</v>
      </c>
      <c r="S391" s="46">
        <v>1.3042825243334107e-05</v>
      </c>
      <c r="T391" s="51">
        <v>1.26397190456961e-05</v>
      </c>
      <c r="U391" s="19"/>
      <c r="V391" s="19"/>
      <c r="W391" s="19"/>
      <c r="X391" s="19"/>
      <c r="Y391" s="19"/>
      <c r="Z391" s="21"/>
      <c r="AA391" s="21"/>
      <c r="AB391" s="21"/>
      <c r="AC391" s="21"/>
      <c r="AD391" s="21"/>
      <c r="AE391" s="21"/>
      <c r="AF391" s="21"/>
    </row>
    <row r="392">
      <c r="K392" s="6">
        <v>390</v>
      </c>
      <c r="L392" s="6" t="s">
        <v>478</v>
      </c>
      <c r="M392" s="46">
        <v>10816</v>
      </c>
      <c r="N392" s="46">
        <v>10483.340445694752</v>
      </c>
      <c r="O392" s="46">
        <v>10448.340586586844</v>
      </c>
      <c r="P392" s="46">
        <v>10452.666075311954</v>
      </c>
      <c r="Q392" s="46">
        <v>10395.447096704213</v>
      </c>
      <c r="R392" s="46">
        <v>10353.56024282336</v>
      </c>
      <c r="S392" s="46">
        <v>10344.505304811548</v>
      </c>
      <c r="T392" s="51">
        <v>10318.313820110863</v>
      </c>
      <c r="U392" s="19"/>
      <c r="V392" s="19"/>
      <c r="W392" s="19"/>
      <c r="X392" s="19"/>
      <c r="Y392" s="19"/>
      <c r="Z392" s="21"/>
      <c r="AA392" s="21"/>
      <c r="AB392" s="21"/>
      <c r="AC392" s="21"/>
      <c r="AD392" s="21"/>
      <c r="AE392" s="21"/>
      <c r="AF392" s="21"/>
    </row>
    <row r="393">
      <c r="K393" s="42"/>
      <c r="L393" s="42" t="s">
        <v>488</v>
      </c>
      <c r="M393" s="54">
        <v>0</v>
      </c>
      <c r="N393" s="54">
        <v>168472.04102081637</v>
      </c>
      <c r="O393" s="54">
        <v>586967.99505838088</v>
      </c>
      <c r="P393" s="54">
        <v>1164485.9135611255</v>
      </c>
      <c r="Q393" s="54">
        <v>1124111.5668700857</v>
      </c>
      <c r="R393" s="54">
        <v>1077487.4974716471</v>
      </c>
      <c r="S393" s="54">
        <v>1057826.5339695506</v>
      </c>
      <c r="T393" s="55">
        <v>1017846.275151867</v>
      </c>
    </row>
    <row r="394">
      <c r="L394" s="6" t="s">
        <v>103</v>
      </c>
      <c r="M394" s="46">
        <f t="shared" ref="M394:T394" si="2">SUM(M1:M393)</f>
        <v>68567049</v>
      </c>
      <c r="N394" s="46">
        <f t="shared" si="2"/>
        <v>48457614.123390906</v>
      </c>
      <c r="O394" s="46">
        <f t="shared" si="2"/>
        <v>47015555.48062823</v>
      </c>
      <c r="P394" s="46">
        <f t="shared" si="2"/>
        <v>44778421.268957026</v>
      </c>
      <c r="Q394" s="46">
        <f t="shared" si="2"/>
        <v>41490083.253618099</v>
      </c>
      <c r="R394" s="46">
        <f t="shared" si="2"/>
        <v>36898251.844528303</v>
      </c>
      <c r="S394" s="46">
        <f t="shared" si="2"/>
        <v>35855855.706712611</v>
      </c>
      <c r="T394" s="46">
        <f t="shared" si="2"/>
        <v>33831251.305265553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FD</v>
      </c>
      <c r="B1" s="13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FinalDemand!C3/1000000</f>
        <v>47.658199000000003</v>
      </c>
      <c r="D3" s="19">
        <f>FinalDemand!D3/1000000</f>
        <v>46.985187794565292</v>
      </c>
      <c r="E3" s="19">
        <f>FinalDemand!E3/1000000</f>
        <v>45.928756016931331</v>
      </c>
      <c r="F3" s="19">
        <f>FinalDemand!F3/1000000</f>
        <v>44.661550394425028</v>
      </c>
      <c r="G3" s="19">
        <f>FinalDemand!G3/1000000</f>
        <v>43.165356124562045</v>
      </c>
      <c r="H3" s="19">
        <f>FinalDemand!H3/1000000</f>
        <v>41.44837590812147</v>
      </c>
      <c r="I3" s="19">
        <f>FinalDemand!I3/1000000</f>
        <v>40.659027669350415</v>
      </c>
      <c r="J3" s="19">
        <f>FinalDemand!J3/1000000</f>
        <v>39.120216597864868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FinalDemand!C4/1000000</f>
        <v>65.355526999999995</v>
      </c>
      <c r="D4" s="19">
        <f>FinalDemand!D4/1000000</f>
        <v>50.910557221342593</v>
      </c>
      <c r="E4" s="19">
        <f>FinalDemand!E4/1000000</f>
        <v>32.080576789907148</v>
      </c>
      <c r="F4" s="19">
        <f>FinalDemand!F4/1000000</f>
        <v>19.618418913704172</v>
      </c>
      <c r="G4" s="19">
        <f>FinalDemand!G4/1000000</f>
        <v>12.105813984865625</v>
      </c>
      <c r="H4" s="19">
        <f>FinalDemand!H4/1000000</f>
        <v>6.8453304428041166</v>
      </c>
      <c r="I4" s="19">
        <f>FinalDemand!I4/1000000</f>
        <v>4.9609535724418352</v>
      </c>
      <c r="J4" s="19">
        <f>FinalDemand!J4/1000000</f>
        <v>3.3447608502672597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FinalDemand!C5/1000000</f>
        <v>3.7050559999999999</v>
      </c>
      <c r="D5" s="19">
        <f>FinalDemand!D5/1000000</f>
        <v>3.6315859230160288</v>
      </c>
      <c r="E5" s="19">
        <f>FinalDemand!E5/1000000</f>
        <v>3.5314176228616341</v>
      </c>
      <c r="F5" s="19">
        <f>FinalDemand!F5/1000000</f>
        <v>3.4078077448497957</v>
      </c>
      <c r="G5" s="19">
        <f>FinalDemand!G5/1000000</f>
        <v>3.2562101126581622</v>
      </c>
      <c r="H5" s="19">
        <f>FinalDemand!H5/1000000</f>
        <v>3.0613462122059949</v>
      </c>
      <c r="I5" s="19">
        <f>FinalDemand!I5/1000000</f>
        <v>2.9532511447492178</v>
      </c>
      <c r="J5" s="19">
        <f>FinalDemand!J5/1000000</f>
        <v>2.7712047176058294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FinalDemand!C6/1000000</f>
        <v>23.713540999999999</v>
      </c>
      <c r="D6" s="19">
        <f>FinalDemand!D6/1000000</f>
        <v>22.724242090508177</v>
      </c>
      <c r="E6" s="19">
        <f>FinalDemand!E6/1000000</f>
        <v>20.787894620916859</v>
      </c>
      <c r="F6" s="19">
        <f>FinalDemand!F6/1000000</f>
        <v>18.229012691498028</v>
      </c>
      <c r="G6" s="19">
        <f>FinalDemand!G6/1000000</f>
        <v>15.197277646803341</v>
      </c>
      <c r="H6" s="19">
        <f>FinalDemand!H6/1000000</f>
        <v>11.69038490154254</v>
      </c>
      <c r="I6" s="19">
        <f>FinalDemand!I6/1000000</f>
        <v>9.7067249131442281</v>
      </c>
      <c r="J6" s="19">
        <f>FinalDemand!J6/1000000</f>
        <v>7.5996135083069323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FinalDemand!C7/1000000</f>
        <v>9.0904579999999999</v>
      </c>
      <c r="D7" s="19">
        <f>FinalDemand!D7/1000000</f>
        <v>8.3880737305153055</v>
      </c>
      <c r="E7" s="19">
        <f>FinalDemand!E7/1000000</f>
        <v>6.8567717901901268</v>
      </c>
      <c r="F7" s="19">
        <f>FinalDemand!F7/1000000</f>
        <v>5.3426615374517894</v>
      </c>
      <c r="G7" s="19">
        <f>FinalDemand!G7/1000000</f>
        <v>4.1722213423487231</v>
      </c>
      <c r="H7" s="19">
        <f>FinalDemand!H7/1000000</f>
        <v>3.0640868458834589</v>
      </c>
      <c r="I7" s="19">
        <f>FinalDemand!I7/1000000</f>
        <v>2.5215594903210001</v>
      </c>
      <c r="J7" s="19">
        <f>FinalDemand!J7/1000000</f>
        <v>2.0081915032219246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FinalDemand!C8/1000000</f>
        <v>8.7655829999999995</v>
      </c>
      <c r="D8" s="19">
        <f>FinalDemand!D8/1000000</f>
        <v>8.4471389727032111</v>
      </c>
      <c r="E8" s="19">
        <f>FinalDemand!E8/1000000</f>
        <v>7.6104709503780956</v>
      </c>
      <c r="F8" s="19">
        <f>FinalDemand!F8/1000000</f>
        <v>6.3160628145039936</v>
      </c>
      <c r="G8" s="19">
        <f>FinalDemand!G8/1000000</f>
        <v>5.111484404903182</v>
      </c>
      <c r="H8" s="19">
        <f>FinalDemand!H8/1000000</f>
        <v>3.891321071263012</v>
      </c>
      <c r="I8" s="19">
        <f>FinalDemand!I8/1000000</f>
        <v>3.329727350096956</v>
      </c>
      <c r="J8" s="19">
        <f>FinalDemand!J8/1000000</f>
        <v>2.7330613088286659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FinalDemand!C9/1000000</f>
        <v>15.688565000000001</v>
      </c>
      <c r="D9" s="19">
        <f>FinalDemand!D9/1000000</f>
        <v>15.518075872773112</v>
      </c>
      <c r="E9" s="19">
        <f>FinalDemand!E9/1000000</f>
        <v>15.091057551918949</v>
      </c>
      <c r="F9" s="19">
        <f>FinalDemand!F9/1000000</f>
        <v>14.374033391962982</v>
      </c>
      <c r="G9" s="19">
        <f>FinalDemand!G9/1000000</f>
        <v>13.293920885409376</v>
      </c>
      <c r="H9" s="19">
        <f>FinalDemand!H9/1000000</f>
        <v>11.702810477599138</v>
      </c>
      <c r="I9" s="19">
        <f>FinalDemand!I9/1000000</f>
        <v>10.548520810701687</v>
      </c>
      <c r="J9" s="19">
        <f>FinalDemand!J9/1000000</f>
        <v>9.0391048273447421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FinalDemand!C10/1000000</f>
        <v>11.319765</v>
      </c>
      <c r="D10" s="19">
        <f>FinalDemand!D10/1000000</f>
        <v>11.01139070531622</v>
      </c>
      <c r="E10" s="19">
        <f>FinalDemand!E10/1000000</f>
        <v>10.418015823481978</v>
      </c>
      <c r="F10" s="19">
        <f>FinalDemand!F10/1000000</f>
        <v>9.6329899383592057</v>
      </c>
      <c r="G10" s="19">
        <f>FinalDemand!G10/1000000</f>
        <v>8.5809991485197923</v>
      </c>
      <c r="H10" s="19">
        <f>FinalDemand!H10/1000000</f>
        <v>7.1314805322778589</v>
      </c>
      <c r="I10" s="19">
        <f>FinalDemand!I10/1000000</f>
        <v>6.144125932760967</v>
      </c>
      <c r="J10" s="19">
        <f>FinalDemand!J10/1000000</f>
        <v>4.9908130315466783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FinalDemand!C11/1000000</f>
        <v>96.905680000000004</v>
      </c>
      <c r="D11" s="19">
        <f>FinalDemand!D11/1000000</f>
        <v>91.710338567574752</v>
      </c>
      <c r="E11" s="19">
        <f>FinalDemand!E11/1000000</f>
        <v>81.093019511645906</v>
      </c>
      <c r="F11" s="19">
        <f>FinalDemand!F11/1000000</f>
        <v>68.321816947742249</v>
      </c>
      <c r="G11" s="19">
        <f>FinalDemand!G11/1000000</f>
        <v>56.51682172504519</v>
      </c>
      <c r="H11" s="19">
        <f>FinalDemand!H11/1000000</f>
        <v>44.206457470204214</v>
      </c>
      <c r="I11" s="19">
        <f>FinalDemand!I11/1000000</f>
        <v>37.907408680455042</v>
      </c>
      <c r="J11" s="19">
        <f>FinalDemand!J11/1000000</f>
        <v>31.012638258601861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FinalDemand!C12/1000000</f>
        <v>23.41404</v>
      </c>
      <c r="D12" s="19">
        <f>FinalDemand!D12/1000000</f>
        <v>22.491746522380843</v>
      </c>
      <c r="E12" s="19">
        <f>FinalDemand!E12/1000000</f>
        <v>20.366426138328471</v>
      </c>
      <c r="F12" s="19">
        <f>FinalDemand!F12/1000000</f>
        <v>18.654572941831251</v>
      </c>
      <c r="G12" s="19">
        <f>FinalDemand!G12/1000000</f>
        <v>17.078860938564294</v>
      </c>
      <c r="H12" s="19">
        <f>FinalDemand!H12/1000000</f>
        <v>15.411900805065613</v>
      </c>
      <c r="I12" s="19">
        <f>FinalDemand!I12/1000000</f>
        <v>14.484781571445764</v>
      </c>
      <c r="J12" s="19">
        <f>FinalDemand!J12/1000000</f>
        <v>13.194594165269129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true"/>
    <col min="2" max="2" width="27.1640625" bestFit="true" customWidth="true"/>
    <col min="3" max="10" width="4.6640625" customWidth="true"/>
    <col min="13" max="16" width="16.6640625" customWidth="true"/>
    <col min="17" max="20" width="2.6640625" customWidth="true"/>
  </cols>
  <sheetData>
    <row r="1">
      <c r="A1" t="str" cm="1">
        <f t="array" aca="true" ref="A1" ca="true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0.18812394843611033</v>
      </c>
      <c r="E3" s="5">
        <f>MaterialFootprint!E3/1000000000</f>
        <v>0.18148861983463441</v>
      </c>
      <c r="F3" s="5">
        <f>MaterialFootprint!F3/1000000000</f>
        <v>0.17561754038665128</v>
      </c>
      <c r="G3" s="5">
        <f>MaterialFootprint!G3/1000000000</f>
        <v>0.16755998182046991</v>
      </c>
      <c r="H3" s="5">
        <f>MaterialFootprint!H3/1000000000</f>
        <v>0.16007293173563067</v>
      </c>
      <c r="I3" s="5">
        <f>MaterialFootprint!I3/1000000000</f>
        <v>0.15562316057672718</v>
      </c>
      <c r="J3" s="5">
        <f>MaterialFootprint!J3/1000000000</f>
        <v>0.14882766172175238</v>
      </c>
    </row>
    <row r="4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0.11257970661764274</v>
      </c>
      <c r="E4" s="5">
        <f>MaterialFootprint!E4/1000000000</f>
        <v>7.6836739535032811E-2</v>
      </c>
      <c r="F4" s="5">
        <f>MaterialFootprint!F4/1000000000</f>
        <v>5.3396941076950477E-2</v>
      </c>
      <c r="G4" s="5">
        <f>MaterialFootprint!G4/1000000000</f>
        <v>3.8742695820933329E-2</v>
      </c>
      <c r="H4" s="5">
        <f>MaterialFootprint!H4/1000000000</f>
        <v>2.8388976561559923E-2</v>
      </c>
      <c r="I4" s="5">
        <f>MaterialFootprint!I4/1000000000</f>
        <v>2.4246243622479142E-2</v>
      </c>
      <c r="J4" s="5">
        <f>MaterialFootprint!J4/1000000000</f>
        <v>2.061709001864032E-2</v>
      </c>
    </row>
    <row r="5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1.7841917274907689E-3</v>
      </c>
      <c r="E5" s="5">
        <f>MaterialFootprint!E5/1000000000</f>
        <v>1.7267397734233865E-3</v>
      </c>
      <c r="F5" s="5">
        <f>MaterialFootprint!F5/1000000000</f>
        <v>1.6828003402295664E-3</v>
      </c>
      <c r="G5" s="5">
        <f>MaterialFootprint!G5/1000000000</f>
        <v>1.5731456701121675E-3</v>
      </c>
      <c r="H5" s="5">
        <f>MaterialFootprint!H5/1000000000</f>
        <v>1.4839118730263286E-3</v>
      </c>
      <c r="I5" s="5">
        <f>MaterialFootprint!I5/1000000000</f>
        <v>1.425669877421434E-3</v>
      </c>
      <c r="J5" s="5">
        <f>MaterialFootprint!J5/1000000000</f>
        <v>1.3358666289416323E-3</v>
      </c>
    </row>
    <row r="6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0.17054406604754543</v>
      </c>
      <c r="E6" s="5">
        <f>MaterialFootprint!E6/1000000000</f>
        <v>0.15748981310630811</v>
      </c>
      <c r="F6" s="5">
        <f>MaterialFootprint!F6/1000000000</f>
        <v>0.14466630382924436</v>
      </c>
      <c r="G6" s="5">
        <f>MaterialFootprint!G6/1000000000</f>
        <v>0.13001220409292225</v>
      </c>
      <c r="H6" s="5">
        <f>MaterialFootprint!H6/1000000000</f>
        <v>0.11570810998073879</v>
      </c>
      <c r="I6" s="5">
        <f>MaterialFootprint!I6/1000000000</f>
        <v>0.10658100777420222</v>
      </c>
      <c r="J6" s="5">
        <f>MaterialFootprint!J6/1000000000</f>
        <v>9.7858680822531338E-2</v>
      </c>
    </row>
    <row r="7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7.3565729631418164E-2</v>
      </c>
      <c r="E7" s="5">
        <f>MaterialFootprint!E7/1000000000</f>
        <v>5.9507361318507528E-2</v>
      </c>
      <c r="F7" s="5">
        <f>MaterialFootprint!F7/1000000000</f>
        <v>4.6084661856371167E-2</v>
      </c>
      <c r="G7" s="5">
        <f>MaterialFootprint!G7/1000000000</f>
        <v>3.2477833419994349E-2</v>
      </c>
      <c r="H7" s="5">
        <f>MaterialFootprint!H7/1000000000</f>
        <v>2.3134785284654784E-2</v>
      </c>
      <c r="I7" s="5">
        <f>MaterialFootprint!I7/1000000000</f>
        <v>1.8366832201057733E-2</v>
      </c>
      <c r="J7" s="5">
        <f>MaterialFootprint!J7/1000000000</f>
        <v>1.4200191749170669E-2</v>
      </c>
    </row>
    <row r="8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1.5752907291251058E-2</v>
      </c>
      <c r="E8" s="5">
        <f>MaterialFootprint!E8/1000000000</f>
        <v>1.4401083656171505E-2</v>
      </c>
      <c r="F8" s="5">
        <f>MaterialFootprint!F8/1000000000</f>
        <v>1.2713741443897869E-2</v>
      </c>
      <c r="G8" s="5">
        <f>MaterialFootprint!G8/1000000000</f>
        <v>1.0871028095978577E-2</v>
      </c>
      <c r="H8" s="5">
        <f>MaterialFootprint!H8/1000000000</f>
        <v>9.1598160995290979E-3</v>
      </c>
      <c r="I8" s="5">
        <f>MaterialFootprint!I8/1000000000</f>
        <v>8.3974327131229442E-3</v>
      </c>
      <c r="J8" s="5">
        <f>MaterialFootprint!J8/1000000000</f>
        <v>7.4966499502361443E-3</v>
      </c>
    </row>
    <row r="9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2.2360243927981697E-2</v>
      </c>
      <c r="E9" s="5">
        <f>MaterialFootprint!E9/1000000000</f>
        <v>2.1824284190400878E-2</v>
      </c>
      <c r="F9" s="5">
        <f>MaterialFootprint!F9/1000000000</f>
        <v>2.124773872277046E-2</v>
      </c>
      <c r="G9" s="5">
        <f>MaterialFootprint!G9/1000000000</f>
        <v>1.9753749467138579E-2</v>
      </c>
      <c r="H9" s="5">
        <f>MaterialFootprint!H9/1000000000</f>
        <v>1.786948637939868E-2</v>
      </c>
      <c r="I9" s="5">
        <f>MaterialFootprint!I9/1000000000</f>
        <v>1.649771370005557E-2</v>
      </c>
      <c r="J9" s="5">
        <f>MaterialFootprint!J9/1000000000</f>
        <v>1.4623383092191447E-2</v>
      </c>
    </row>
    <row r="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2.7675488632724683E-2</v>
      </c>
      <c r="E10" s="5">
        <f>MaterialFootprint!E10/1000000000</f>
        <v>2.5682653404803482E-2</v>
      </c>
      <c r="F10" s="5">
        <f>MaterialFootprint!F10/1000000000</f>
        <v>2.384637685420464E-2</v>
      </c>
      <c r="G10" s="5">
        <f>MaterialFootprint!G10/1000000000</f>
        <v>2.0980515187744946E-2</v>
      </c>
      <c r="H10" s="5">
        <f>MaterialFootprint!H10/1000000000</f>
        <v>1.7887911787479917E-2</v>
      </c>
      <c r="I10" s="5">
        <f>MaterialFootprint!I10/1000000000</f>
        <v>1.5782893879028061E-2</v>
      </c>
      <c r="J10" s="5">
        <f>MaterialFootprint!J10/1000000000</f>
        <v>1.3382598111439548E-2</v>
      </c>
    </row>
    <row r="11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0.15342597969692437</v>
      </c>
      <c r="E11" s="5">
        <f>MaterialFootprint!E11/1000000000</f>
        <v>0.14166364919686777</v>
      </c>
      <c r="F11" s="5">
        <f>MaterialFootprint!F11/1000000000</f>
        <v>0.12825128663210214</v>
      </c>
      <c r="G11" s="5">
        <f>MaterialFootprint!G11/1000000000</f>
        <v>0.1132190075982098</v>
      </c>
      <c r="H11" s="5">
        <f>MaterialFootprint!H11/1000000000</f>
        <v>9.9507090058675834E-2</v>
      </c>
      <c r="I11" s="5">
        <f>MaterialFootprint!I11/1000000000</f>
        <v>9.2849253482430991E-2</v>
      </c>
      <c r="J11" s="5">
        <f>MaterialFootprint!J11/1000000000</f>
        <v>8.4400016483054882E-2</v>
      </c>
    </row>
    <row r="12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0.39293384713599472</v>
      </c>
      <c r="E12" s="5">
        <f>MaterialFootprint!E12/1000000000</f>
        <v>0.35638598626607754</v>
      </c>
      <c r="F12" s="5">
        <f>MaterialFootprint!F12/1000000000</f>
        <v>0.3290377021508355</v>
      </c>
      <c r="G12" s="5">
        <f>MaterialFootprint!G12/1000000000</f>
        <v>0.3111543736422962</v>
      </c>
      <c r="H12" s="5">
        <f>MaterialFootprint!H12/1000000000</f>
        <v>0.29212149783146502</v>
      </c>
      <c r="I12" s="5">
        <f>MaterialFootprint!I12/1000000000</f>
        <v>0.25278792031172043</v>
      </c>
      <c r="J12" s="5">
        <f>MaterialFootprint!J12/1000000000</f>
        <v>0.22441813007150374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true"/>
    <col min="2" max="2" width="21.83203125" style="6" customWidth="true"/>
    <col min="3" max="10" width="5.6640625" style="6" customWidth="true"/>
    <col min="11" max="11" width="6.83203125" style="6" customWidth="true"/>
    <col min="12" max="12" width="21.5" style="6" customWidth="true"/>
    <col min="13" max="16" width="16.6640625" style="6" customWidth="true"/>
    <col min="17" max="19" width="5.6640625" style="6" customWidth="true"/>
    <col min="20" max="20" width="2.6640625" style="6" customWidth="true"/>
    <col min="21" max="21" width="21.5" style="6" customWidth="true"/>
    <col min="22" max="28" width="5.6640625" style="6" customWidth="true"/>
    <col min="29" max="29" width="6.83203125" style="6" customWidth="true"/>
    <col min="30" max="30" width="25.1640625" style="6" customWidth="true"/>
    <col min="31" max="37" width="5.6640625" style="6" customWidth="true"/>
    <col min="38" max="51" width="10.83203125" style="6" outlineLevel="1"/>
    <col min="52" max="16384" width="10.83203125" style="6"/>
  </cols>
  <sheetData>
    <row r="1">
      <c r="A1" s="6" t="str" cm="1">
        <f t="array" aca="true" ref="A1" ca="true">RIGHT(CELL("filename",A1),LEN(CELL("filename",A1))-FIND("]", CELL("filename",A1)))</f>
        <v>CF</v>
      </c>
      <c r="B1" s="13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3"/>
      <c r="M1" s="7"/>
      <c r="N1" s="7"/>
      <c r="O1" s="7"/>
      <c r="P1" s="7"/>
      <c r="Q1" s="7"/>
      <c r="R1" s="7"/>
      <c r="S1" s="7"/>
      <c r="U1" s="13"/>
      <c r="V1" s="7"/>
      <c r="W1" s="7"/>
      <c r="X1" s="7"/>
      <c r="Y1" s="7"/>
      <c r="Z1" s="7"/>
      <c r="AA1" s="7"/>
      <c r="AB1" s="7"/>
      <c r="AD1" s="13"/>
      <c r="AE1" s="7"/>
      <c r="AF1" s="7"/>
      <c r="AG1" s="7"/>
      <c r="AH1" s="7"/>
      <c r="AI1" s="7"/>
      <c r="AJ1" s="7"/>
      <c r="AK1" s="14"/>
    </row>
    <row r="2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1"/>
      <c r="N2" s="32"/>
      <c r="O2" s="32"/>
      <c r="P2" s="32"/>
      <c r="Q2" s="32"/>
      <c r="R2" s="32"/>
      <c r="S2" s="32"/>
      <c r="U2" s="7"/>
      <c r="V2" s="31"/>
      <c r="W2" s="32"/>
      <c r="X2" s="32"/>
      <c r="Y2" s="32"/>
      <c r="Z2" s="32"/>
      <c r="AA2" s="32"/>
      <c r="AB2" s="32"/>
      <c r="AD2" s="7"/>
      <c r="AE2" s="31"/>
      <c r="AF2" s="32"/>
      <c r="AG2" s="32"/>
      <c r="AH2" s="32"/>
      <c r="AI2" s="32"/>
      <c r="AJ2" s="32"/>
      <c r="AK2" s="33"/>
      <c r="AL2" s="31"/>
      <c r="AM2" s="32"/>
      <c r="AN2" s="32"/>
      <c r="AO2" s="32"/>
      <c r="AP2" s="32"/>
      <c r="AQ2" s="32"/>
      <c r="AR2" s="32"/>
      <c r="AS2" s="31"/>
      <c r="AT2" s="32"/>
      <c r="AU2" s="32"/>
      <c r="AV2" s="32"/>
      <c r="AW2" s="32"/>
      <c r="AX2" s="32"/>
      <c r="AY2" s="32"/>
    </row>
    <row r="3">
      <c r="A3" s="6">
        <v>1</v>
      </c>
      <c r="B3" s="7" t="s">
        <v>84</v>
      </c>
      <c r="C3" s="19">
        <f>CarbonFootprint!C3/1000000000</f>
        <v>0.13858061129759197</v>
      </c>
      <c r="D3" s="19">
        <f>CarbonFootprint!D3/1000000000</f>
        <v>0.13018125298662836</v>
      </c>
      <c r="E3" s="19">
        <f>CarbonFootprint!E3/1000000000</f>
        <v>0.12573694620579823</v>
      </c>
      <c r="F3" s="19">
        <f>CarbonFootprint!F3/1000000000</f>
        <v>0.12087890502506572</v>
      </c>
      <c r="G3" s="19">
        <f>CarbonFootprint!G3/1000000000</f>
        <v>0.10965994340314378</v>
      </c>
      <c r="H3" s="19">
        <f>CarbonFootprint!H3/1000000000</f>
        <v>0.10094482322498337</v>
      </c>
      <c r="I3" s="19">
        <f>CarbonFootprint!I3/1000000000</f>
        <v>9.4474200356606725E-2</v>
      </c>
      <c r="J3" s="19">
        <f>CarbonFootprint!J3/1000000000</f>
        <v>8.6445616088392199E-2</v>
      </c>
      <c r="L3" s="7"/>
      <c r="M3" s="19"/>
      <c r="N3" s="19"/>
      <c r="O3" s="19"/>
      <c r="P3" s="19"/>
      <c r="Q3" s="19"/>
      <c r="R3" s="19"/>
      <c r="S3" s="19"/>
      <c r="U3" s="7"/>
      <c r="V3" s="19"/>
      <c r="W3" s="19"/>
      <c r="X3" s="19"/>
      <c r="Y3" s="19"/>
      <c r="Z3" s="19"/>
      <c r="AA3" s="19"/>
      <c r="AB3" s="19"/>
      <c r="AD3" s="7"/>
      <c r="AE3" s="19"/>
      <c r="AF3" s="19"/>
      <c r="AG3" s="19"/>
      <c r="AH3" s="19"/>
      <c r="AI3" s="19"/>
      <c r="AJ3" s="19"/>
      <c r="AK3" s="20"/>
      <c r="AL3" s="19"/>
      <c r="AM3" s="19"/>
      <c r="AN3" s="19"/>
      <c r="AO3" s="19"/>
      <c r="AP3" s="19"/>
      <c r="AQ3" s="19"/>
      <c r="AR3" s="19"/>
      <c r="AS3" s="21"/>
      <c r="AT3" s="21"/>
      <c r="AU3" s="21"/>
      <c r="AV3" s="21"/>
      <c r="AW3" s="21"/>
      <c r="AX3" s="21"/>
      <c r="AY3" s="21"/>
    </row>
    <row r="4">
      <c r="A4" s="6">
        <v>2</v>
      </c>
      <c r="B4" s="7" t="s">
        <v>85</v>
      </c>
      <c r="C4" s="19">
        <f>CarbonFootprint!C4/1000000000</f>
        <v>6.3995211755278641E-2</v>
      </c>
      <c r="D4" s="19">
        <f>CarbonFootprint!D4/1000000000</f>
        <v>4.8009452122574077E-2</v>
      </c>
      <c r="E4" s="19">
        <f>CarbonFootprint!E4/1000000000</f>
        <v>3.0584570101649049E-2</v>
      </c>
      <c r="F4" s="19">
        <f>CarbonFootprint!F4/1000000000</f>
        <v>1.8940717220099865E-2</v>
      </c>
      <c r="G4" s="19">
        <f>CarbonFootprint!G4/1000000000</f>
        <v>1.1121467132579785E-2</v>
      </c>
      <c r="H4" s="19">
        <f>CarbonFootprint!H4/1000000000</f>
        <v>6.0962448064426833E-3</v>
      </c>
      <c r="I4" s="19">
        <f>CarbonFootprint!I4/1000000000</f>
        <v>4.2146443530094455E-3</v>
      </c>
      <c r="J4" s="19">
        <f>CarbonFootprint!J4/1000000000</f>
        <v>2.7004870737424563E-3</v>
      </c>
      <c r="L4" s="7"/>
      <c r="M4" s="19"/>
      <c r="N4" s="19"/>
      <c r="O4" s="19"/>
      <c r="P4" s="19"/>
      <c r="Q4" s="19"/>
      <c r="R4" s="19"/>
      <c r="S4" s="19"/>
      <c r="U4" s="7"/>
      <c r="V4" s="19"/>
      <c r="W4" s="19"/>
      <c r="X4" s="19"/>
      <c r="Y4" s="19"/>
      <c r="Z4" s="19"/>
      <c r="AA4" s="19"/>
      <c r="AB4" s="19"/>
      <c r="AD4" s="7"/>
      <c r="AE4" s="19"/>
      <c r="AF4" s="19"/>
      <c r="AG4" s="19"/>
      <c r="AH4" s="19"/>
      <c r="AI4" s="19"/>
      <c r="AJ4" s="19"/>
      <c r="AK4" s="20"/>
      <c r="AL4" s="19"/>
      <c r="AM4" s="19"/>
      <c r="AN4" s="19"/>
      <c r="AO4" s="19"/>
      <c r="AP4" s="19"/>
      <c r="AQ4" s="19"/>
      <c r="AR4" s="19"/>
      <c r="AS4" s="21"/>
      <c r="AT4" s="21"/>
      <c r="AU4" s="21"/>
      <c r="AV4" s="21"/>
      <c r="AW4" s="21"/>
      <c r="AX4" s="21"/>
      <c r="AY4" s="21"/>
    </row>
    <row r="5">
      <c r="A5" s="6">
        <v>3</v>
      </c>
      <c r="B5" s="7" t="s">
        <v>86</v>
      </c>
      <c r="C5" s="19">
        <f>CarbonFootprint!C5/1000000000</f>
        <v>2.6555801770827016E-3</v>
      </c>
      <c r="D5" s="19">
        <f>CarbonFootprint!D5/1000000000</f>
        <v>2.4058566707709705E-3</v>
      </c>
      <c r="E5" s="19">
        <f>CarbonFootprint!E5/1000000000</f>
        <v>2.2957877453587436E-3</v>
      </c>
      <c r="F5" s="19">
        <f>CarbonFootprint!F5/1000000000</f>
        <v>2.1755796813217919E-3</v>
      </c>
      <c r="G5" s="19">
        <f>CarbonFootprint!G5/1000000000</f>
        <v>1.8682586308020022E-3</v>
      </c>
      <c r="H5" s="19">
        <f>CarbonFootprint!H5/1000000000</f>
        <v>1.6313364285519816E-3</v>
      </c>
      <c r="I5" s="19">
        <f>CarbonFootprint!I5/1000000000</f>
        <v>1.4466565568337045E-3</v>
      </c>
      <c r="J5" s="19">
        <f>CarbonFootprint!J5/1000000000</f>
        <v>1.2368821743908122E-3</v>
      </c>
      <c r="L5" s="7"/>
      <c r="M5" s="19"/>
      <c r="N5" s="19"/>
      <c r="O5" s="19"/>
      <c r="P5" s="19"/>
      <c r="Q5" s="19"/>
      <c r="R5" s="19"/>
      <c r="S5" s="19"/>
      <c r="U5" s="7"/>
      <c r="V5" s="19"/>
      <c r="W5" s="19"/>
      <c r="X5" s="19"/>
      <c r="Y5" s="19"/>
      <c r="Z5" s="19"/>
      <c r="AA5" s="19"/>
      <c r="AB5" s="19"/>
      <c r="AD5" s="7"/>
      <c r="AE5" s="19"/>
      <c r="AF5" s="19"/>
      <c r="AG5" s="19"/>
      <c r="AH5" s="19"/>
      <c r="AI5" s="19"/>
      <c r="AJ5" s="19"/>
      <c r="AK5" s="20"/>
      <c r="AL5" s="19"/>
      <c r="AM5" s="19"/>
      <c r="AN5" s="19"/>
      <c r="AO5" s="19"/>
      <c r="AP5" s="19"/>
      <c r="AQ5" s="19"/>
      <c r="AR5" s="19"/>
      <c r="AS5" s="21"/>
      <c r="AT5" s="21"/>
      <c r="AU5" s="21"/>
      <c r="AV5" s="21"/>
      <c r="AW5" s="21"/>
      <c r="AX5" s="21"/>
      <c r="AY5" s="21"/>
    </row>
    <row r="6">
      <c r="A6" s="6">
        <v>4</v>
      </c>
      <c r="B6" s="7" t="s">
        <v>87</v>
      </c>
      <c r="C6" s="19">
        <f>CarbonFootprint!C6/1000000000</f>
        <v>0.20873755917024833</v>
      </c>
      <c r="D6" s="19">
        <f>CarbonFootprint!D6/1000000000</f>
        <v>0.18845121694607217</v>
      </c>
      <c r="E6" s="19">
        <f>CarbonFootprint!E6/1000000000</f>
        <v>0.17078296054479741</v>
      </c>
      <c r="F6" s="19">
        <f>CarbonFootprint!F6/1000000000</f>
        <v>0.15125754141074466</v>
      </c>
      <c r="G6" s="19">
        <f>CarbonFootprint!G6/1000000000</f>
        <v>0.1250891864032109</v>
      </c>
      <c r="H6" s="19">
        <f>CarbonFootprint!H6/1000000000</f>
        <v>0.10071235367893874</v>
      </c>
      <c r="I6" s="19">
        <f>CarbonFootprint!I6/1000000000</f>
        <v>8.6165048137139877E-2</v>
      </c>
      <c r="J6" s="19">
        <f>CarbonFootprint!J6/1000000000</f>
        <v>7.2076921485660528E-2</v>
      </c>
      <c r="L6" s="7"/>
      <c r="M6" s="19"/>
      <c r="N6" s="19"/>
      <c r="O6" s="19"/>
      <c r="P6" s="19"/>
      <c r="Q6" s="19"/>
      <c r="R6" s="19"/>
      <c r="S6" s="19"/>
      <c r="U6" s="7"/>
      <c r="V6" s="19"/>
      <c r="W6" s="19"/>
      <c r="X6" s="19"/>
      <c r="Y6" s="19"/>
      <c r="Z6" s="19"/>
      <c r="AA6" s="19"/>
      <c r="AB6" s="19"/>
      <c r="AD6" s="7"/>
      <c r="AE6" s="19"/>
      <c r="AF6" s="19"/>
      <c r="AG6" s="19"/>
      <c r="AH6" s="19"/>
      <c r="AI6" s="19"/>
      <c r="AJ6" s="19"/>
      <c r="AK6" s="20"/>
      <c r="AL6" s="19"/>
      <c r="AM6" s="19"/>
      <c r="AN6" s="19"/>
      <c r="AO6" s="19"/>
      <c r="AP6" s="19"/>
      <c r="AQ6" s="19"/>
      <c r="AR6" s="19"/>
      <c r="AS6" s="21"/>
      <c r="AT6" s="21"/>
      <c r="AU6" s="21"/>
      <c r="AV6" s="21"/>
      <c r="AW6" s="21"/>
      <c r="AX6" s="21"/>
      <c r="AY6" s="21"/>
    </row>
    <row r="7">
      <c r="A7" s="6">
        <v>5</v>
      </c>
      <c r="B7" s="7" t="s">
        <v>88</v>
      </c>
      <c r="C7" s="19">
        <f>CarbonFootprint!C7/1000000000</f>
        <v>0.23164902040907046</v>
      </c>
      <c r="D7" s="19">
        <f>CarbonFootprint!D7/1000000000</f>
        <v>0.18831166433052948</v>
      </c>
      <c r="E7" s="19">
        <f>CarbonFootprint!E7/1000000000</f>
        <v>0.14902728830171763</v>
      </c>
      <c r="F7" s="19">
        <f>CarbonFootprint!F7/1000000000</f>
        <v>0.11288567624787342</v>
      </c>
      <c r="G7" s="19">
        <f>CarbonFootprint!G7/1000000000</f>
        <v>7.6414199360314503E-2</v>
      </c>
      <c r="H7" s="19">
        <f>CarbonFootprint!H7/1000000000</f>
        <v>5.3310898594750376E-2</v>
      </c>
      <c r="I7" s="19">
        <f>CarbonFootprint!I7/1000000000</f>
        <v>4.1803466013725511E-2</v>
      </c>
      <c r="J7" s="19">
        <f>CarbonFootprint!J7/1000000000</f>
        <v>3.2416128634474455E-2</v>
      </c>
      <c r="L7" s="7"/>
      <c r="M7" s="19"/>
      <c r="N7" s="19"/>
      <c r="O7" s="19"/>
      <c r="P7" s="19"/>
      <c r="Q7" s="19"/>
      <c r="R7" s="19"/>
      <c r="S7" s="19"/>
      <c r="U7" s="7"/>
      <c r="V7" s="19"/>
      <c r="W7" s="19"/>
      <c r="X7" s="19"/>
      <c r="Y7" s="19"/>
      <c r="Z7" s="19"/>
      <c r="AA7" s="19"/>
      <c r="AB7" s="19"/>
      <c r="AD7" s="7"/>
      <c r="AE7" s="19"/>
      <c r="AF7" s="19"/>
      <c r="AG7" s="19"/>
      <c r="AH7" s="19"/>
      <c r="AI7" s="19"/>
      <c r="AJ7" s="19"/>
      <c r="AK7" s="20"/>
      <c r="AL7" s="19"/>
      <c r="AM7" s="19"/>
      <c r="AN7" s="19"/>
      <c r="AO7" s="19"/>
      <c r="AP7" s="19"/>
      <c r="AQ7" s="19"/>
      <c r="AR7" s="19"/>
      <c r="AS7" s="21"/>
      <c r="AT7" s="21"/>
      <c r="AU7" s="21"/>
      <c r="AV7" s="21"/>
      <c r="AW7" s="21"/>
      <c r="AX7" s="21"/>
      <c r="AY7" s="21"/>
    </row>
    <row r="8">
      <c r="A8" s="6">
        <v>6</v>
      </c>
      <c r="B8" s="7" t="s">
        <v>89</v>
      </c>
      <c r="C8" s="19">
        <f>CarbonFootprint!C8/1000000000</f>
        <v>1.4652115368452436E-2</v>
      </c>
      <c r="D8" s="19">
        <f>CarbonFootprint!D8/1000000000</f>
        <v>1.3029955465587854E-2</v>
      </c>
      <c r="E8" s="19">
        <f>CarbonFootprint!E8/1000000000</f>
        <v>1.1528806618065386E-2</v>
      </c>
      <c r="F8" s="19">
        <f>CarbonFootprint!F8/1000000000</f>
        <v>9.4476608846563032E-3</v>
      </c>
      <c r="G8" s="19">
        <f>CarbonFootprint!G8/1000000000</f>
        <v>6.9112391333285032E-3</v>
      </c>
      <c r="H8" s="19">
        <f>CarbonFootprint!H8/1000000000</f>
        <v>4.9154472068640813E-3</v>
      </c>
      <c r="I8" s="19">
        <f>CarbonFootprint!I8/1000000000</f>
        <v>3.8452285795781984E-3</v>
      </c>
      <c r="J8" s="19">
        <f>CarbonFootprint!J8/1000000000</f>
        <v>2.8405242720034923E-3</v>
      </c>
      <c r="L8" s="7"/>
      <c r="M8" s="19"/>
      <c r="N8" s="19"/>
      <c r="O8" s="19"/>
      <c r="P8" s="19"/>
      <c r="Q8" s="19"/>
      <c r="R8" s="19"/>
      <c r="S8" s="19"/>
      <c r="U8" s="7"/>
      <c r="V8" s="19"/>
      <c r="W8" s="19"/>
      <c r="X8" s="19"/>
      <c r="Y8" s="19"/>
      <c r="Z8" s="19"/>
      <c r="AA8" s="19"/>
      <c r="AB8" s="19"/>
      <c r="AD8" s="7"/>
      <c r="AE8" s="19"/>
      <c r="AF8" s="19"/>
      <c r="AG8" s="19"/>
      <c r="AH8" s="19"/>
      <c r="AI8" s="19"/>
      <c r="AJ8" s="19"/>
      <c r="AK8" s="20"/>
      <c r="AL8" s="19"/>
      <c r="AM8" s="19"/>
      <c r="AN8" s="19"/>
      <c r="AO8" s="19"/>
      <c r="AP8" s="19"/>
      <c r="AQ8" s="19"/>
      <c r="AR8" s="19"/>
      <c r="AS8" s="21"/>
      <c r="AT8" s="21"/>
      <c r="AU8" s="21"/>
      <c r="AV8" s="21"/>
      <c r="AW8" s="21"/>
      <c r="AX8" s="21"/>
      <c r="AY8" s="21"/>
    </row>
    <row r="9">
      <c r="A9" s="6">
        <v>7</v>
      </c>
      <c r="B9" s="7" t="s">
        <v>90</v>
      </c>
      <c r="C9" s="19">
        <f>CarbonFootprint!C9/1000000000</f>
        <v>2.039119387295454E-2</v>
      </c>
      <c r="D9" s="19">
        <f>CarbonFootprint!D9/1000000000</f>
        <v>1.8901398789839891E-2</v>
      </c>
      <c r="E9" s="19">
        <f>CarbonFootprint!E9/1000000000</f>
        <v>1.8129357154603714E-2</v>
      </c>
      <c r="F9" s="19">
        <f>CarbonFootprint!F9/1000000000</f>
        <v>1.69992193580807E-2</v>
      </c>
      <c r="G9" s="19">
        <f>CarbonFootprint!G9/1000000000</f>
        <v>1.427938302358526E-2</v>
      </c>
      <c r="H9" s="19">
        <f>CarbonFootprint!H9/1000000000</f>
        <v>1.1728637346060191E-2</v>
      </c>
      <c r="I9" s="19">
        <f>CarbonFootprint!I9/1000000000</f>
        <v>9.8018646573429045E-3</v>
      </c>
      <c r="J9" s="19">
        <f>CarbonFootprint!J9/1000000000</f>
        <v>7.7133998439900134E-3</v>
      </c>
      <c r="L9" s="7"/>
      <c r="M9" s="19"/>
      <c r="N9" s="19"/>
      <c r="O9" s="19"/>
      <c r="P9" s="19"/>
      <c r="Q9" s="19"/>
      <c r="R9" s="19"/>
      <c r="S9" s="19"/>
      <c r="U9" s="7"/>
      <c r="V9" s="19"/>
      <c r="W9" s="19"/>
      <c r="X9" s="19"/>
      <c r="Y9" s="19"/>
      <c r="Z9" s="19"/>
      <c r="AA9" s="19"/>
      <c r="AB9" s="19"/>
      <c r="AD9" s="7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21"/>
      <c r="AT9" s="21"/>
      <c r="AU9" s="21"/>
      <c r="AV9" s="21"/>
      <c r="AW9" s="21"/>
      <c r="AX9" s="21"/>
      <c r="AY9" s="21"/>
    </row>
    <row r="10">
      <c r="A10" s="6">
        <v>8</v>
      </c>
      <c r="B10" s="7" t="s">
        <v>91</v>
      </c>
      <c r="C10" s="19">
        <f>CarbonFootprint!C10/1000000000</f>
        <v>3.5514679872813641E-2</v>
      </c>
      <c r="D10" s="19">
        <f>CarbonFootprint!D10/1000000000</f>
        <v>3.0612392664432483E-2</v>
      </c>
      <c r="E10" s="19">
        <f>CarbonFootprint!E10/1000000000</f>
        <v>2.7803053127728058E-2</v>
      </c>
      <c r="F10" s="19">
        <f>CarbonFootprint!F10/1000000000</f>
        <v>2.4882283005674046E-2</v>
      </c>
      <c r="G10" s="19">
        <f>CarbonFootprint!G10/1000000000</f>
        <v>1.9571748326008182E-2</v>
      </c>
      <c r="H10" s="19">
        <f>CarbonFootprint!H10/1000000000</f>
        <v>1.4837489798138396E-2</v>
      </c>
      <c r="I10" s="19">
        <f>CarbonFootprint!I10/1000000000</f>
        <v>1.1577662480623025E-2</v>
      </c>
      <c r="J10" s="19">
        <f>CarbonFootprint!J10/1000000000</f>
        <v>8.4106133724499241E-3</v>
      </c>
      <c r="L10" s="7"/>
      <c r="M10" s="19"/>
      <c r="N10" s="19"/>
      <c r="O10" s="19"/>
      <c r="P10" s="19"/>
      <c r="Q10" s="19"/>
      <c r="R10" s="19"/>
      <c r="S10" s="19"/>
      <c r="U10" s="7"/>
      <c r="V10" s="19"/>
      <c r="W10" s="19"/>
      <c r="X10" s="19"/>
      <c r="Y10" s="19"/>
      <c r="Z10" s="19"/>
      <c r="AA10" s="19"/>
      <c r="AB10" s="19"/>
      <c r="AD10" s="7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21"/>
      <c r="AT10" s="21"/>
      <c r="AU10" s="21"/>
      <c r="AV10" s="21"/>
      <c r="AW10" s="21"/>
      <c r="AX10" s="21"/>
      <c r="AY10" s="21"/>
    </row>
    <row r="11">
      <c r="A11" s="6">
        <v>9</v>
      </c>
      <c r="B11" s="7" t="s">
        <v>92</v>
      </c>
      <c r="C11" s="19">
        <f>CarbonFootprint!C11/1000000000</f>
        <v>0.16445104684783432</v>
      </c>
      <c r="D11" s="19">
        <f>CarbonFootprint!D11/1000000000</f>
        <v>0.14250306055441045</v>
      </c>
      <c r="E11" s="19">
        <f>CarbonFootprint!E11/1000000000</f>
        <v>0.12386284585463908</v>
      </c>
      <c r="F11" s="19">
        <f>CarbonFootprint!F11/1000000000</f>
        <v>0.10019410167671404</v>
      </c>
      <c r="G11" s="19">
        <f>CarbonFootprint!G11/1000000000</f>
        <v>7.3501992330274199E-2</v>
      </c>
      <c r="H11" s="19">
        <f>CarbonFootprint!H11/1000000000</f>
        <v>5.3583905492783003E-2</v>
      </c>
      <c r="I11" s="19">
        <f>CarbonFootprint!I11/1000000000</f>
        <v>4.2799318612897777E-2</v>
      </c>
      <c r="J11" s="19">
        <f>CarbonFootprint!J11/1000000000</f>
        <v>3.2596153728252704E-2</v>
      </c>
      <c r="L11" s="7"/>
      <c r="M11" s="19"/>
      <c r="N11" s="19"/>
      <c r="O11" s="19"/>
      <c r="P11" s="19"/>
      <c r="Q11" s="19"/>
      <c r="R11" s="19"/>
      <c r="S11" s="19"/>
      <c r="U11" s="7"/>
      <c r="V11" s="19"/>
      <c r="W11" s="19"/>
      <c r="X11" s="19"/>
      <c r="Y11" s="19"/>
      <c r="Z11" s="19"/>
      <c r="AA11" s="19"/>
      <c r="AB11" s="19"/>
      <c r="AD11" s="7"/>
      <c r="AE11" s="19"/>
      <c r="AF11" s="19"/>
      <c r="AG11" s="19"/>
      <c r="AH11" s="19"/>
      <c r="AI11" s="19"/>
      <c r="AJ11" s="19"/>
      <c r="AK11" s="20"/>
      <c r="AL11" s="19"/>
      <c r="AM11" s="19"/>
      <c r="AN11" s="19"/>
      <c r="AO11" s="19"/>
      <c r="AP11" s="19"/>
      <c r="AQ11" s="19"/>
      <c r="AR11" s="19"/>
      <c r="AS11" s="21"/>
      <c r="AT11" s="21"/>
      <c r="AU11" s="21"/>
      <c r="AV11" s="21"/>
      <c r="AW11" s="21"/>
      <c r="AX11" s="21"/>
      <c r="AY11" s="21"/>
    </row>
    <row r="12">
      <c r="A12" s="6">
        <v>10</v>
      </c>
      <c r="B12" s="7" t="s">
        <v>93</v>
      </c>
      <c r="C12" s="19">
        <f>CarbonFootprint!C12/1000000000</f>
        <v>0.27468133005565964</v>
      </c>
      <c r="D12" s="19">
        <f>CarbonFootprint!D12/1000000000</f>
        <v>0.24088526262757706</v>
      </c>
      <c r="E12" s="19">
        <f>CarbonFootprint!E12/1000000000</f>
        <v>0.21799413422214001</v>
      </c>
      <c r="F12" s="19">
        <f>CarbonFootprint!F12/1000000000</f>
        <v>0.20494046940799227</v>
      </c>
      <c r="G12" s="19">
        <f>CarbonFootprint!G12/1000000000</f>
        <v>0.18643146154405457</v>
      </c>
      <c r="H12" s="19">
        <f>CarbonFootprint!H12/1000000000</f>
        <v>0.16323502696769693</v>
      </c>
      <c r="I12" s="19">
        <f>CarbonFootprint!I12/1000000000</f>
        <v>0.12229716163284737</v>
      </c>
      <c r="J12" s="19">
        <f>CarbonFootprint!J12/1000000000</f>
        <v>0.1035678914036416</v>
      </c>
      <c r="L12" s="7"/>
      <c r="M12" s="19"/>
      <c r="N12" s="19"/>
      <c r="O12" s="19"/>
      <c r="P12" s="19"/>
      <c r="Q12" s="19"/>
      <c r="R12" s="19"/>
      <c r="S12" s="19"/>
      <c r="U12" s="7"/>
      <c r="V12" s="19"/>
      <c r="W12" s="19"/>
      <c r="X12" s="19"/>
      <c r="Y12" s="19"/>
      <c r="Z12" s="19"/>
      <c r="AA12" s="19"/>
      <c r="AB12" s="19"/>
      <c r="AD12" s="7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9"/>
      <c r="AP12" s="19"/>
      <c r="AQ12" s="19"/>
      <c r="AR12" s="19"/>
      <c r="AS12" s="21"/>
      <c r="AT12" s="21"/>
      <c r="AU12" s="21"/>
      <c r="AV12" s="21"/>
      <c r="AW12" s="21"/>
      <c r="AX12" s="21"/>
      <c r="AY12" s="21"/>
    </row>
    <row r="13">
      <c r="C13" s="19"/>
      <c r="D13" s="19"/>
      <c r="E13" s="19"/>
      <c r="F13" s="19"/>
      <c r="G13" s="19"/>
      <c r="H13" s="19"/>
      <c r="I13" s="19"/>
      <c r="J13" s="19"/>
      <c r="M13" s="19"/>
      <c r="N13" s="19"/>
      <c r="O13" s="19"/>
      <c r="P13" s="19"/>
      <c r="Q13" s="19"/>
      <c r="R13" s="19"/>
      <c r="S13" s="19"/>
      <c r="V13" s="19"/>
      <c r="W13" s="19"/>
      <c r="X13" s="19"/>
      <c r="Y13" s="19"/>
      <c r="Z13" s="19"/>
      <c r="AA13" s="19"/>
      <c r="AB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19"/>
      <c r="AP13" s="19"/>
      <c r="AQ13" s="19"/>
      <c r="AR13" s="19"/>
      <c r="AS13" s="21"/>
      <c r="AT13" s="21"/>
      <c r="AU13" s="21"/>
      <c r="AV13" s="21"/>
      <c r="AW13" s="21"/>
      <c r="AX13" s="21"/>
      <c r="AY13" s="21"/>
    </row>
    <row r="14">
      <c r="C14" s="19"/>
      <c r="D14" s="19"/>
      <c r="E14" s="19"/>
      <c r="F14" s="19"/>
      <c r="G14" s="19"/>
      <c r="H14" s="19"/>
      <c r="I14" s="19"/>
      <c r="J14" s="19"/>
      <c r="V14" s="19"/>
      <c r="W14" s="19"/>
      <c r="X14" s="19"/>
      <c r="Y14" s="19"/>
      <c r="Z14" s="19"/>
      <c r="AA14" s="19"/>
      <c r="AB14" s="19"/>
      <c r="AE14" s="19"/>
      <c r="AF14" s="19"/>
      <c r="AG14" s="19"/>
      <c r="AH14" s="19"/>
      <c r="AI14" s="19"/>
      <c r="AJ14" s="19"/>
      <c r="AK14" s="20"/>
      <c r="AL14" s="19"/>
      <c r="AM14" s="19"/>
      <c r="AN14" s="19"/>
      <c r="AO14" s="19"/>
      <c r="AP14" s="19"/>
      <c r="AQ14" s="19"/>
      <c r="AR14" s="19"/>
      <c r="AS14" s="21"/>
      <c r="AT14" s="21"/>
      <c r="AU14" s="21"/>
      <c r="AV14" s="21"/>
      <c r="AW14" s="21"/>
      <c r="AX14" s="21"/>
      <c r="AY14" s="21"/>
    </row>
    <row r="15">
      <c r="C15" s="19"/>
      <c r="D15" s="19"/>
      <c r="E15" s="19"/>
      <c r="F15" s="19"/>
      <c r="G15" s="19"/>
      <c r="H15" s="19"/>
      <c r="I15" s="19"/>
      <c r="J15" s="19"/>
      <c r="V15" s="19"/>
      <c r="W15" s="19"/>
      <c r="X15" s="19"/>
      <c r="Y15" s="19"/>
      <c r="Z15" s="19"/>
      <c r="AA15" s="19"/>
      <c r="AB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19"/>
      <c r="AP15" s="19"/>
      <c r="AQ15" s="19"/>
      <c r="AR15" s="19"/>
      <c r="AS15" s="21"/>
      <c r="AT15" s="21"/>
      <c r="AU15" s="21"/>
      <c r="AV15" s="21"/>
      <c r="AW15" s="21"/>
      <c r="AX15" s="21"/>
      <c r="AY15" s="21"/>
    </row>
    <row r="16">
      <c r="V16" s="19"/>
      <c r="W16" s="19"/>
      <c r="X16" s="19"/>
      <c r="Y16" s="19"/>
      <c r="Z16" s="19"/>
      <c r="AA16" s="19"/>
      <c r="AB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19"/>
      <c r="AP16" s="19"/>
      <c r="AQ16" s="19"/>
      <c r="AR16" s="19"/>
      <c r="AS16" s="21"/>
      <c r="AT16" s="21"/>
      <c r="AU16" s="21"/>
      <c r="AV16" s="21"/>
      <c r="AW16" s="21"/>
      <c r="AX16" s="21"/>
      <c r="AY16" s="21"/>
    </row>
    <row r="17">
      <c r="V17" s="19"/>
      <c r="W17" s="19"/>
      <c r="X17" s="19"/>
      <c r="Y17" s="19"/>
      <c r="Z17" s="19"/>
      <c r="AA17" s="19"/>
      <c r="AB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21"/>
      <c r="AT17" s="21"/>
      <c r="AU17" s="21"/>
      <c r="AV17" s="21"/>
      <c r="AW17" s="21"/>
      <c r="AX17" s="21"/>
      <c r="AY17" s="21"/>
    </row>
    <row r="18">
      <c r="V18" s="19"/>
      <c r="W18" s="19"/>
      <c r="X18" s="19"/>
      <c r="Y18" s="19"/>
      <c r="Z18" s="19"/>
      <c r="AA18" s="19"/>
      <c r="AB18" s="19"/>
      <c r="AE18" s="19"/>
      <c r="AF18" s="19"/>
      <c r="AG18" s="19"/>
      <c r="AH18" s="19"/>
      <c r="AI18" s="19"/>
      <c r="AJ18" s="19"/>
      <c r="AK18" s="20"/>
      <c r="AL18" s="19"/>
      <c r="AM18" s="19"/>
      <c r="AN18" s="19"/>
      <c r="AO18" s="19"/>
      <c r="AP18" s="19"/>
      <c r="AQ18" s="19"/>
      <c r="AR18" s="19"/>
      <c r="AS18" s="21"/>
      <c r="AT18" s="21"/>
      <c r="AU18" s="21"/>
      <c r="AV18" s="21"/>
      <c r="AW18" s="21"/>
      <c r="AX18" s="21"/>
      <c r="AY18" s="21"/>
    </row>
    <row r="19">
      <c r="V19" s="19"/>
      <c r="W19" s="19"/>
      <c r="X19" s="19"/>
      <c r="Y19" s="19"/>
      <c r="Z19" s="19"/>
      <c r="AA19" s="19"/>
      <c r="AB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9"/>
      <c r="AQ19" s="19"/>
      <c r="AR19" s="19"/>
      <c r="AS19" s="21"/>
      <c r="AT19" s="21"/>
      <c r="AU19" s="21"/>
      <c r="AV19" s="21"/>
      <c r="AW19" s="21"/>
      <c r="AX19" s="21"/>
      <c r="AY19" s="21"/>
    </row>
    <row r="20">
      <c r="V20" s="19"/>
      <c r="W20" s="19"/>
      <c r="X20" s="19"/>
      <c r="Y20" s="19"/>
      <c r="Z20" s="19"/>
      <c r="AA20" s="19"/>
      <c r="AB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19"/>
      <c r="AQ20" s="19"/>
      <c r="AR20" s="19"/>
      <c r="AS20" s="21"/>
      <c r="AT20" s="21"/>
      <c r="AU20" s="21"/>
      <c r="AV20" s="21"/>
      <c r="AW20" s="21"/>
      <c r="AX20" s="21"/>
      <c r="AY20" s="21"/>
    </row>
    <row r="21">
      <c r="V21" s="19"/>
      <c r="W21" s="19"/>
      <c r="X21" s="19"/>
      <c r="Y21" s="19"/>
      <c r="Z21" s="19"/>
      <c r="AA21" s="19"/>
      <c r="AB21" s="19"/>
      <c r="AE21" s="19"/>
      <c r="AF21" s="19"/>
      <c r="AG21" s="19"/>
      <c r="AH21" s="19"/>
      <c r="AI21" s="19"/>
      <c r="AJ21" s="19"/>
      <c r="AK21" s="20"/>
      <c r="AL21" s="19"/>
      <c r="AM21" s="19"/>
      <c r="AN21" s="19"/>
      <c r="AO21" s="19"/>
      <c r="AP21" s="19"/>
      <c r="AQ21" s="19"/>
      <c r="AR21" s="19"/>
      <c r="AS21" s="21"/>
      <c r="AT21" s="21"/>
      <c r="AU21" s="21"/>
      <c r="AV21" s="21"/>
      <c r="AW21" s="21"/>
      <c r="AX21" s="21"/>
      <c r="AY21" s="21"/>
    </row>
    <row r="22">
      <c r="V22" s="19"/>
      <c r="W22" s="19"/>
      <c r="X22" s="19"/>
      <c r="Y22" s="19"/>
      <c r="Z22" s="19"/>
      <c r="AA22" s="19"/>
      <c r="AB22" s="19"/>
      <c r="AE22" s="19"/>
      <c r="AF22" s="19"/>
      <c r="AG22" s="19"/>
      <c r="AH22" s="19"/>
      <c r="AI22" s="19"/>
      <c r="AJ22" s="19"/>
      <c r="AK22" s="20"/>
      <c r="AL22" s="19"/>
      <c r="AM22" s="19"/>
      <c r="AN22" s="19"/>
      <c r="AO22" s="19"/>
      <c r="AP22" s="19"/>
      <c r="AQ22" s="19"/>
      <c r="AR22" s="19"/>
      <c r="AS22" s="21"/>
      <c r="AT22" s="21"/>
      <c r="AU22" s="21"/>
      <c r="AV22" s="21"/>
      <c r="AW22" s="21"/>
      <c r="AX22" s="21"/>
      <c r="AY22" s="21"/>
    </row>
    <row r="23">
      <c r="V23" s="19"/>
      <c r="W23" s="19"/>
      <c r="X23" s="19"/>
      <c r="Y23" s="19"/>
      <c r="Z23" s="19"/>
      <c r="AA23" s="19"/>
      <c r="AB23" s="19"/>
      <c r="AE23" s="19"/>
      <c r="AF23" s="19"/>
      <c r="AG23" s="19"/>
      <c r="AH23" s="19"/>
      <c r="AI23" s="19"/>
      <c r="AJ23" s="19"/>
      <c r="AK23" s="20"/>
      <c r="AL23" s="19"/>
      <c r="AM23" s="19"/>
      <c r="AN23" s="19"/>
      <c r="AO23" s="19"/>
      <c r="AP23" s="19"/>
      <c r="AQ23" s="19"/>
      <c r="AR23" s="19"/>
      <c r="AS23" s="21"/>
      <c r="AT23" s="21"/>
      <c r="AU23" s="21"/>
      <c r="AV23" s="21"/>
      <c r="AW23" s="21"/>
      <c r="AX23" s="21"/>
      <c r="AY23" s="21"/>
    </row>
    <row r="24">
      <c r="V24" s="19"/>
      <c r="W24" s="19"/>
      <c r="X24" s="19"/>
      <c r="Y24" s="19"/>
      <c r="Z24" s="19"/>
      <c r="AA24" s="19"/>
      <c r="AB24" s="19"/>
      <c r="AE24" s="19"/>
      <c r="AF24" s="19"/>
      <c r="AG24" s="19"/>
      <c r="AH24" s="19"/>
      <c r="AI24" s="19"/>
      <c r="AJ24" s="19"/>
      <c r="AK24" s="20"/>
      <c r="AL24" s="19"/>
      <c r="AM24" s="19"/>
      <c r="AN24" s="19"/>
      <c r="AO24" s="19"/>
      <c r="AP24" s="19"/>
      <c r="AQ24" s="19"/>
      <c r="AR24" s="19"/>
      <c r="AS24" s="21"/>
      <c r="AT24" s="21"/>
      <c r="AU24" s="21"/>
      <c r="AV24" s="21"/>
      <c r="AW24" s="21"/>
      <c r="AX24" s="21"/>
      <c r="AY24" s="21"/>
    </row>
    <row r="25">
      <c r="V25" s="19"/>
      <c r="W25" s="19"/>
      <c r="X25" s="19"/>
      <c r="Y25" s="19"/>
      <c r="Z25" s="19"/>
      <c r="AA25" s="19"/>
      <c r="AB25" s="19"/>
      <c r="AE25" s="19"/>
      <c r="AF25" s="19"/>
      <c r="AG25" s="19"/>
      <c r="AH25" s="19"/>
      <c r="AI25" s="19"/>
      <c r="AJ25" s="19"/>
      <c r="AK25" s="20"/>
      <c r="AL25" s="19"/>
      <c r="AM25" s="19"/>
      <c r="AN25" s="19"/>
      <c r="AO25" s="19"/>
      <c r="AP25" s="19"/>
      <c r="AQ25" s="19"/>
      <c r="AR25" s="19"/>
      <c r="AS25" s="21"/>
      <c r="AT25" s="21"/>
      <c r="AU25" s="21"/>
      <c r="AV25" s="21"/>
      <c r="AW25" s="21"/>
      <c r="AX25" s="21"/>
      <c r="AY25" s="21"/>
    </row>
    <row r="26">
      <c r="V26" s="19"/>
      <c r="W26" s="19"/>
      <c r="X26" s="19"/>
      <c r="Y26" s="19"/>
      <c r="Z26" s="19"/>
      <c r="AA26" s="19"/>
      <c r="AB26" s="19"/>
      <c r="AE26" s="19"/>
      <c r="AF26" s="19"/>
      <c r="AG26" s="19"/>
      <c r="AH26" s="19"/>
      <c r="AI26" s="19"/>
      <c r="AJ26" s="19"/>
      <c r="AK26" s="20"/>
      <c r="AL26" s="19"/>
      <c r="AM26" s="19"/>
      <c r="AN26" s="19"/>
      <c r="AO26" s="19"/>
      <c r="AP26" s="19"/>
      <c r="AQ26" s="19"/>
      <c r="AR26" s="19"/>
      <c r="AS26" s="21"/>
      <c r="AT26" s="21"/>
      <c r="AU26" s="21"/>
      <c r="AV26" s="21"/>
      <c r="AW26" s="21"/>
      <c r="AX26" s="21"/>
      <c r="AY26" s="21"/>
    </row>
    <row r="27">
      <c r="V27" s="19"/>
      <c r="W27" s="19"/>
      <c r="X27" s="19"/>
      <c r="Y27" s="19"/>
      <c r="Z27" s="19"/>
      <c r="AA27" s="19"/>
      <c r="AB27" s="19"/>
      <c r="AE27" s="19"/>
      <c r="AF27" s="19"/>
      <c r="AG27" s="19"/>
      <c r="AH27" s="19"/>
      <c r="AI27" s="19"/>
      <c r="AJ27" s="19"/>
      <c r="AK27" s="20"/>
      <c r="AL27" s="19"/>
      <c r="AM27" s="19"/>
      <c r="AN27" s="19"/>
      <c r="AO27" s="19"/>
      <c r="AP27" s="19"/>
      <c r="AQ27" s="19"/>
      <c r="AR27" s="19"/>
      <c r="AS27" s="21"/>
      <c r="AT27" s="21"/>
      <c r="AU27" s="21"/>
      <c r="AV27" s="21"/>
      <c r="AW27" s="21"/>
      <c r="AX27" s="21"/>
      <c r="AY27" s="21"/>
    </row>
    <row r="28">
      <c r="V28" s="19"/>
      <c r="W28" s="19"/>
      <c r="X28" s="19"/>
      <c r="Y28" s="19"/>
      <c r="Z28" s="19"/>
      <c r="AA28" s="19"/>
      <c r="AB28" s="19"/>
      <c r="AE28" s="19"/>
      <c r="AF28" s="19"/>
      <c r="AG28" s="19"/>
      <c r="AH28" s="19"/>
      <c r="AI28" s="19"/>
      <c r="AJ28" s="19"/>
      <c r="AK28" s="20"/>
      <c r="AL28" s="19"/>
      <c r="AM28" s="19"/>
      <c r="AN28" s="19"/>
      <c r="AO28" s="19"/>
      <c r="AP28" s="19"/>
      <c r="AQ28" s="19"/>
      <c r="AR28" s="19"/>
      <c r="AS28" s="21"/>
      <c r="AT28" s="21"/>
      <c r="AU28" s="21"/>
      <c r="AV28" s="21"/>
      <c r="AW28" s="21"/>
      <c r="AX28" s="21"/>
      <c r="AY28" s="21"/>
    </row>
    <row r="29">
      <c r="V29" s="19"/>
      <c r="W29" s="19"/>
      <c r="X29" s="19"/>
      <c r="Y29" s="19"/>
      <c r="Z29" s="19"/>
      <c r="AA29" s="19"/>
      <c r="AB29" s="19"/>
      <c r="AE29" s="19"/>
      <c r="AF29" s="19"/>
      <c r="AG29" s="19"/>
      <c r="AH29" s="19"/>
      <c r="AI29" s="19"/>
      <c r="AJ29" s="19"/>
      <c r="AK29" s="20"/>
      <c r="AL29" s="19"/>
      <c r="AM29" s="19"/>
      <c r="AN29" s="19"/>
      <c r="AO29" s="19"/>
      <c r="AP29" s="19"/>
      <c r="AQ29" s="19"/>
      <c r="AR29" s="19"/>
      <c r="AS29" s="21"/>
      <c r="AT29" s="21"/>
      <c r="AU29" s="21"/>
      <c r="AV29" s="21"/>
      <c r="AW29" s="21"/>
      <c r="AX29" s="21"/>
      <c r="AY29" s="21"/>
    </row>
    <row r="30">
      <c r="V30" s="19"/>
      <c r="W30" s="19"/>
      <c r="X30" s="19"/>
      <c r="Y30" s="19"/>
      <c r="Z30" s="19"/>
      <c r="AA30" s="19"/>
      <c r="AB30" s="19"/>
      <c r="AE30" s="19"/>
      <c r="AF30" s="19"/>
      <c r="AG30" s="19"/>
      <c r="AH30" s="19"/>
      <c r="AI30" s="19"/>
      <c r="AJ30" s="19"/>
      <c r="AK30" s="20"/>
      <c r="AL30" s="19"/>
      <c r="AM30" s="19"/>
      <c r="AN30" s="19"/>
      <c r="AO30" s="19"/>
      <c r="AP30" s="19"/>
      <c r="AQ30" s="19"/>
      <c r="AR30" s="19"/>
      <c r="AS30" s="21"/>
      <c r="AT30" s="21"/>
      <c r="AU30" s="21"/>
      <c r="AV30" s="21"/>
      <c r="AW30" s="21"/>
      <c r="AX30" s="21"/>
      <c r="AY30" s="21"/>
    </row>
    <row r="31">
      <c r="V31" s="19"/>
      <c r="W31" s="19"/>
      <c r="X31" s="19"/>
      <c r="Y31" s="19"/>
      <c r="Z31" s="19"/>
      <c r="AA31" s="19"/>
      <c r="AB31" s="19"/>
      <c r="AE31" s="19"/>
      <c r="AF31" s="19"/>
      <c r="AG31" s="19"/>
      <c r="AH31" s="19"/>
      <c r="AI31" s="19"/>
      <c r="AJ31" s="19"/>
      <c r="AK31" s="20"/>
      <c r="AL31" s="19"/>
      <c r="AM31" s="19"/>
      <c r="AN31" s="19"/>
      <c r="AO31" s="19"/>
      <c r="AP31" s="19"/>
      <c r="AQ31" s="19"/>
      <c r="AR31" s="19"/>
      <c r="AS31" s="21"/>
      <c r="AT31" s="21"/>
      <c r="AU31" s="21"/>
      <c r="AV31" s="21"/>
      <c r="AW31" s="21"/>
      <c r="AX31" s="21"/>
      <c r="AY31" s="21"/>
    </row>
    <row r="32">
      <c r="V32" s="19"/>
      <c r="W32" s="19"/>
      <c r="X32" s="19"/>
      <c r="Y32" s="19"/>
      <c r="Z32" s="19"/>
      <c r="AA32" s="19"/>
      <c r="AB32" s="19"/>
      <c r="AE32" s="19"/>
      <c r="AF32" s="19"/>
      <c r="AG32" s="19"/>
      <c r="AH32" s="19"/>
      <c r="AI32" s="19"/>
      <c r="AJ32" s="19"/>
      <c r="AK32" s="20"/>
      <c r="AL32" s="19"/>
      <c r="AM32" s="19"/>
      <c r="AN32" s="19"/>
      <c r="AO32" s="19"/>
      <c r="AP32" s="19"/>
      <c r="AQ32" s="19"/>
      <c r="AR32" s="19"/>
      <c r="AS32" s="21"/>
      <c r="AT32" s="21"/>
      <c r="AU32" s="21"/>
      <c r="AV32" s="21"/>
      <c r="AW32" s="21"/>
      <c r="AX32" s="21"/>
      <c r="AY32" s="21"/>
    </row>
    <row r="33">
      <c r="V33" s="19"/>
      <c r="W33" s="19"/>
      <c r="X33" s="19"/>
      <c r="Y33" s="19"/>
      <c r="Z33" s="19"/>
      <c r="AA33" s="19"/>
      <c r="AB33" s="19"/>
      <c r="AE33" s="19"/>
      <c r="AF33" s="19"/>
      <c r="AG33" s="19"/>
      <c r="AH33" s="19"/>
      <c r="AI33" s="19"/>
      <c r="AJ33" s="19"/>
      <c r="AK33" s="20"/>
      <c r="AL33" s="19"/>
      <c r="AM33" s="19"/>
      <c r="AN33" s="19"/>
      <c r="AO33" s="19"/>
      <c r="AP33" s="19"/>
      <c r="AQ33" s="19"/>
      <c r="AR33" s="19"/>
      <c r="AS33" s="21"/>
      <c r="AT33" s="21"/>
      <c r="AU33" s="21"/>
      <c r="AV33" s="21"/>
      <c r="AW33" s="21"/>
      <c r="AX33" s="21"/>
      <c r="AY33" s="21"/>
    </row>
    <row r="34">
      <c r="V34" s="19"/>
      <c r="W34" s="19"/>
      <c r="X34" s="19"/>
      <c r="Y34" s="19"/>
      <c r="Z34" s="19"/>
      <c r="AA34" s="19"/>
      <c r="AB34" s="19"/>
      <c r="AE34" s="19"/>
      <c r="AF34" s="19"/>
      <c r="AG34" s="19"/>
      <c r="AH34" s="19"/>
      <c r="AI34" s="19"/>
      <c r="AJ34" s="19"/>
      <c r="AK34" s="20"/>
      <c r="AL34" s="19"/>
      <c r="AM34" s="19"/>
      <c r="AN34" s="19"/>
      <c r="AO34" s="19"/>
      <c r="AP34" s="19"/>
      <c r="AQ34" s="19"/>
      <c r="AR34" s="19"/>
      <c r="AS34" s="21"/>
      <c r="AT34" s="21"/>
      <c r="AU34" s="21"/>
      <c r="AV34" s="21"/>
      <c r="AW34" s="21"/>
      <c r="AX34" s="21"/>
      <c r="AY34" s="21"/>
    </row>
    <row r="35">
      <c r="V35" s="19"/>
      <c r="W35" s="19"/>
      <c r="X35" s="19"/>
      <c r="Y35" s="19"/>
      <c r="Z35" s="19"/>
      <c r="AA35" s="19"/>
      <c r="AB35" s="19"/>
      <c r="AE35" s="19"/>
      <c r="AF35" s="19"/>
      <c r="AG35" s="19"/>
      <c r="AH35" s="19"/>
      <c r="AI35" s="19"/>
      <c r="AJ35" s="19"/>
      <c r="AK35" s="20"/>
      <c r="AL35" s="19"/>
      <c r="AM35" s="19"/>
      <c r="AN35" s="19"/>
      <c r="AO35" s="19"/>
      <c r="AP35" s="19"/>
      <c r="AQ35" s="19"/>
      <c r="AR35" s="19"/>
      <c r="AS35" s="21"/>
      <c r="AT35" s="21"/>
      <c r="AU35" s="21"/>
      <c r="AV35" s="21"/>
      <c r="AW35" s="21"/>
      <c r="AX35" s="21"/>
      <c r="AY35" s="21"/>
    </row>
    <row r="36">
      <c r="V36" s="19"/>
      <c r="W36" s="19"/>
      <c r="X36" s="19"/>
      <c r="Y36" s="19"/>
      <c r="Z36" s="19"/>
      <c r="AA36" s="19"/>
      <c r="AB36" s="19"/>
      <c r="AE36" s="19"/>
      <c r="AF36" s="19"/>
      <c r="AG36" s="19"/>
      <c r="AH36" s="19"/>
      <c r="AI36" s="19"/>
      <c r="AJ36" s="19"/>
      <c r="AK36" s="20"/>
      <c r="AL36" s="19"/>
      <c r="AM36" s="19"/>
      <c r="AN36" s="19"/>
      <c r="AO36" s="19"/>
      <c r="AP36" s="19"/>
      <c r="AQ36" s="19"/>
      <c r="AR36" s="19"/>
      <c r="AS36" s="21"/>
      <c r="AT36" s="21"/>
      <c r="AU36" s="21"/>
      <c r="AV36" s="21"/>
      <c r="AW36" s="21"/>
      <c r="AX36" s="21"/>
      <c r="AY36" s="21"/>
    </row>
    <row r="37">
      <c r="V37" s="19"/>
      <c r="W37" s="19"/>
      <c r="X37" s="19"/>
      <c r="Y37" s="19"/>
      <c r="Z37" s="19"/>
      <c r="AA37" s="19"/>
      <c r="AB37" s="19"/>
      <c r="AE37" s="19"/>
      <c r="AF37" s="19"/>
      <c r="AG37" s="19"/>
      <c r="AH37" s="19"/>
      <c r="AI37" s="19"/>
      <c r="AJ37" s="19"/>
      <c r="AK37" s="20"/>
      <c r="AL37" s="19"/>
      <c r="AM37" s="19"/>
      <c r="AN37" s="19"/>
      <c r="AO37" s="19"/>
      <c r="AP37" s="19"/>
      <c r="AQ37" s="19"/>
      <c r="AR37" s="19"/>
      <c r="AS37" s="21"/>
      <c r="AT37" s="21"/>
      <c r="AU37" s="21"/>
      <c r="AV37" s="21"/>
      <c r="AW37" s="21"/>
      <c r="AX37" s="21"/>
      <c r="AY37" s="21"/>
    </row>
    <row r="38">
      <c r="V38" s="19"/>
      <c r="W38" s="19"/>
      <c r="X38" s="19"/>
      <c r="Y38" s="19"/>
      <c r="Z38" s="19"/>
      <c r="AA38" s="19"/>
      <c r="AB38" s="19"/>
      <c r="AE38" s="19"/>
      <c r="AF38" s="19"/>
      <c r="AG38" s="19"/>
      <c r="AH38" s="19"/>
      <c r="AI38" s="19"/>
      <c r="AJ38" s="19"/>
      <c r="AK38" s="20"/>
      <c r="AL38" s="19"/>
      <c r="AM38" s="19"/>
      <c r="AN38" s="19"/>
      <c r="AO38" s="19"/>
      <c r="AP38" s="19"/>
      <c r="AQ38" s="19"/>
      <c r="AR38" s="19"/>
      <c r="AS38" s="21"/>
      <c r="AT38" s="21"/>
      <c r="AU38" s="21"/>
      <c r="AV38" s="21"/>
      <c r="AW38" s="21"/>
      <c r="AX38" s="21"/>
      <c r="AY38" s="21"/>
    </row>
    <row r="39">
      <c r="V39" s="19"/>
      <c r="W39" s="19"/>
      <c r="X39" s="19"/>
      <c r="Y39" s="19"/>
      <c r="Z39" s="19"/>
      <c r="AA39" s="19"/>
      <c r="AB39" s="19"/>
      <c r="AE39" s="19"/>
      <c r="AF39" s="19"/>
      <c r="AG39" s="19"/>
      <c r="AH39" s="19"/>
      <c r="AI39" s="19"/>
      <c r="AJ39" s="19"/>
      <c r="AK39" s="20"/>
      <c r="AL39" s="19"/>
      <c r="AM39" s="19"/>
      <c r="AN39" s="19"/>
      <c r="AO39" s="19"/>
      <c r="AP39" s="19"/>
      <c r="AQ39" s="19"/>
      <c r="AR39" s="19"/>
      <c r="AS39" s="21"/>
      <c r="AT39" s="21"/>
      <c r="AU39" s="21"/>
      <c r="AV39" s="21"/>
      <c r="AW39" s="21"/>
      <c r="AX39" s="21"/>
      <c r="AY39" s="21"/>
    </row>
    <row r="40">
      <c r="V40" s="19"/>
      <c r="W40" s="19"/>
      <c r="X40" s="19"/>
      <c r="Y40" s="19"/>
      <c r="Z40" s="19"/>
      <c r="AA40" s="19"/>
      <c r="AB40" s="19"/>
      <c r="AE40" s="19"/>
      <c r="AF40" s="19"/>
      <c r="AG40" s="19"/>
      <c r="AH40" s="19"/>
      <c r="AI40" s="19"/>
      <c r="AJ40" s="19"/>
      <c r="AK40" s="20"/>
      <c r="AL40" s="19"/>
      <c r="AM40" s="19"/>
      <c r="AN40" s="19"/>
      <c r="AO40" s="19"/>
      <c r="AP40" s="19"/>
      <c r="AQ40" s="19"/>
      <c r="AR40" s="19"/>
      <c r="AS40" s="21"/>
      <c r="AT40" s="21"/>
      <c r="AU40" s="21"/>
      <c r="AV40" s="21"/>
      <c r="AW40" s="21"/>
      <c r="AX40" s="21"/>
      <c r="AY40" s="21"/>
    </row>
    <row r="41">
      <c r="V41" s="19"/>
      <c r="W41" s="19"/>
      <c r="X41" s="19"/>
      <c r="Y41" s="19"/>
      <c r="Z41" s="19"/>
      <c r="AA41" s="19"/>
      <c r="AB41" s="19"/>
      <c r="AE41" s="19"/>
      <c r="AF41" s="19"/>
      <c r="AG41" s="19"/>
      <c r="AH41" s="19"/>
      <c r="AI41" s="19"/>
      <c r="AJ41" s="19"/>
      <c r="AK41" s="20"/>
      <c r="AL41" s="19"/>
      <c r="AM41" s="19"/>
      <c r="AN41" s="19"/>
      <c r="AO41" s="19"/>
      <c r="AP41" s="19"/>
      <c r="AQ41" s="19"/>
      <c r="AR41" s="19"/>
      <c r="AS41" s="21"/>
      <c r="AT41" s="21"/>
      <c r="AU41" s="21"/>
      <c r="AV41" s="21"/>
      <c r="AW41" s="21"/>
      <c r="AX41" s="21"/>
      <c r="AY41" s="21"/>
    </row>
    <row r="42">
      <c r="V42" s="19"/>
      <c r="W42" s="19"/>
      <c r="X42" s="19"/>
      <c r="Y42" s="19"/>
      <c r="Z42" s="19"/>
      <c r="AA42" s="19"/>
      <c r="AB42" s="19"/>
      <c r="AE42" s="19"/>
      <c r="AF42" s="19"/>
      <c r="AG42" s="19"/>
      <c r="AH42" s="19"/>
      <c r="AI42" s="19"/>
      <c r="AJ42" s="19"/>
      <c r="AK42" s="20"/>
      <c r="AL42" s="19"/>
      <c r="AM42" s="19"/>
      <c r="AN42" s="19"/>
      <c r="AO42" s="19"/>
      <c r="AP42" s="19"/>
      <c r="AQ42" s="19"/>
      <c r="AR42" s="19"/>
      <c r="AS42" s="21"/>
      <c r="AT42" s="21"/>
      <c r="AU42" s="21"/>
      <c r="AV42" s="21"/>
      <c r="AW42" s="21"/>
      <c r="AX42" s="21"/>
      <c r="AY42" s="21"/>
    </row>
    <row r="43">
      <c r="V43" s="19"/>
      <c r="W43" s="19"/>
      <c r="X43" s="19"/>
      <c r="Y43" s="19"/>
      <c r="Z43" s="19"/>
      <c r="AA43" s="19"/>
      <c r="AB43" s="19"/>
      <c r="AE43" s="19"/>
      <c r="AF43" s="19"/>
      <c r="AG43" s="19"/>
      <c r="AH43" s="19"/>
      <c r="AI43" s="19"/>
      <c r="AJ43" s="19"/>
      <c r="AK43" s="20"/>
      <c r="AL43" s="19"/>
      <c r="AM43" s="19"/>
      <c r="AN43" s="19"/>
      <c r="AO43" s="19"/>
      <c r="AP43" s="19"/>
      <c r="AQ43" s="19"/>
      <c r="AR43" s="19"/>
      <c r="AS43" s="21"/>
      <c r="AT43" s="21"/>
      <c r="AU43" s="21"/>
      <c r="AV43" s="21"/>
      <c r="AW43" s="21"/>
      <c r="AX43" s="21"/>
      <c r="AY43" s="21"/>
    </row>
    <row r="44">
      <c r="V44" s="19"/>
      <c r="W44" s="19"/>
      <c r="X44" s="19"/>
      <c r="Y44" s="19"/>
      <c r="Z44" s="19"/>
      <c r="AA44" s="19"/>
      <c r="AB44" s="19"/>
      <c r="AE44" s="19"/>
      <c r="AF44" s="19"/>
      <c r="AG44" s="19"/>
      <c r="AH44" s="19"/>
      <c r="AI44" s="19"/>
      <c r="AJ44" s="19"/>
      <c r="AK44" s="20"/>
      <c r="AL44" s="19"/>
      <c r="AM44" s="19"/>
      <c r="AN44" s="19"/>
      <c r="AO44" s="19"/>
      <c r="AP44" s="19"/>
      <c r="AQ44" s="19"/>
      <c r="AR44" s="19"/>
      <c r="AS44" s="21"/>
      <c r="AT44" s="21"/>
      <c r="AU44" s="21"/>
      <c r="AV44" s="21"/>
      <c r="AW44" s="21"/>
      <c r="AX44" s="21"/>
      <c r="AY44" s="21"/>
    </row>
    <row r="45">
      <c r="V45" s="19"/>
      <c r="W45" s="19"/>
      <c r="X45" s="19"/>
      <c r="Y45" s="19"/>
      <c r="Z45" s="19"/>
      <c r="AA45" s="19"/>
      <c r="AB45" s="19"/>
      <c r="AE45" s="19"/>
      <c r="AF45" s="19"/>
      <c r="AG45" s="19"/>
      <c r="AH45" s="19"/>
      <c r="AI45" s="19"/>
      <c r="AJ45" s="19"/>
      <c r="AK45" s="20"/>
      <c r="AL45" s="19"/>
      <c r="AM45" s="19"/>
      <c r="AN45" s="19"/>
      <c r="AO45" s="19"/>
      <c r="AP45" s="19"/>
      <c r="AQ45" s="19"/>
      <c r="AR45" s="19"/>
      <c r="AS45" s="21"/>
      <c r="AT45" s="21"/>
      <c r="AU45" s="21"/>
      <c r="AV45" s="21"/>
      <c r="AW45" s="21"/>
      <c r="AX45" s="21"/>
      <c r="AY45" s="21"/>
    </row>
    <row r="46">
      <c r="V46" s="19"/>
      <c r="W46" s="19"/>
      <c r="X46" s="19"/>
      <c r="Y46" s="19"/>
      <c r="Z46" s="19"/>
      <c r="AA46" s="19"/>
      <c r="AB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19"/>
      <c r="AP46" s="19"/>
      <c r="AQ46" s="19"/>
      <c r="AR46" s="19"/>
      <c r="AS46" s="21"/>
      <c r="AT46" s="21"/>
      <c r="AU46" s="21"/>
      <c r="AV46" s="21"/>
      <c r="AW46" s="21"/>
      <c r="AX46" s="21"/>
      <c r="AY46" s="21"/>
    </row>
    <row r="47">
      <c r="V47" s="19"/>
      <c r="W47" s="19"/>
      <c r="X47" s="19"/>
      <c r="Y47" s="19"/>
      <c r="Z47" s="19"/>
      <c r="AA47" s="19"/>
      <c r="AB47" s="19"/>
      <c r="AE47" s="19"/>
      <c r="AF47" s="19"/>
      <c r="AG47" s="19"/>
      <c r="AH47" s="19"/>
      <c r="AI47" s="19"/>
      <c r="AJ47" s="19"/>
      <c r="AK47" s="20"/>
      <c r="AL47" s="19"/>
      <c r="AM47" s="19"/>
      <c r="AN47" s="19"/>
      <c r="AO47" s="19"/>
      <c r="AP47" s="19"/>
      <c r="AQ47" s="19"/>
      <c r="AR47" s="19"/>
      <c r="AS47" s="21"/>
      <c r="AT47" s="21"/>
      <c r="AU47" s="21"/>
      <c r="AV47" s="21"/>
      <c r="AW47" s="21"/>
      <c r="AX47" s="21"/>
      <c r="AY47" s="21"/>
    </row>
    <row r="48">
      <c r="V48" s="19"/>
      <c r="W48" s="19"/>
      <c r="X48" s="19"/>
      <c r="Y48" s="19"/>
      <c r="Z48" s="19"/>
      <c r="AA48" s="19"/>
      <c r="AB48" s="19"/>
      <c r="AE48" s="19"/>
      <c r="AF48" s="19"/>
      <c r="AG48" s="19"/>
      <c r="AH48" s="19"/>
      <c r="AI48" s="19"/>
      <c r="AJ48" s="19"/>
      <c r="AK48" s="20"/>
      <c r="AL48" s="19"/>
      <c r="AM48" s="19"/>
      <c r="AN48" s="19"/>
      <c r="AO48" s="19"/>
      <c r="AP48" s="19"/>
      <c r="AQ48" s="19"/>
      <c r="AR48" s="19"/>
      <c r="AS48" s="21"/>
      <c r="AT48" s="21"/>
      <c r="AU48" s="21"/>
      <c r="AV48" s="21"/>
      <c r="AW48" s="21"/>
      <c r="AX48" s="21"/>
      <c r="AY48" s="21"/>
    </row>
    <row r="49">
      <c r="V49" s="19"/>
      <c r="W49" s="19"/>
      <c r="X49" s="19"/>
      <c r="Y49" s="19"/>
      <c r="Z49" s="19"/>
      <c r="AA49" s="19"/>
      <c r="AB49" s="19"/>
      <c r="AE49" s="19"/>
      <c r="AF49" s="19"/>
      <c r="AG49" s="19"/>
      <c r="AH49" s="19"/>
      <c r="AI49" s="19"/>
      <c r="AJ49" s="19"/>
      <c r="AK49" s="20"/>
      <c r="AL49" s="19"/>
      <c r="AM49" s="19"/>
      <c r="AN49" s="19"/>
      <c r="AO49" s="19"/>
      <c r="AP49" s="19"/>
      <c r="AQ49" s="19"/>
      <c r="AR49" s="19"/>
      <c r="AS49" s="21"/>
      <c r="AT49" s="21"/>
      <c r="AU49" s="21"/>
      <c r="AV49" s="21"/>
      <c r="AW49" s="21"/>
      <c r="AX49" s="21"/>
      <c r="AY49" s="21"/>
    </row>
    <row r="50">
      <c r="V50" s="19"/>
      <c r="W50" s="19"/>
      <c r="X50" s="19"/>
      <c r="Y50" s="19"/>
      <c r="Z50" s="19"/>
      <c r="AA50" s="19"/>
      <c r="AB50" s="19"/>
      <c r="AE50" s="19"/>
      <c r="AF50" s="19"/>
      <c r="AG50" s="19"/>
      <c r="AH50" s="19"/>
      <c r="AI50" s="19"/>
      <c r="AJ50" s="19"/>
      <c r="AK50" s="20"/>
      <c r="AL50" s="19"/>
      <c r="AM50" s="19"/>
      <c r="AN50" s="19"/>
      <c r="AO50" s="19"/>
      <c r="AP50" s="19"/>
      <c r="AQ50" s="19"/>
      <c r="AR50" s="19"/>
      <c r="AS50" s="21"/>
      <c r="AT50" s="21"/>
      <c r="AU50" s="21"/>
      <c r="AV50" s="21"/>
      <c r="AW50" s="21"/>
      <c r="AX50" s="21"/>
      <c r="AY50" s="21"/>
    </row>
    <row r="51">
      <c r="V51" s="19"/>
      <c r="W51" s="19"/>
      <c r="X51" s="19"/>
      <c r="Y51" s="19"/>
      <c r="Z51" s="19"/>
      <c r="AA51" s="19"/>
      <c r="AB51" s="19"/>
      <c r="AE51" s="19"/>
      <c r="AF51" s="19"/>
      <c r="AG51" s="19"/>
      <c r="AH51" s="19"/>
      <c r="AI51" s="19"/>
      <c r="AJ51" s="19"/>
      <c r="AK51" s="20"/>
      <c r="AL51" s="19"/>
      <c r="AM51" s="19"/>
      <c r="AN51" s="19"/>
      <c r="AO51" s="19"/>
      <c r="AP51" s="19"/>
      <c r="AQ51" s="19"/>
      <c r="AR51" s="19"/>
      <c r="AS51" s="21"/>
      <c r="AT51" s="21"/>
      <c r="AU51" s="21"/>
      <c r="AV51" s="21"/>
      <c r="AW51" s="21"/>
      <c r="AX51" s="21"/>
      <c r="AY51" s="21"/>
    </row>
    <row r="52">
      <c r="V52" s="19"/>
      <c r="W52" s="19"/>
      <c r="X52" s="19"/>
      <c r="Y52" s="19"/>
      <c r="Z52" s="19"/>
      <c r="AA52" s="19"/>
      <c r="AB52" s="19"/>
      <c r="AE52" s="19"/>
      <c r="AF52" s="19"/>
      <c r="AG52" s="19"/>
      <c r="AH52" s="19"/>
      <c r="AI52" s="19"/>
      <c r="AJ52" s="19"/>
      <c r="AK52" s="20"/>
      <c r="AL52" s="19"/>
      <c r="AM52" s="19"/>
      <c r="AN52" s="19"/>
      <c r="AO52" s="19"/>
      <c r="AP52" s="19"/>
      <c r="AQ52" s="19"/>
      <c r="AR52" s="19"/>
      <c r="AS52" s="21"/>
      <c r="AT52" s="21"/>
      <c r="AU52" s="21"/>
      <c r="AV52" s="21"/>
      <c r="AW52" s="21"/>
      <c r="AX52" s="21"/>
      <c r="AY52" s="21"/>
    </row>
    <row r="53">
      <c r="V53" s="19"/>
      <c r="W53" s="19"/>
      <c r="X53" s="19"/>
      <c r="Y53" s="19"/>
      <c r="Z53" s="19"/>
      <c r="AA53" s="19"/>
      <c r="AB53" s="19"/>
      <c r="AE53" s="19"/>
      <c r="AF53" s="19"/>
      <c r="AG53" s="19"/>
      <c r="AH53" s="19"/>
      <c r="AI53" s="19"/>
      <c r="AJ53" s="19"/>
      <c r="AK53" s="20"/>
      <c r="AL53" s="19"/>
      <c r="AM53" s="19"/>
      <c r="AN53" s="19"/>
      <c r="AO53" s="19"/>
      <c r="AP53" s="19"/>
      <c r="AQ53" s="19"/>
      <c r="AR53" s="19"/>
      <c r="AS53" s="21"/>
      <c r="AT53" s="21"/>
      <c r="AU53" s="21"/>
      <c r="AV53" s="21"/>
      <c r="AW53" s="21"/>
      <c r="AX53" s="21"/>
      <c r="AY53" s="21"/>
    </row>
    <row r="54">
      <c r="V54" s="19"/>
      <c r="W54" s="19"/>
      <c r="X54" s="19"/>
      <c r="Y54" s="19"/>
      <c r="Z54" s="19"/>
      <c r="AA54" s="19"/>
      <c r="AB54" s="19"/>
      <c r="AE54" s="19"/>
      <c r="AF54" s="19"/>
      <c r="AG54" s="19"/>
      <c r="AH54" s="19"/>
      <c r="AI54" s="19"/>
      <c r="AJ54" s="19"/>
      <c r="AK54" s="20"/>
      <c r="AL54" s="19"/>
      <c r="AM54" s="19"/>
      <c r="AN54" s="19"/>
      <c r="AO54" s="19"/>
      <c r="AP54" s="19"/>
      <c r="AQ54" s="19"/>
      <c r="AR54" s="19"/>
      <c r="AS54" s="21"/>
      <c r="AT54" s="21"/>
      <c r="AU54" s="21"/>
      <c r="AV54" s="21"/>
      <c r="AW54" s="21"/>
      <c r="AX54" s="21"/>
      <c r="AY54" s="21"/>
    </row>
    <row r="55">
      <c r="V55" s="19"/>
      <c r="W55" s="19"/>
      <c r="X55" s="19"/>
      <c r="Y55" s="19"/>
      <c r="Z55" s="19"/>
      <c r="AA55" s="19"/>
      <c r="AB55" s="19"/>
      <c r="AE55" s="19"/>
      <c r="AF55" s="19"/>
      <c r="AG55" s="19"/>
      <c r="AH55" s="19"/>
      <c r="AI55" s="19"/>
      <c r="AJ55" s="19"/>
      <c r="AK55" s="20"/>
      <c r="AL55" s="19"/>
      <c r="AM55" s="19"/>
      <c r="AN55" s="19"/>
      <c r="AO55" s="19"/>
      <c r="AP55" s="19"/>
      <c r="AQ55" s="19"/>
      <c r="AR55" s="19"/>
      <c r="AS55" s="21"/>
      <c r="AT55" s="21"/>
      <c r="AU55" s="21"/>
      <c r="AV55" s="21"/>
      <c r="AW55" s="21"/>
      <c r="AX55" s="21"/>
      <c r="AY55" s="21"/>
    </row>
    <row r="56">
      <c r="V56" s="19"/>
      <c r="W56" s="19"/>
      <c r="X56" s="19"/>
      <c r="Y56" s="19"/>
      <c r="Z56" s="19"/>
      <c r="AA56" s="19"/>
      <c r="AB56" s="19"/>
      <c r="AE56" s="19"/>
      <c r="AF56" s="19"/>
      <c r="AG56" s="19"/>
      <c r="AH56" s="19"/>
      <c r="AI56" s="19"/>
      <c r="AJ56" s="19"/>
      <c r="AK56" s="20"/>
      <c r="AL56" s="19"/>
      <c r="AM56" s="19"/>
      <c r="AN56" s="19"/>
      <c r="AO56" s="19"/>
      <c r="AP56" s="19"/>
      <c r="AQ56" s="19"/>
      <c r="AR56" s="19"/>
      <c r="AS56" s="21"/>
      <c r="AT56" s="21"/>
      <c r="AU56" s="21"/>
      <c r="AV56" s="21"/>
      <c r="AW56" s="21"/>
      <c r="AX56" s="21"/>
      <c r="AY56" s="21"/>
    </row>
    <row r="57">
      <c r="V57" s="19"/>
      <c r="W57" s="19"/>
      <c r="X57" s="19"/>
      <c r="Y57" s="19"/>
      <c r="Z57" s="19"/>
      <c r="AA57" s="19"/>
      <c r="AB57" s="19"/>
      <c r="AE57" s="19"/>
      <c r="AF57" s="19"/>
      <c r="AG57" s="19"/>
      <c r="AH57" s="19"/>
      <c r="AI57" s="19"/>
      <c r="AJ57" s="19"/>
      <c r="AK57" s="20"/>
      <c r="AL57" s="19"/>
      <c r="AM57" s="19"/>
      <c r="AN57" s="19"/>
      <c r="AO57" s="19"/>
      <c r="AP57" s="19"/>
      <c r="AQ57" s="19"/>
      <c r="AR57" s="19"/>
      <c r="AS57" s="21"/>
      <c r="AT57" s="21"/>
      <c r="AU57" s="21"/>
      <c r="AV57" s="21"/>
      <c r="AW57" s="21"/>
      <c r="AX57" s="21"/>
      <c r="AY57" s="21"/>
    </row>
    <row r="58">
      <c r="V58" s="19"/>
      <c r="W58" s="19"/>
      <c r="X58" s="19"/>
      <c r="Y58" s="19"/>
      <c r="Z58" s="19"/>
      <c r="AA58" s="19"/>
      <c r="AB58" s="19"/>
      <c r="AE58" s="19"/>
      <c r="AF58" s="19"/>
      <c r="AG58" s="19"/>
      <c r="AH58" s="19"/>
      <c r="AI58" s="19"/>
      <c r="AJ58" s="19"/>
      <c r="AK58" s="20"/>
      <c r="AL58" s="19"/>
      <c r="AM58" s="19"/>
      <c r="AN58" s="19"/>
      <c r="AO58" s="19"/>
      <c r="AP58" s="19"/>
      <c r="AQ58" s="19"/>
      <c r="AR58" s="19"/>
      <c r="AS58" s="21"/>
      <c r="AT58" s="21"/>
      <c r="AU58" s="21"/>
      <c r="AV58" s="21"/>
      <c r="AW58" s="21"/>
      <c r="AX58" s="21"/>
      <c r="AY58" s="21"/>
    </row>
    <row r="59">
      <c r="V59" s="19"/>
      <c r="W59" s="19"/>
      <c r="X59" s="19"/>
      <c r="Y59" s="19"/>
      <c r="Z59" s="19"/>
      <c r="AA59" s="19"/>
      <c r="AB59" s="19"/>
      <c r="AE59" s="19"/>
      <c r="AF59" s="19"/>
      <c r="AG59" s="19"/>
      <c r="AH59" s="19"/>
      <c r="AI59" s="19"/>
      <c r="AJ59" s="19"/>
      <c r="AK59" s="20"/>
      <c r="AL59" s="19"/>
      <c r="AM59" s="19"/>
      <c r="AN59" s="19"/>
      <c r="AO59" s="19"/>
      <c r="AP59" s="19"/>
      <c r="AQ59" s="19"/>
      <c r="AR59" s="19"/>
      <c r="AS59" s="21"/>
      <c r="AT59" s="21"/>
      <c r="AU59" s="21"/>
      <c r="AV59" s="21"/>
      <c r="AW59" s="21"/>
      <c r="AX59" s="21"/>
      <c r="AY59" s="21"/>
    </row>
    <row r="60">
      <c r="V60" s="19"/>
      <c r="W60" s="19"/>
      <c r="X60" s="19"/>
      <c r="Y60" s="19"/>
      <c r="Z60" s="19"/>
      <c r="AA60" s="19"/>
      <c r="AB60" s="19"/>
      <c r="AE60" s="19"/>
      <c r="AF60" s="19"/>
      <c r="AG60" s="19"/>
      <c r="AH60" s="19"/>
      <c r="AI60" s="19"/>
      <c r="AJ60" s="19"/>
      <c r="AK60" s="20"/>
      <c r="AL60" s="19"/>
      <c r="AM60" s="19"/>
      <c r="AN60" s="19"/>
      <c r="AO60" s="19"/>
      <c r="AP60" s="19"/>
      <c r="AQ60" s="19"/>
      <c r="AR60" s="19"/>
      <c r="AS60" s="21"/>
      <c r="AT60" s="21"/>
      <c r="AU60" s="21"/>
      <c r="AV60" s="21"/>
      <c r="AW60" s="21"/>
      <c r="AX60" s="21"/>
      <c r="AY60" s="21"/>
    </row>
    <row r="61">
      <c r="V61" s="19"/>
      <c r="W61" s="19"/>
      <c r="X61" s="19"/>
      <c r="Y61" s="19"/>
      <c r="Z61" s="19"/>
      <c r="AA61" s="19"/>
      <c r="AB61" s="19"/>
      <c r="AE61" s="19"/>
      <c r="AF61" s="19"/>
      <c r="AG61" s="19"/>
      <c r="AH61" s="19"/>
      <c r="AI61" s="19"/>
      <c r="AJ61" s="19"/>
      <c r="AK61" s="20"/>
      <c r="AL61" s="19"/>
      <c r="AM61" s="19"/>
      <c r="AN61" s="19"/>
      <c r="AO61" s="19"/>
      <c r="AP61" s="19"/>
      <c r="AQ61" s="19"/>
      <c r="AR61" s="19"/>
      <c r="AS61" s="21"/>
      <c r="AT61" s="21"/>
      <c r="AU61" s="21"/>
      <c r="AV61" s="21"/>
      <c r="AW61" s="21"/>
      <c r="AX61" s="21"/>
      <c r="AY61" s="21"/>
    </row>
    <row r="62">
      <c r="V62" s="19"/>
      <c r="W62" s="19"/>
      <c r="X62" s="19"/>
      <c r="Y62" s="19"/>
      <c r="Z62" s="19"/>
      <c r="AA62" s="19"/>
      <c r="AB62" s="19"/>
      <c r="AE62" s="19"/>
      <c r="AF62" s="19"/>
      <c r="AG62" s="19"/>
      <c r="AH62" s="19"/>
      <c r="AI62" s="19"/>
      <c r="AJ62" s="19"/>
      <c r="AK62" s="20"/>
      <c r="AL62" s="19"/>
      <c r="AM62" s="19"/>
      <c r="AN62" s="19"/>
      <c r="AO62" s="19"/>
      <c r="AP62" s="19"/>
      <c r="AQ62" s="19"/>
      <c r="AR62" s="19"/>
      <c r="AS62" s="21"/>
      <c r="AT62" s="21"/>
      <c r="AU62" s="21"/>
      <c r="AV62" s="21"/>
      <c r="AW62" s="21"/>
      <c r="AX62" s="21"/>
      <c r="AY62" s="21"/>
    </row>
    <row r="63">
      <c r="V63" s="19"/>
      <c r="W63" s="19"/>
      <c r="X63" s="19"/>
      <c r="Y63" s="19"/>
      <c r="Z63" s="19"/>
      <c r="AA63" s="19"/>
      <c r="AB63" s="19"/>
      <c r="AE63" s="19"/>
      <c r="AF63" s="19"/>
      <c r="AG63" s="19"/>
      <c r="AH63" s="19"/>
      <c r="AI63" s="19"/>
      <c r="AJ63" s="19"/>
      <c r="AK63" s="20"/>
      <c r="AL63" s="19"/>
      <c r="AM63" s="19"/>
      <c r="AN63" s="19"/>
      <c r="AO63" s="19"/>
      <c r="AP63" s="19"/>
      <c r="AQ63" s="19"/>
      <c r="AR63" s="19"/>
      <c r="AS63" s="21"/>
      <c r="AT63" s="21"/>
      <c r="AU63" s="21"/>
      <c r="AV63" s="21"/>
      <c r="AW63" s="21"/>
      <c r="AX63" s="21"/>
      <c r="AY63" s="21"/>
    </row>
    <row r="64">
      <c r="V64" s="19"/>
      <c r="W64" s="19"/>
      <c r="X64" s="19"/>
      <c r="Y64" s="19"/>
      <c r="Z64" s="19"/>
      <c r="AA64" s="19"/>
      <c r="AB64" s="19"/>
      <c r="AE64" s="19"/>
      <c r="AF64" s="19"/>
      <c r="AG64" s="19"/>
      <c r="AH64" s="19"/>
      <c r="AI64" s="19"/>
      <c r="AJ64" s="19"/>
      <c r="AK64" s="20"/>
      <c r="AL64" s="19"/>
      <c r="AM64" s="19"/>
      <c r="AN64" s="19"/>
      <c r="AO64" s="19"/>
      <c r="AP64" s="19"/>
      <c r="AQ64" s="19"/>
      <c r="AR64" s="19"/>
      <c r="AS64" s="21"/>
      <c r="AT64" s="21"/>
      <c r="AU64" s="21"/>
      <c r="AV64" s="21"/>
      <c r="AW64" s="21"/>
      <c r="AX64" s="21"/>
      <c r="AY64" s="21"/>
    </row>
    <row r="65">
      <c r="V65" s="19"/>
      <c r="W65" s="19"/>
      <c r="X65" s="19"/>
      <c r="Y65" s="19"/>
      <c r="Z65" s="19"/>
      <c r="AA65" s="19"/>
      <c r="AB65" s="19"/>
      <c r="AE65" s="19"/>
      <c r="AF65" s="19"/>
      <c r="AG65" s="19"/>
      <c r="AH65" s="19"/>
      <c r="AI65" s="19"/>
      <c r="AJ65" s="19"/>
      <c r="AK65" s="20"/>
      <c r="AL65" s="19"/>
      <c r="AM65" s="19"/>
      <c r="AN65" s="19"/>
      <c r="AO65" s="19"/>
      <c r="AP65" s="19"/>
      <c r="AQ65" s="19"/>
      <c r="AR65" s="19"/>
      <c r="AS65" s="21"/>
      <c r="AT65" s="21"/>
      <c r="AU65" s="21"/>
      <c r="AV65" s="21"/>
      <c r="AW65" s="21"/>
      <c r="AX65" s="21"/>
      <c r="AY65" s="21"/>
    </row>
    <row r="66">
      <c r="V66" s="19"/>
      <c r="W66" s="19"/>
      <c r="X66" s="19"/>
      <c r="Y66" s="19"/>
      <c r="Z66" s="19"/>
      <c r="AA66" s="19"/>
      <c r="AB66" s="19"/>
      <c r="AE66" s="19"/>
      <c r="AF66" s="19"/>
      <c r="AG66" s="19"/>
      <c r="AH66" s="19"/>
      <c r="AI66" s="19"/>
      <c r="AJ66" s="19"/>
      <c r="AK66" s="20"/>
      <c r="AL66" s="19"/>
      <c r="AM66" s="19"/>
      <c r="AN66" s="19"/>
      <c r="AO66" s="19"/>
      <c r="AP66" s="19"/>
      <c r="AQ66" s="19"/>
      <c r="AR66" s="19"/>
      <c r="AS66" s="21"/>
      <c r="AT66" s="21"/>
      <c r="AU66" s="21"/>
      <c r="AV66" s="21"/>
      <c r="AW66" s="21"/>
      <c r="AX66" s="21"/>
      <c r="AY66" s="21"/>
    </row>
    <row r="67">
      <c r="V67" s="19"/>
      <c r="W67" s="19"/>
      <c r="X67" s="19"/>
      <c r="Y67" s="19"/>
      <c r="Z67" s="19"/>
      <c r="AA67" s="19"/>
      <c r="AB67" s="19"/>
      <c r="AE67" s="19"/>
      <c r="AF67" s="19"/>
      <c r="AG67" s="19"/>
      <c r="AH67" s="19"/>
      <c r="AI67" s="19"/>
      <c r="AJ67" s="19"/>
      <c r="AK67" s="20"/>
      <c r="AL67" s="19"/>
      <c r="AM67" s="19"/>
      <c r="AN67" s="19"/>
      <c r="AO67" s="19"/>
      <c r="AP67" s="19"/>
      <c r="AQ67" s="19"/>
      <c r="AR67" s="19"/>
      <c r="AS67" s="21"/>
      <c r="AT67" s="21"/>
      <c r="AU67" s="21"/>
      <c r="AV67" s="21"/>
      <c r="AW67" s="21"/>
      <c r="AX67" s="21"/>
      <c r="AY67" s="21"/>
    </row>
    <row r="68">
      <c r="V68" s="19"/>
      <c r="W68" s="19"/>
      <c r="X68" s="19"/>
      <c r="Y68" s="19"/>
      <c r="Z68" s="19"/>
      <c r="AA68" s="19"/>
      <c r="AB68" s="19"/>
      <c r="AE68" s="19"/>
      <c r="AF68" s="19"/>
      <c r="AG68" s="19"/>
      <c r="AH68" s="19"/>
      <c r="AI68" s="19"/>
      <c r="AJ68" s="19"/>
      <c r="AK68" s="20"/>
      <c r="AL68" s="19"/>
      <c r="AM68" s="19"/>
      <c r="AN68" s="19"/>
      <c r="AO68" s="19"/>
      <c r="AP68" s="19"/>
      <c r="AQ68" s="19"/>
      <c r="AR68" s="19"/>
      <c r="AS68" s="21"/>
      <c r="AT68" s="21"/>
      <c r="AU68" s="21"/>
      <c r="AV68" s="21"/>
      <c r="AW68" s="21"/>
      <c r="AX68" s="21"/>
      <c r="AY68" s="21"/>
    </row>
    <row r="69">
      <c r="V69" s="19"/>
      <c r="W69" s="19"/>
      <c r="X69" s="19"/>
      <c r="Y69" s="19"/>
      <c r="Z69" s="19"/>
      <c r="AA69" s="19"/>
      <c r="AB69" s="19"/>
      <c r="AE69" s="19"/>
      <c r="AF69" s="19"/>
      <c r="AG69" s="19"/>
      <c r="AH69" s="19"/>
      <c r="AI69" s="19"/>
      <c r="AJ69" s="19"/>
      <c r="AK69" s="20"/>
      <c r="AL69" s="19"/>
      <c r="AM69" s="19"/>
      <c r="AN69" s="19"/>
      <c r="AO69" s="19"/>
      <c r="AP69" s="19"/>
      <c r="AQ69" s="19"/>
      <c r="AR69" s="19"/>
      <c r="AS69" s="21"/>
      <c r="AT69" s="21"/>
      <c r="AU69" s="21"/>
      <c r="AV69" s="21"/>
      <c r="AW69" s="21"/>
      <c r="AX69" s="21"/>
      <c r="AY69" s="21"/>
    </row>
    <row r="70">
      <c r="V70" s="19"/>
      <c r="W70" s="19"/>
      <c r="X70" s="19"/>
      <c r="Y70" s="19"/>
      <c r="Z70" s="19"/>
      <c r="AA70" s="19"/>
      <c r="AB70" s="19"/>
      <c r="AE70" s="19"/>
      <c r="AF70" s="19"/>
      <c r="AG70" s="19"/>
      <c r="AH70" s="19"/>
      <c r="AI70" s="19"/>
      <c r="AJ70" s="19"/>
      <c r="AK70" s="20"/>
      <c r="AL70" s="19"/>
      <c r="AM70" s="19"/>
      <c r="AN70" s="19"/>
      <c r="AO70" s="19"/>
      <c r="AP70" s="19"/>
      <c r="AQ70" s="19"/>
      <c r="AR70" s="19"/>
      <c r="AS70" s="21"/>
      <c r="AT70" s="21"/>
      <c r="AU70" s="21"/>
      <c r="AV70" s="21"/>
      <c r="AW70" s="21"/>
      <c r="AX70" s="21"/>
      <c r="AY70" s="21"/>
    </row>
    <row r="71">
      <c r="V71" s="19"/>
      <c r="W71" s="19"/>
      <c r="X71" s="19"/>
      <c r="Y71" s="19"/>
      <c r="Z71" s="19"/>
      <c r="AA71" s="19"/>
      <c r="AB71" s="19"/>
      <c r="AE71" s="19"/>
      <c r="AF71" s="19"/>
      <c r="AG71" s="19"/>
      <c r="AH71" s="19"/>
      <c r="AI71" s="19"/>
      <c r="AJ71" s="19"/>
      <c r="AK71" s="20"/>
      <c r="AL71" s="19"/>
      <c r="AM71" s="19"/>
      <c r="AN71" s="19"/>
      <c r="AO71" s="19"/>
      <c r="AP71" s="19"/>
      <c r="AQ71" s="19"/>
      <c r="AR71" s="19"/>
      <c r="AS71" s="21"/>
      <c r="AT71" s="21"/>
      <c r="AU71" s="21"/>
      <c r="AV71" s="21"/>
      <c r="AW71" s="21"/>
      <c r="AX71" s="21"/>
      <c r="AY71" s="21"/>
    </row>
    <row r="72">
      <c r="V72" s="19"/>
      <c r="W72" s="19"/>
      <c r="X72" s="19"/>
      <c r="Y72" s="19"/>
      <c r="Z72" s="19"/>
      <c r="AA72" s="19"/>
      <c r="AB72" s="19"/>
      <c r="AE72" s="19"/>
      <c r="AF72" s="19"/>
      <c r="AG72" s="19"/>
      <c r="AH72" s="19"/>
      <c r="AI72" s="19"/>
      <c r="AJ72" s="19"/>
      <c r="AK72" s="20"/>
      <c r="AL72" s="19"/>
      <c r="AM72" s="19"/>
      <c r="AN72" s="19"/>
      <c r="AO72" s="19"/>
      <c r="AP72" s="19"/>
      <c r="AQ72" s="19"/>
      <c r="AR72" s="19"/>
      <c r="AS72" s="21"/>
      <c r="AT72" s="21"/>
      <c r="AU72" s="21"/>
      <c r="AV72" s="21"/>
      <c r="AW72" s="21"/>
      <c r="AX72" s="21"/>
      <c r="AY72" s="21"/>
    </row>
    <row r="73">
      <c r="V73" s="19"/>
      <c r="W73" s="19"/>
      <c r="X73" s="19"/>
      <c r="Y73" s="19"/>
      <c r="Z73" s="19"/>
      <c r="AA73" s="19"/>
      <c r="AB73" s="19"/>
      <c r="AE73" s="19"/>
      <c r="AF73" s="19"/>
      <c r="AG73" s="19"/>
      <c r="AH73" s="19"/>
      <c r="AI73" s="19"/>
      <c r="AJ73" s="19"/>
      <c r="AK73" s="20"/>
      <c r="AL73" s="19"/>
      <c r="AM73" s="19"/>
      <c r="AN73" s="19"/>
      <c r="AO73" s="19"/>
      <c r="AP73" s="19"/>
      <c r="AQ73" s="19"/>
      <c r="AR73" s="19"/>
      <c r="AS73" s="21"/>
      <c r="AT73" s="21"/>
      <c r="AU73" s="21"/>
      <c r="AV73" s="21"/>
      <c r="AW73" s="21"/>
      <c r="AX73" s="21"/>
      <c r="AY73" s="21"/>
    </row>
    <row r="74">
      <c r="V74" s="19"/>
      <c r="W74" s="19"/>
      <c r="X74" s="19"/>
      <c r="Y74" s="19"/>
      <c r="Z74" s="19"/>
      <c r="AA74" s="19"/>
      <c r="AB74" s="19"/>
      <c r="AE74" s="19"/>
      <c r="AF74" s="19"/>
      <c r="AG74" s="19"/>
      <c r="AH74" s="19"/>
      <c r="AI74" s="19"/>
      <c r="AJ74" s="19"/>
      <c r="AK74" s="20"/>
      <c r="AL74" s="19"/>
      <c r="AM74" s="19"/>
      <c r="AN74" s="19"/>
      <c r="AO74" s="19"/>
      <c r="AP74" s="19"/>
      <c r="AQ74" s="19"/>
      <c r="AR74" s="19"/>
      <c r="AS74" s="21"/>
      <c r="AT74" s="21"/>
      <c r="AU74" s="21"/>
      <c r="AV74" s="21"/>
      <c r="AW74" s="21"/>
      <c r="AX74" s="21"/>
      <c r="AY74" s="21"/>
    </row>
    <row r="75">
      <c r="V75" s="19"/>
      <c r="W75" s="19"/>
      <c r="X75" s="19"/>
      <c r="Y75" s="19"/>
      <c r="Z75" s="19"/>
      <c r="AA75" s="19"/>
      <c r="AB75" s="19"/>
      <c r="AE75" s="19"/>
      <c r="AF75" s="19"/>
      <c r="AG75" s="19"/>
      <c r="AH75" s="19"/>
      <c r="AI75" s="19"/>
      <c r="AJ75" s="19"/>
      <c r="AK75" s="20"/>
      <c r="AL75" s="19"/>
      <c r="AM75" s="19"/>
      <c r="AN75" s="19"/>
      <c r="AO75" s="19"/>
      <c r="AP75" s="19"/>
      <c r="AQ75" s="19"/>
      <c r="AR75" s="19"/>
      <c r="AS75" s="21"/>
      <c r="AT75" s="21"/>
      <c r="AU75" s="21"/>
      <c r="AV75" s="21"/>
      <c r="AW75" s="21"/>
      <c r="AX75" s="21"/>
      <c r="AY75" s="21"/>
    </row>
    <row r="76">
      <c r="V76" s="19"/>
      <c r="W76" s="19"/>
      <c r="X76" s="19"/>
      <c r="Y76" s="19"/>
      <c r="Z76" s="19"/>
      <c r="AA76" s="19"/>
      <c r="AB76" s="19"/>
      <c r="AE76" s="19"/>
      <c r="AF76" s="19"/>
      <c r="AG76" s="19"/>
      <c r="AH76" s="19"/>
      <c r="AI76" s="19"/>
      <c r="AJ76" s="19"/>
      <c r="AK76" s="20"/>
      <c r="AL76" s="19"/>
      <c r="AM76" s="19"/>
      <c r="AN76" s="19"/>
      <c r="AO76" s="19"/>
      <c r="AP76" s="19"/>
      <c r="AQ76" s="19"/>
      <c r="AR76" s="19"/>
      <c r="AS76" s="21"/>
      <c r="AT76" s="21"/>
      <c r="AU76" s="21"/>
      <c r="AV76" s="21"/>
      <c r="AW76" s="21"/>
      <c r="AX76" s="21"/>
      <c r="AY76" s="21"/>
    </row>
    <row r="77">
      <c r="V77" s="19"/>
      <c r="W77" s="19"/>
      <c r="X77" s="19"/>
      <c r="Y77" s="19"/>
      <c r="Z77" s="19"/>
      <c r="AA77" s="19"/>
      <c r="AB77" s="19"/>
      <c r="AE77" s="19"/>
      <c r="AF77" s="19"/>
      <c r="AG77" s="19"/>
      <c r="AH77" s="19"/>
      <c r="AI77" s="19"/>
      <c r="AJ77" s="19"/>
      <c r="AK77" s="20"/>
      <c r="AL77" s="19"/>
      <c r="AM77" s="19"/>
      <c r="AN77" s="19"/>
      <c r="AO77" s="19"/>
      <c r="AP77" s="19"/>
      <c r="AQ77" s="19"/>
      <c r="AR77" s="19"/>
      <c r="AS77" s="21"/>
      <c r="AT77" s="21"/>
      <c r="AU77" s="21"/>
      <c r="AV77" s="21"/>
      <c r="AW77" s="21"/>
      <c r="AX77" s="21"/>
      <c r="AY77" s="21"/>
    </row>
    <row r="78">
      <c r="V78" s="19"/>
      <c r="W78" s="19"/>
      <c r="X78" s="19"/>
      <c r="Y78" s="19"/>
      <c r="Z78" s="19"/>
      <c r="AA78" s="19"/>
      <c r="AB78" s="19"/>
      <c r="AE78" s="19"/>
      <c r="AF78" s="19"/>
      <c r="AG78" s="19"/>
      <c r="AH78" s="19"/>
      <c r="AI78" s="19"/>
      <c r="AJ78" s="19"/>
      <c r="AK78" s="20"/>
      <c r="AL78" s="19"/>
      <c r="AM78" s="19"/>
      <c r="AN78" s="19"/>
      <c r="AO78" s="19"/>
      <c r="AP78" s="19"/>
      <c r="AQ78" s="19"/>
      <c r="AR78" s="19"/>
      <c r="AS78" s="21"/>
      <c r="AT78" s="21"/>
      <c r="AU78" s="21"/>
      <c r="AV78" s="21"/>
      <c r="AW78" s="21"/>
      <c r="AX78" s="21"/>
      <c r="AY78" s="21"/>
    </row>
    <row r="79">
      <c r="V79" s="19"/>
      <c r="W79" s="19"/>
      <c r="X79" s="19"/>
      <c r="Y79" s="19"/>
      <c r="Z79" s="19"/>
      <c r="AA79" s="19"/>
      <c r="AB79" s="19"/>
      <c r="AE79" s="19"/>
      <c r="AF79" s="19"/>
      <c r="AG79" s="19"/>
      <c r="AH79" s="19"/>
      <c r="AI79" s="19"/>
      <c r="AJ79" s="19"/>
      <c r="AK79" s="20"/>
      <c r="AL79" s="19"/>
      <c r="AM79" s="19"/>
      <c r="AN79" s="19"/>
      <c r="AO79" s="19"/>
      <c r="AP79" s="19"/>
      <c r="AQ79" s="19"/>
      <c r="AR79" s="19"/>
      <c r="AS79" s="21"/>
      <c r="AT79" s="21"/>
      <c r="AU79" s="21"/>
      <c r="AV79" s="21"/>
      <c r="AW79" s="21"/>
      <c r="AX79" s="21"/>
      <c r="AY79" s="21"/>
    </row>
    <row r="80">
      <c r="V80" s="19"/>
      <c r="W80" s="19"/>
      <c r="X80" s="19"/>
      <c r="Y80" s="19"/>
      <c r="Z80" s="19"/>
      <c r="AA80" s="19"/>
      <c r="AB80" s="19"/>
      <c r="AE80" s="19"/>
      <c r="AF80" s="19"/>
      <c r="AG80" s="19"/>
      <c r="AH80" s="19"/>
      <c r="AI80" s="19"/>
      <c r="AJ80" s="19"/>
      <c r="AK80" s="20"/>
      <c r="AL80" s="19"/>
      <c r="AM80" s="19"/>
      <c r="AN80" s="19"/>
      <c r="AO80" s="19"/>
      <c r="AP80" s="19"/>
      <c r="AQ80" s="19"/>
      <c r="AR80" s="19"/>
      <c r="AS80" s="21"/>
      <c r="AT80" s="21"/>
      <c r="AU80" s="21"/>
      <c r="AV80" s="21"/>
      <c r="AW80" s="21"/>
      <c r="AX80" s="21"/>
      <c r="AY80" s="21"/>
    </row>
    <row r="81">
      <c r="V81" s="19"/>
      <c r="W81" s="19"/>
      <c r="X81" s="19"/>
      <c r="Y81" s="19"/>
      <c r="Z81" s="19"/>
      <c r="AA81" s="19"/>
      <c r="AB81" s="19"/>
      <c r="AE81" s="19"/>
      <c r="AF81" s="19"/>
      <c r="AG81" s="19"/>
      <c r="AH81" s="19"/>
      <c r="AI81" s="19"/>
      <c r="AJ81" s="19"/>
      <c r="AK81" s="20"/>
      <c r="AL81" s="19"/>
      <c r="AM81" s="19"/>
      <c r="AN81" s="19"/>
      <c r="AO81" s="19"/>
      <c r="AP81" s="19"/>
      <c r="AQ81" s="19"/>
      <c r="AR81" s="19"/>
      <c r="AS81" s="21"/>
      <c r="AT81" s="21"/>
      <c r="AU81" s="21"/>
      <c r="AV81" s="21"/>
      <c r="AW81" s="21"/>
      <c r="AX81" s="21"/>
      <c r="AY81" s="21"/>
    </row>
    <row r="82">
      <c r="V82" s="19"/>
      <c r="W82" s="19"/>
      <c r="X82" s="19"/>
      <c r="Y82" s="19"/>
      <c r="Z82" s="19"/>
      <c r="AA82" s="19"/>
      <c r="AB82" s="19"/>
      <c r="AE82" s="19"/>
      <c r="AF82" s="19"/>
      <c r="AG82" s="19"/>
      <c r="AH82" s="19"/>
      <c r="AI82" s="19"/>
      <c r="AJ82" s="19"/>
      <c r="AK82" s="20"/>
      <c r="AL82" s="19"/>
      <c r="AM82" s="19"/>
      <c r="AN82" s="19"/>
      <c r="AO82" s="19"/>
      <c r="AP82" s="19"/>
      <c r="AQ82" s="19"/>
      <c r="AR82" s="19"/>
      <c r="AS82" s="21"/>
      <c r="AT82" s="21"/>
      <c r="AU82" s="21"/>
      <c r="AV82" s="21"/>
      <c r="AW82" s="21"/>
      <c r="AX82" s="21"/>
      <c r="AY82" s="21"/>
    </row>
    <row r="83">
      <c r="V83" s="19"/>
      <c r="W83" s="19"/>
      <c r="X83" s="19"/>
      <c r="Y83" s="19"/>
      <c r="Z83" s="19"/>
      <c r="AA83" s="19"/>
      <c r="AB83" s="19"/>
      <c r="AE83" s="19"/>
      <c r="AF83" s="19"/>
      <c r="AG83" s="19"/>
      <c r="AH83" s="19"/>
      <c r="AI83" s="19"/>
      <c r="AJ83" s="19"/>
      <c r="AK83" s="20"/>
      <c r="AL83" s="19"/>
      <c r="AM83" s="19"/>
      <c r="AN83" s="19"/>
      <c r="AO83" s="19"/>
      <c r="AP83" s="19"/>
      <c r="AQ83" s="19"/>
      <c r="AR83" s="19"/>
      <c r="AS83" s="21"/>
      <c r="AT83" s="21"/>
      <c r="AU83" s="21"/>
      <c r="AV83" s="21"/>
      <c r="AW83" s="21"/>
      <c r="AX83" s="21"/>
      <c r="AY83" s="21"/>
    </row>
    <row r="84">
      <c r="V84" s="19"/>
      <c r="W84" s="19"/>
      <c r="X84" s="19"/>
      <c r="Y84" s="19"/>
      <c r="Z84" s="19"/>
      <c r="AA84" s="19"/>
      <c r="AB84" s="19"/>
      <c r="AE84" s="19"/>
      <c r="AF84" s="19"/>
      <c r="AG84" s="19"/>
      <c r="AH84" s="19"/>
      <c r="AI84" s="19"/>
      <c r="AJ84" s="19"/>
      <c r="AK84" s="20"/>
      <c r="AL84" s="19"/>
      <c r="AM84" s="19"/>
      <c r="AN84" s="19"/>
      <c r="AO84" s="19"/>
      <c r="AP84" s="19"/>
      <c r="AQ84" s="19"/>
      <c r="AR84" s="19"/>
      <c r="AS84" s="21"/>
      <c r="AT84" s="21"/>
      <c r="AU84" s="21"/>
      <c r="AV84" s="21"/>
      <c r="AW84" s="21"/>
      <c r="AX84" s="21"/>
      <c r="AY84" s="21"/>
    </row>
    <row r="85">
      <c r="V85" s="19"/>
      <c r="W85" s="19"/>
      <c r="X85" s="19"/>
      <c r="Y85" s="19"/>
      <c r="Z85" s="19"/>
      <c r="AA85" s="19"/>
      <c r="AB85" s="19"/>
      <c r="AE85" s="19"/>
      <c r="AF85" s="19"/>
      <c r="AG85" s="19"/>
      <c r="AH85" s="19"/>
      <c r="AI85" s="19"/>
      <c r="AJ85" s="19"/>
      <c r="AK85" s="20"/>
      <c r="AL85" s="19"/>
      <c r="AM85" s="19"/>
      <c r="AN85" s="19"/>
      <c r="AO85" s="19"/>
      <c r="AP85" s="19"/>
      <c r="AQ85" s="19"/>
      <c r="AR85" s="19"/>
      <c r="AS85" s="21"/>
      <c r="AT85" s="21"/>
      <c r="AU85" s="21"/>
      <c r="AV85" s="21"/>
      <c r="AW85" s="21"/>
      <c r="AX85" s="21"/>
      <c r="AY85" s="21"/>
    </row>
    <row r="86">
      <c r="V86" s="19"/>
      <c r="W86" s="19"/>
      <c r="X86" s="19"/>
      <c r="Y86" s="19"/>
      <c r="Z86" s="19"/>
      <c r="AA86" s="19"/>
      <c r="AB86" s="19"/>
      <c r="AE86" s="19"/>
      <c r="AF86" s="19"/>
      <c r="AG86" s="19"/>
      <c r="AH86" s="19"/>
      <c r="AI86" s="19"/>
      <c r="AJ86" s="19"/>
      <c r="AK86" s="20"/>
      <c r="AL86" s="19"/>
      <c r="AM86" s="19"/>
      <c r="AN86" s="19"/>
      <c r="AO86" s="19"/>
      <c r="AP86" s="19"/>
      <c r="AQ86" s="19"/>
      <c r="AR86" s="19"/>
      <c r="AS86" s="21"/>
      <c r="AT86" s="21"/>
      <c r="AU86" s="21"/>
      <c r="AV86" s="21"/>
      <c r="AW86" s="21"/>
      <c r="AX86" s="21"/>
      <c r="AY86" s="21"/>
    </row>
    <row r="87">
      <c r="V87" s="19"/>
      <c r="W87" s="19"/>
      <c r="X87" s="19"/>
      <c r="Y87" s="19"/>
      <c r="Z87" s="19"/>
      <c r="AA87" s="19"/>
      <c r="AB87" s="19"/>
      <c r="AE87" s="19"/>
      <c r="AF87" s="19"/>
      <c r="AG87" s="19"/>
      <c r="AH87" s="19"/>
      <c r="AI87" s="19"/>
      <c r="AJ87" s="19"/>
      <c r="AK87" s="20"/>
      <c r="AL87" s="19"/>
      <c r="AM87" s="19"/>
      <c r="AN87" s="19"/>
      <c r="AO87" s="19"/>
      <c r="AP87" s="19"/>
      <c r="AQ87" s="19"/>
      <c r="AR87" s="19"/>
      <c r="AS87" s="21"/>
      <c r="AT87" s="21"/>
      <c r="AU87" s="21"/>
      <c r="AV87" s="21"/>
      <c r="AW87" s="21"/>
      <c r="AX87" s="21"/>
      <c r="AY87" s="21"/>
    </row>
    <row r="88">
      <c r="V88" s="19"/>
      <c r="W88" s="19"/>
      <c r="X88" s="19"/>
      <c r="Y88" s="19"/>
      <c r="Z88" s="19"/>
      <c r="AA88" s="19"/>
      <c r="AB88" s="19"/>
      <c r="AE88" s="19"/>
      <c r="AF88" s="19"/>
      <c r="AG88" s="19"/>
      <c r="AH88" s="19"/>
      <c r="AI88" s="19"/>
      <c r="AJ88" s="19"/>
      <c r="AK88" s="20"/>
      <c r="AL88" s="19"/>
      <c r="AM88" s="19"/>
      <c r="AN88" s="19"/>
      <c r="AO88" s="19"/>
      <c r="AP88" s="19"/>
      <c r="AQ88" s="19"/>
      <c r="AR88" s="19"/>
      <c r="AS88" s="21"/>
      <c r="AT88" s="21"/>
      <c r="AU88" s="21"/>
      <c r="AV88" s="21"/>
      <c r="AW88" s="21"/>
      <c r="AX88" s="21"/>
      <c r="AY88" s="21"/>
    </row>
    <row r="89">
      <c r="V89" s="19"/>
      <c r="W89" s="19"/>
      <c r="X89" s="19"/>
      <c r="Y89" s="19"/>
      <c r="Z89" s="19"/>
      <c r="AA89" s="19"/>
      <c r="AB89" s="19"/>
      <c r="AE89" s="19"/>
      <c r="AF89" s="19"/>
      <c r="AG89" s="19"/>
      <c r="AH89" s="19"/>
      <c r="AI89" s="19"/>
      <c r="AJ89" s="19"/>
      <c r="AK89" s="20"/>
      <c r="AL89" s="19"/>
      <c r="AM89" s="19"/>
      <c r="AN89" s="19"/>
      <c r="AO89" s="19"/>
      <c r="AP89" s="19"/>
      <c r="AQ89" s="19"/>
      <c r="AR89" s="19"/>
      <c r="AS89" s="21"/>
      <c r="AT89" s="21"/>
      <c r="AU89" s="21"/>
      <c r="AV89" s="21"/>
      <c r="AW89" s="21"/>
      <c r="AX89" s="21"/>
      <c r="AY89" s="21"/>
    </row>
    <row r="90">
      <c r="V90" s="19"/>
      <c r="W90" s="19"/>
      <c r="X90" s="19"/>
      <c r="Y90" s="19"/>
      <c r="Z90" s="19"/>
      <c r="AA90" s="19"/>
      <c r="AB90" s="19"/>
      <c r="AE90" s="19"/>
      <c r="AF90" s="19"/>
      <c r="AG90" s="19"/>
      <c r="AH90" s="19"/>
      <c r="AI90" s="19"/>
      <c r="AJ90" s="19"/>
      <c r="AK90" s="20"/>
      <c r="AL90" s="19"/>
      <c r="AM90" s="19"/>
      <c r="AN90" s="19"/>
      <c r="AO90" s="19"/>
      <c r="AP90" s="19"/>
      <c r="AQ90" s="19"/>
      <c r="AR90" s="19"/>
      <c r="AS90" s="21"/>
      <c r="AT90" s="21"/>
      <c r="AU90" s="21"/>
      <c r="AV90" s="21"/>
      <c r="AW90" s="21"/>
      <c r="AX90" s="21"/>
      <c r="AY90" s="21"/>
    </row>
    <row r="91">
      <c r="V91" s="19"/>
      <c r="W91" s="19"/>
      <c r="X91" s="19"/>
      <c r="Y91" s="19"/>
      <c r="Z91" s="19"/>
      <c r="AA91" s="19"/>
      <c r="AB91" s="19"/>
      <c r="AE91" s="19"/>
      <c r="AF91" s="19"/>
      <c r="AG91" s="19"/>
      <c r="AH91" s="19"/>
      <c r="AI91" s="19"/>
      <c r="AJ91" s="19"/>
      <c r="AK91" s="20"/>
      <c r="AL91" s="19"/>
      <c r="AM91" s="19"/>
      <c r="AN91" s="19"/>
      <c r="AO91" s="19"/>
      <c r="AP91" s="19"/>
      <c r="AQ91" s="19"/>
      <c r="AR91" s="19"/>
      <c r="AS91" s="21"/>
      <c r="AT91" s="21"/>
      <c r="AU91" s="21"/>
      <c r="AV91" s="21"/>
      <c r="AW91" s="21"/>
      <c r="AX91" s="21"/>
      <c r="AY91" s="21"/>
    </row>
    <row r="92">
      <c r="V92" s="19"/>
      <c r="W92" s="19"/>
      <c r="X92" s="19"/>
      <c r="Y92" s="19"/>
      <c r="Z92" s="19"/>
      <c r="AA92" s="19"/>
      <c r="AB92" s="19"/>
      <c r="AE92" s="19"/>
      <c r="AF92" s="19"/>
      <c r="AG92" s="19"/>
      <c r="AH92" s="19"/>
      <c r="AI92" s="19"/>
      <c r="AJ92" s="19"/>
      <c r="AK92" s="20"/>
      <c r="AL92" s="19"/>
      <c r="AM92" s="19"/>
      <c r="AN92" s="19"/>
      <c r="AO92" s="19"/>
      <c r="AP92" s="19"/>
      <c r="AQ92" s="19"/>
      <c r="AR92" s="19"/>
      <c r="AS92" s="21"/>
      <c r="AT92" s="21"/>
      <c r="AU92" s="21"/>
      <c r="AV92" s="21"/>
      <c r="AW92" s="21"/>
      <c r="AX92" s="21"/>
      <c r="AY92" s="21"/>
    </row>
    <row r="93">
      <c r="V93" s="19"/>
      <c r="W93" s="19"/>
      <c r="X93" s="19"/>
      <c r="Y93" s="19"/>
      <c r="Z93" s="19"/>
      <c r="AA93" s="19"/>
      <c r="AB93" s="19"/>
      <c r="AE93" s="19"/>
      <c r="AF93" s="19"/>
      <c r="AG93" s="19"/>
      <c r="AH93" s="19"/>
      <c r="AI93" s="19"/>
      <c r="AJ93" s="19"/>
      <c r="AK93" s="20"/>
      <c r="AL93" s="19"/>
      <c r="AM93" s="19"/>
      <c r="AN93" s="19"/>
      <c r="AO93" s="19"/>
      <c r="AP93" s="19"/>
      <c r="AQ93" s="19"/>
      <c r="AR93" s="19"/>
      <c r="AS93" s="21"/>
      <c r="AT93" s="21"/>
      <c r="AU93" s="21"/>
      <c r="AV93" s="21"/>
      <c r="AW93" s="21"/>
      <c r="AX93" s="21"/>
      <c r="AY93" s="21"/>
    </row>
    <row r="94">
      <c r="V94" s="19"/>
      <c r="W94" s="19"/>
      <c r="X94" s="19"/>
      <c r="Y94" s="19"/>
      <c r="Z94" s="19"/>
      <c r="AA94" s="19"/>
      <c r="AB94" s="19"/>
      <c r="AE94" s="19"/>
      <c r="AF94" s="19"/>
      <c r="AG94" s="19"/>
      <c r="AH94" s="19"/>
      <c r="AI94" s="19"/>
      <c r="AJ94" s="19"/>
      <c r="AK94" s="20"/>
      <c r="AL94" s="19"/>
      <c r="AM94" s="19"/>
      <c r="AN94" s="19"/>
      <c r="AO94" s="19"/>
      <c r="AP94" s="19"/>
      <c r="AQ94" s="19"/>
      <c r="AR94" s="19"/>
      <c r="AS94" s="21"/>
      <c r="AT94" s="21"/>
      <c r="AU94" s="21"/>
      <c r="AV94" s="21"/>
      <c r="AW94" s="21"/>
      <c r="AX94" s="21"/>
      <c r="AY94" s="21"/>
    </row>
    <row r="95">
      <c r="V95" s="19"/>
      <c r="W95" s="19"/>
      <c r="X95" s="19"/>
      <c r="Y95" s="19"/>
      <c r="Z95" s="19"/>
      <c r="AA95" s="19"/>
      <c r="AB95" s="19"/>
      <c r="AE95" s="19"/>
      <c r="AF95" s="19"/>
      <c r="AG95" s="19"/>
      <c r="AH95" s="19"/>
      <c r="AI95" s="19"/>
      <c r="AJ95" s="19"/>
      <c r="AK95" s="20"/>
      <c r="AL95" s="19"/>
      <c r="AM95" s="19"/>
      <c r="AN95" s="19"/>
      <c r="AO95" s="19"/>
      <c r="AP95" s="19"/>
      <c r="AQ95" s="19"/>
      <c r="AR95" s="19"/>
      <c r="AS95" s="21"/>
      <c r="AT95" s="21"/>
      <c r="AU95" s="21"/>
      <c r="AV95" s="21"/>
      <c r="AW95" s="21"/>
      <c r="AX95" s="21"/>
      <c r="AY95" s="21"/>
    </row>
    <row r="96">
      <c r="V96" s="19"/>
      <c r="W96" s="19"/>
      <c r="X96" s="19"/>
      <c r="Y96" s="19"/>
      <c r="Z96" s="19"/>
      <c r="AA96" s="19"/>
      <c r="AB96" s="19"/>
      <c r="AE96" s="19"/>
      <c r="AF96" s="19"/>
      <c r="AG96" s="19"/>
      <c r="AH96" s="19"/>
      <c r="AI96" s="19"/>
      <c r="AJ96" s="19"/>
      <c r="AK96" s="20"/>
      <c r="AL96" s="19"/>
      <c r="AM96" s="19"/>
      <c r="AN96" s="19"/>
      <c r="AO96" s="19"/>
      <c r="AP96" s="19"/>
      <c r="AQ96" s="19"/>
      <c r="AR96" s="19"/>
      <c r="AS96" s="21"/>
      <c r="AT96" s="21"/>
      <c r="AU96" s="21"/>
      <c r="AV96" s="21"/>
      <c r="AW96" s="21"/>
      <c r="AX96" s="21"/>
      <c r="AY96" s="21"/>
    </row>
    <row r="97">
      <c r="V97" s="19"/>
      <c r="W97" s="19"/>
      <c r="X97" s="19"/>
      <c r="Y97" s="19"/>
      <c r="Z97" s="19"/>
      <c r="AA97" s="19"/>
      <c r="AB97" s="19"/>
      <c r="AE97" s="19"/>
      <c r="AF97" s="19"/>
      <c r="AG97" s="19"/>
      <c r="AH97" s="19"/>
      <c r="AI97" s="19"/>
      <c r="AJ97" s="19"/>
      <c r="AK97" s="20"/>
      <c r="AL97" s="19"/>
      <c r="AM97" s="19"/>
      <c r="AN97" s="19"/>
      <c r="AO97" s="19"/>
      <c r="AP97" s="19"/>
      <c r="AQ97" s="19"/>
      <c r="AR97" s="19"/>
      <c r="AS97" s="21"/>
      <c r="AT97" s="21"/>
      <c r="AU97" s="21"/>
      <c r="AV97" s="21"/>
      <c r="AW97" s="21"/>
      <c r="AX97" s="21"/>
      <c r="AY97" s="21"/>
    </row>
    <row r="98">
      <c r="V98" s="19"/>
      <c r="W98" s="19"/>
      <c r="X98" s="19"/>
      <c r="Y98" s="19"/>
      <c r="Z98" s="19"/>
      <c r="AA98" s="19"/>
      <c r="AB98" s="19"/>
      <c r="AE98" s="19"/>
      <c r="AF98" s="19"/>
      <c r="AG98" s="19"/>
      <c r="AH98" s="19"/>
      <c r="AI98" s="19"/>
      <c r="AJ98" s="19"/>
      <c r="AK98" s="20"/>
      <c r="AL98" s="19"/>
      <c r="AM98" s="19"/>
      <c r="AN98" s="19"/>
      <c r="AO98" s="19"/>
      <c r="AP98" s="19"/>
      <c r="AQ98" s="19"/>
      <c r="AR98" s="19"/>
      <c r="AS98" s="21"/>
      <c r="AT98" s="21"/>
      <c r="AU98" s="21"/>
      <c r="AV98" s="21"/>
      <c r="AW98" s="21"/>
      <c r="AX98" s="21"/>
      <c r="AY98" s="21"/>
    </row>
    <row r="99">
      <c r="V99" s="19"/>
      <c r="W99" s="19"/>
      <c r="X99" s="19"/>
      <c r="Y99" s="19"/>
      <c r="Z99" s="19"/>
      <c r="AA99" s="19"/>
      <c r="AB99" s="19"/>
      <c r="AE99" s="19"/>
      <c r="AF99" s="19"/>
      <c r="AG99" s="19"/>
      <c r="AH99" s="19"/>
      <c r="AI99" s="19"/>
      <c r="AJ99" s="19"/>
      <c r="AK99" s="20"/>
      <c r="AL99" s="19"/>
      <c r="AM99" s="19"/>
      <c r="AN99" s="19"/>
      <c r="AO99" s="19"/>
      <c r="AP99" s="19"/>
      <c r="AQ99" s="19"/>
      <c r="AR99" s="19"/>
      <c r="AS99" s="21"/>
      <c r="AT99" s="21"/>
      <c r="AU99" s="21"/>
      <c r="AV99" s="21"/>
      <c r="AW99" s="21"/>
      <c r="AX99" s="21"/>
      <c r="AY99" s="21"/>
    </row>
    <row r="100">
      <c r="V100" s="19"/>
      <c r="W100" s="19"/>
      <c r="X100" s="19"/>
      <c r="Y100" s="19"/>
      <c r="Z100" s="19"/>
      <c r="AA100" s="19"/>
      <c r="AB100" s="19"/>
      <c r="AE100" s="19"/>
      <c r="AF100" s="19"/>
      <c r="AG100" s="19"/>
      <c r="AH100" s="19"/>
      <c r="AI100" s="19"/>
      <c r="AJ100" s="19"/>
      <c r="AK100" s="20"/>
      <c r="AL100" s="19"/>
      <c r="AM100" s="19"/>
      <c r="AN100" s="19"/>
      <c r="AO100" s="19"/>
      <c r="AP100" s="19"/>
      <c r="AQ100" s="19"/>
      <c r="AR100" s="19"/>
      <c r="AS100" s="21"/>
      <c r="AT100" s="21"/>
      <c r="AU100" s="21"/>
      <c r="AV100" s="21"/>
      <c r="AW100" s="21"/>
      <c r="AX100" s="21"/>
      <c r="AY100" s="21"/>
    </row>
    <row r="101">
      <c r="V101" s="19"/>
      <c r="W101" s="19"/>
      <c r="X101" s="19"/>
      <c r="Y101" s="19"/>
      <c r="Z101" s="19"/>
      <c r="AA101" s="19"/>
      <c r="AB101" s="19"/>
      <c r="AE101" s="19"/>
      <c r="AF101" s="19"/>
      <c r="AG101" s="19"/>
      <c r="AH101" s="19"/>
      <c r="AI101" s="19"/>
      <c r="AJ101" s="19"/>
      <c r="AK101" s="20"/>
      <c r="AL101" s="19"/>
      <c r="AM101" s="19"/>
      <c r="AN101" s="19"/>
      <c r="AO101" s="19"/>
      <c r="AP101" s="19"/>
      <c r="AQ101" s="19"/>
      <c r="AR101" s="19"/>
      <c r="AS101" s="21"/>
      <c r="AT101" s="21"/>
      <c r="AU101" s="21"/>
      <c r="AV101" s="21"/>
      <c r="AW101" s="21"/>
      <c r="AX101" s="21"/>
      <c r="AY101" s="21"/>
    </row>
    <row r="102">
      <c r="V102" s="19"/>
      <c r="W102" s="19"/>
      <c r="X102" s="19"/>
      <c r="Y102" s="19"/>
      <c r="Z102" s="19"/>
      <c r="AA102" s="19"/>
      <c r="AB102" s="19"/>
      <c r="AE102" s="19"/>
      <c r="AF102" s="19"/>
      <c r="AG102" s="19"/>
      <c r="AH102" s="19"/>
      <c r="AI102" s="19"/>
      <c r="AJ102" s="19"/>
      <c r="AK102" s="20"/>
      <c r="AL102" s="19"/>
      <c r="AM102" s="19"/>
      <c r="AN102" s="19"/>
      <c r="AO102" s="19"/>
      <c r="AP102" s="19"/>
      <c r="AQ102" s="19"/>
      <c r="AR102" s="19"/>
      <c r="AS102" s="21"/>
      <c r="AT102" s="21"/>
      <c r="AU102" s="21"/>
      <c r="AV102" s="21"/>
      <c r="AW102" s="21"/>
      <c r="AX102" s="21"/>
      <c r="AY102" s="21"/>
    </row>
    <row r="103">
      <c r="V103" s="19"/>
      <c r="W103" s="19"/>
      <c r="X103" s="19"/>
      <c r="Y103" s="19"/>
      <c r="Z103" s="19"/>
      <c r="AA103" s="19"/>
      <c r="AB103" s="19"/>
      <c r="AE103" s="19"/>
      <c r="AF103" s="19"/>
      <c r="AG103" s="19"/>
      <c r="AH103" s="19"/>
      <c r="AI103" s="19"/>
      <c r="AJ103" s="19"/>
      <c r="AK103" s="20"/>
      <c r="AL103" s="19"/>
      <c r="AM103" s="19"/>
      <c r="AN103" s="19"/>
      <c r="AO103" s="19"/>
      <c r="AP103" s="19"/>
      <c r="AQ103" s="19"/>
      <c r="AR103" s="19"/>
      <c r="AS103" s="21"/>
      <c r="AT103" s="21"/>
      <c r="AU103" s="21"/>
      <c r="AV103" s="21"/>
      <c r="AW103" s="21"/>
      <c r="AX103" s="21"/>
      <c r="AY103" s="21"/>
    </row>
    <row r="104">
      <c r="V104" s="19"/>
      <c r="W104" s="19"/>
      <c r="X104" s="19"/>
      <c r="Y104" s="19"/>
      <c r="Z104" s="19"/>
      <c r="AA104" s="19"/>
      <c r="AB104" s="19"/>
      <c r="AE104" s="19"/>
      <c r="AF104" s="19"/>
      <c r="AG104" s="19"/>
      <c r="AH104" s="19"/>
      <c r="AI104" s="19"/>
      <c r="AJ104" s="19"/>
      <c r="AK104" s="20"/>
      <c r="AL104" s="19"/>
      <c r="AM104" s="19"/>
      <c r="AN104" s="19"/>
      <c r="AO104" s="19"/>
      <c r="AP104" s="19"/>
      <c r="AQ104" s="19"/>
      <c r="AR104" s="19"/>
      <c r="AS104" s="21"/>
      <c r="AT104" s="21"/>
      <c r="AU104" s="21"/>
      <c r="AV104" s="21"/>
      <c r="AW104" s="21"/>
      <c r="AX104" s="21"/>
      <c r="AY104" s="21"/>
    </row>
    <row r="105">
      <c r="V105" s="19"/>
      <c r="W105" s="19"/>
      <c r="X105" s="19"/>
      <c r="Y105" s="19"/>
      <c r="Z105" s="19"/>
      <c r="AA105" s="19"/>
      <c r="AB105" s="19"/>
      <c r="AE105" s="19"/>
      <c r="AF105" s="19"/>
      <c r="AG105" s="19"/>
      <c r="AH105" s="19"/>
      <c r="AI105" s="19"/>
      <c r="AJ105" s="19"/>
      <c r="AK105" s="20"/>
      <c r="AL105" s="19"/>
      <c r="AM105" s="19"/>
      <c r="AN105" s="19"/>
      <c r="AO105" s="19"/>
      <c r="AP105" s="19"/>
      <c r="AQ105" s="19"/>
      <c r="AR105" s="19"/>
      <c r="AS105" s="21"/>
      <c r="AT105" s="21"/>
      <c r="AU105" s="21"/>
      <c r="AV105" s="21"/>
      <c r="AW105" s="21"/>
      <c r="AX105" s="21"/>
      <c r="AY105" s="21"/>
    </row>
    <row r="106">
      <c r="V106" s="19"/>
      <c r="W106" s="19"/>
      <c r="X106" s="19"/>
      <c r="Y106" s="19"/>
      <c r="Z106" s="19"/>
      <c r="AA106" s="19"/>
      <c r="AB106" s="19"/>
      <c r="AE106" s="19"/>
      <c r="AF106" s="19"/>
      <c r="AG106" s="19"/>
      <c r="AH106" s="19"/>
      <c r="AI106" s="19"/>
      <c r="AJ106" s="19"/>
      <c r="AK106" s="20"/>
      <c r="AL106" s="19"/>
      <c r="AM106" s="19"/>
      <c r="AN106" s="19"/>
      <c r="AO106" s="19"/>
      <c r="AP106" s="19"/>
      <c r="AQ106" s="19"/>
      <c r="AR106" s="19"/>
      <c r="AS106" s="21"/>
      <c r="AT106" s="21"/>
      <c r="AU106" s="21"/>
      <c r="AV106" s="21"/>
      <c r="AW106" s="21"/>
      <c r="AX106" s="21"/>
      <c r="AY106" s="21"/>
    </row>
    <row r="107">
      <c r="V107" s="19"/>
      <c r="W107" s="19"/>
      <c r="X107" s="19"/>
      <c r="Y107" s="19"/>
      <c r="Z107" s="19"/>
      <c r="AA107" s="19"/>
      <c r="AB107" s="19"/>
      <c r="AE107" s="19"/>
      <c r="AF107" s="19"/>
      <c r="AG107" s="19"/>
      <c r="AH107" s="19"/>
      <c r="AI107" s="19"/>
      <c r="AJ107" s="19"/>
      <c r="AK107" s="20"/>
      <c r="AL107" s="19"/>
      <c r="AM107" s="19"/>
      <c r="AN107" s="19"/>
      <c r="AO107" s="19"/>
      <c r="AP107" s="19"/>
      <c r="AQ107" s="19"/>
      <c r="AR107" s="19"/>
      <c r="AS107" s="21"/>
      <c r="AT107" s="21"/>
      <c r="AU107" s="21"/>
      <c r="AV107" s="21"/>
      <c r="AW107" s="21"/>
      <c r="AX107" s="21"/>
      <c r="AY107" s="21"/>
    </row>
    <row r="108">
      <c r="V108" s="19"/>
      <c r="W108" s="19"/>
      <c r="X108" s="19"/>
      <c r="Y108" s="19"/>
      <c r="Z108" s="19"/>
      <c r="AA108" s="19"/>
      <c r="AB108" s="19"/>
      <c r="AE108" s="19"/>
      <c r="AF108" s="19"/>
      <c r="AG108" s="19"/>
      <c r="AH108" s="19"/>
      <c r="AI108" s="19"/>
      <c r="AJ108" s="19"/>
      <c r="AK108" s="20"/>
      <c r="AL108" s="19"/>
      <c r="AM108" s="19"/>
      <c r="AN108" s="19"/>
      <c r="AO108" s="19"/>
      <c r="AP108" s="19"/>
      <c r="AQ108" s="19"/>
      <c r="AR108" s="19"/>
      <c r="AS108" s="21"/>
      <c r="AT108" s="21"/>
      <c r="AU108" s="21"/>
      <c r="AV108" s="21"/>
      <c r="AW108" s="21"/>
      <c r="AX108" s="21"/>
      <c r="AY108" s="21"/>
    </row>
    <row r="109">
      <c r="V109" s="19"/>
      <c r="W109" s="19"/>
      <c r="X109" s="19"/>
      <c r="Y109" s="19"/>
      <c r="Z109" s="19"/>
      <c r="AA109" s="19"/>
      <c r="AB109" s="19"/>
      <c r="AE109" s="19"/>
      <c r="AF109" s="19"/>
      <c r="AG109" s="19"/>
      <c r="AH109" s="19"/>
      <c r="AI109" s="19"/>
      <c r="AJ109" s="19"/>
      <c r="AK109" s="20"/>
      <c r="AL109" s="19"/>
      <c r="AM109" s="19"/>
      <c r="AN109" s="19"/>
      <c r="AO109" s="19"/>
      <c r="AP109" s="19"/>
      <c r="AQ109" s="19"/>
      <c r="AR109" s="19"/>
      <c r="AS109" s="21"/>
      <c r="AT109" s="21"/>
      <c r="AU109" s="21"/>
      <c r="AV109" s="21"/>
      <c r="AW109" s="21"/>
      <c r="AX109" s="21"/>
      <c r="AY109" s="21"/>
    </row>
    <row r="110">
      <c r="V110" s="19"/>
      <c r="W110" s="19"/>
      <c r="X110" s="19"/>
      <c r="Y110" s="19"/>
      <c r="Z110" s="19"/>
      <c r="AA110" s="19"/>
      <c r="AB110" s="19"/>
      <c r="AE110" s="19"/>
      <c r="AF110" s="19"/>
      <c r="AG110" s="19"/>
      <c r="AH110" s="19"/>
      <c r="AI110" s="19"/>
      <c r="AJ110" s="19"/>
      <c r="AK110" s="20"/>
      <c r="AL110" s="19"/>
      <c r="AM110" s="19"/>
      <c r="AN110" s="19"/>
      <c r="AO110" s="19"/>
      <c r="AP110" s="19"/>
      <c r="AQ110" s="19"/>
      <c r="AR110" s="19"/>
      <c r="AS110" s="21"/>
      <c r="AT110" s="21"/>
      <c r="AU110" s="21"/>
      <c r="AV110" s="21"/>
      <c r="AW110" s="21"/>
      <c r="AX110" s="21"/>
      <c r="AY110" s="21"/>
    </row>
    <row r="111">
      <c r="V111" s="19"/>
      <c r="W111" s="19"/>
      <c r="X111" s="19"/>
      <c r="Y111" s="19"/>
      <c r="Z111" s="19"/>
      <c r="AA111" s="19"/>
      <c r="AB111" s="19"/>
      <c r="AE111" s="19"/>
      <c r="AF111" s="19"/>
      <c r="AG111" s="19"/>
      <c r="AH111" s="19"/>
      <c r="AI111" s="19"/>
      <c r="AJ111" s="19"/>
      <c r="AK111" s="20"/>
      <c r="AL111" s="19"/>
      <c r="AM111" s="19"/>
      <c r="AN111" s="19"/>
      <c r="AO111" s="19"/>
      <c r="AP111" s="19"/>
      <c r="AQ111" s="19"/>
      <c r="AR111" s="19"/>
      <c r="AS111" s="21"/>
      <c r="AT111" s="21"/>
      <c r="AU111" s="21"/>
      <c r="AV111" s="21"/>
      <c r="AW111" s="21"/>
      <c r="AX111" s="21"/>
      <c r="AY111" s="21"/>
    </row>
    <row r="112">
      <c r="V112" s="19"/>
      <c r="W112" s="19"/>
      <c r="X112" s="19"/>
      <c r="Y112" s="19"/>
      <c r="Z112" s="19"/>
      <c r="AA112" s="19"/>
      <c r="AB112" s="19"/>
      <c r="AE112" s="19"/>
      <c r="AF112" s="19"/>
      <c r="AG112" s="19"/>
      <c r="AH112" s="19"/>
      <c r="AI112" s="19"/>
      <c r="AJ112" s="19"/>
      <c r="AK112" s="20"/>
      <c r="AL112" s="19"/>
      <c r="AM112" s="19"/>
      <c r="AN112" s="19"/>
      <c r="AO112" s="19"/>
      <c r="AP112" s="19"/>
      <c r="AQ112" s="19"/>
      <c r="AR112" s="19"/>
      <c r="AS112" s="21"/>
      <c r="AT112" s="21"/>
      <c r="AU112" s="21"/>
      <c r="AV112" s="21"/>
      <c r="AW112" s="21"/>
      <c r="AX112" s="21"/>
      <c r="AY112" s="21"/>
    </row>
    <row r="113">
      <c r="V113" s="19"/>
      <c r="W113" s="19"/>
      <c r="X113" s="19"/>
      <c r="Y113" s="19"/>
      <c r="Z113" s="19"/>
      <c r="AA113" s="19"/>
      <c r="AB113" s="19"/>
      <c r="AE113" s="19"/>
      <c r="AF113" s="19"/>
      <c r="AG113" s="19"/>
      <c r="AH113" s="19"/>
      <c r="AI113" s="19"/>
      <c r="AJ113" s="19"/>
      <c r="AK113" s="20"/>
      <c r="AL113" s="19"/>
      <c r="AM113" s="19"/>
      <c r="AN113" s="19"/>
      <c r="AO113" s="19"/>
      <c r="AP113" s="19"/>
      <c r="AQ113" s="19"/>
      <c r="AR113" s="19"/>
      <c r="AS113" s="21"/>
      <c r="AT113" s="21"/>
      <c r="AU113" s="21"/>
      <c r="AV113" s="21"/>
      <c r="AW113" s="21"/>
      <c r="AX113" s="21"/>
      <c r="AY113" s="21"/>
    </row>
    <row r="114">
      <c r="V114" s="19"/>
      <c r="W114" s="19"/>
      <c r="X114" s="19"/>
      <c r="Y114" s="19"/>
      <c r="Z114" s="19"/>
      <c r="AA114" s="19"/>
      <c r="AB114" s="19"/>
      <c r="AE114" s="19"/>
      <c r="AF114" s="19"/>
      <c r="AG114" s="19"/>
      <c r="AH114" s="19"/>
      <c r="AI114" s="19"/>
      <c r="AJ114" s="19"/>
      <c r="AK114" s="20"/>
      <c r="AL114" s="19"/>
      <c r="AM114" s="19"/>
      <c r="AN114" s="19"/>
      <c r="AO114" s="19"/>
      <c r="AP114" s="19"/>
      <c r="AQ114" s="19"/>
      <c r="AR114" s="19"/>
      <c r="AS114" s="21"/>
      <c r="AT114" s="21"/>
      <c r="AU114" s="21"/>
      <c r="AV114" s="21"/>
      <c r="AW114" s="21"/>
      <c r="AX114" s="21"/>
      <c r="AY114" s="21"/>
    </row>
    <row r="115">
      <c r="V115" s="19"/>
      <c r="W115" s="19"/>
      <c r="X115" s="19"/>
      <c r="Y115" s="19"/>
      <c r="Z115" s="19"/>
      <c r="AA115" s="19"/>
      <c r="AB115" s="19"/>
      <c r="AE115" s="19"/>
      <c r="AF115" s="19"/>
      <c r="AG115" s="19"/>
      <c r="AH115" s="19"/>
      <c r="AI115" s="19"/>
      <c r="AJ115" s="19"/>
      <c r="AK115" s="20"/>
      <c r="AL115" s="19"/>
      <c r="AM115" s="19"/>
      <c r="AN115" s="19"/>
      <c r="AO115" s="19"/>
      <c r="AP115" s="19"/>
      <c r="AQ115" s="19"/>
      <c r="AR115" s="19"/>
      <c r="AS115" s="21"/>
      <c r="AT115" s="21"/>
      <c r="AU115" s="21"/>
      <c r="AV115" s="21"/>
      <c r="AW115" s="21"/>
      <c r="AX115" s="21"/>
      <c r="AY115" s="21"/>
    </row>
    <row r="116">
      <c r="V116" s="19"/>
      <c r="W116" s="19"/>
      <c r="X116" s="19"/>
      <c r="Y116" s="19"/>
      <c r="Z116" s="19"/>
      <c r="AA116" s="19"/>
      <c r="AB116" s="19"/>
      <c r="AE116" s="19"/>
      <c r="AF116" s="19"/>
      <c r="AG116" s="19"/>
      <c r="AH116" s="19"/>
      <c r="AI116" s="19"/>
      <c r="AJ116" s="19"/>
      <c r="AK116" s="20"/>
      <c r="AL116" s="19"/>
      <c r="AM116" s="19"/>
      <c r="AN116" s="19"/>
      <c r="AO116" s="19"/>
      <c r="AP116" s="19"/>
      <c r="AQ116" s="19"/>
      <c r="AR116" s="19"/>
      <c r="AS116" s="21"/>
      <c r="AT116" s="21"/>
      <c r="AU116" s="21"/>
      <c r="AV116" s="21"/>
      <c r="AW116" s="21"/>
      <c r="AX116" s="21"/>
      <c r="AY116" s="21"/>
    </row>
    <row r="117">
      <c r="V117" s="19"/>
      <c r="W117" s="19"/>
      <c r="X117" s="19"/>
      <c r="Y117" s="19"/>
      <c r="Z117" s="19"/>
      <c r="AA117" s="19"/>
      <c r="AB117" s="19"/>
      <c r="AE117" s="19"/>
      <c r="AF117" s="19"/>
      <c r="AG117" s="19"/>
      <c r="AH117" s="19"/>
      <c r="AI117" s="19"/>
      <c r="AJ117" s="19"/>
      <c r="AK117" s="20"/>
      <c r="AL117" s="19"/>
      <c r="AM117" s="19"/>
      <c r="AN117" s="19"/>
      <c r="AO117" s="19"/>
      <c r="AP117" s="19"/>
      <c r="AQ117" s="19"/>
      <c r="AR117" s="19"/>
      <c r="AS117" s="21"/>
      <c r="AT117" s="21"/>
      <c r="AU117" s="21"/>
      <c r="AV117" s="21"/>
      <c r="AW117" s="21"/>
      <c r="AX117" s="21"/>
      <c r="AY117" s="21"/>
    </row>
    <row r="118">
      <c r="V118" s="19"/>
      <c r="W118" s="19"/>
      <c r="X118" s="19"/>
      <c r="Y118" s="19"/>
      <c r="Z118" s="19"/>
      <c r="AA118" s="19"/>
      <c r="AB118" s="19"/>
      <c r="AE118" s="19"/>
      <c r="AF118" s="19"/>
      <c r="AG118" s="19"/>
      <c r="AH118" s="19"/>
      <c r="AI118" s="19"/>
      <c r="AJ118" s="19"/>
      <c r="AK118" s="20"/>
      <c r="AL118" s="19"/>
      <c r="AM118" s="19"/>
      <c r="AN118" s="19"/>
      <c r="AO118" s="19"/>
      <c r="AP118" s="19"/>
      <c r="AQ118" s="19"/>
      <c r="AR118" s="19"/>
      <c r="AS118" s="21"/>
      <c r="AT118" s="21"/>
      <c r="AU118" s="21"/>
      <c r="AV118" s="21"/>
      <c r="AW118" s="21"/>
      <c r="AX118" s="21"/>
      <c r="AY118" s="21"/>
    </row>
    <row r="119">
      <c r="V119" s="19"/>
      <c r="W119" s="19"/>
      <c r="X119" s="19"/>
      <c r="Y119" s="19"/>
      <c r="Z119" s="19"/>
      <c r="AA119" s="19"/>
      <c r="AB119" s="19"/>
      <c r="AE119" s="19"/>
      <c r="AF119" s="19"/>
      <c r="AG119" s="19"/>
      <c r="AH119" s="19"/>
      <c r="AI119" s="19"/>
      <c r="AJ119" s="19"/>
      <c r="AK119" s="20"/>
      <c r="AL119" s="19"/>
      <c r="AM119" s="19"/>
      <c r="AN119" s="19"/>
      <c r="AO119" s="19"/>
      <c r="AP119" s="19"/>
      <c r="AQ119" s="19"/>
      <c r="AR119" s="19"/>
      <c r="AS119" s="21"/>
      <c r="AT119" s="21"/>
      <c r="AU119" s="21"/>
      <c r="AV119" s="21"/>
      <c r="AW119" s="21"/>
      <c r="AX119" s="21"/>
      <c r="AY119" s="21"/>
    </row>
    <row r="120">
      <c r="V120" s="19"/>
      <c r="W120" s="19"/>
      <c r="X120" s="19"/>
      <c r="Y120" s="19"/>
      <c r="Z120" s="19"/>
      <c r="AA120" s="19"/>
      <c r="AB120" s="19"/>
      <c r="AE120" s="19"/>
      <c r="AF120" s="19"/>
      <c r="AG120" s="19"/>
      <c r="AH120" s="19"/>
      <c r="AI120" s="19"/>
      <c r="AJ120" s="19"/>
      <c r="AK120" s="20"/>
      <c r="AL120" s="19"/>
      <c r="AM120" s="19"/>
      <c r="AN120" s="19"/>
      <c r="AO120" s="19"/>
      <c r="AP120" s="19"/>
      <c r="AQ120" s="19"/>
      <c r="AR120" s="19"/>
      <c r="AS120" s="21"/>
      <c r="AT120" s="21"/>
      <c r="AU120" s="21"/>
      <c r="AV120" s="21"/>
      <c r="AW120" s="21"/>
      <c r="AX120" s="21"/>
      <c r="AY120" s="21"/>
    </row>
    <row r="121">
      <c r="V121" s="19"/>
      <c r="W121" s="19"/>
      <c r="X121" s="19"/>
      <c r="Y121" s="19"/>
      <c r="Z121" s="19"/>
      <c r="AA121" s="19"/>
      <c r="AB121" s="19"/>
      <c r="AE121" s="19"/>
      <c r="AF121" s="19"/>
      <c r="AG121" s="19"/>
      <c r="AH121" s="19"/>
      <c r="AI121" s="19"/>
      <c r="AJ121" s="19"/>
      <c r="AK121" s="20"/>
      <c r="AL121" s="19"/>
      <c r="AM121" s="19"/>
      <c r="AN121" s="19"/>
      <c r="AO121" s="19"/>
      <c r="AP121" s="19"/>
      <c r="AQ121" s="19"/>
      <c r="AR121" s="19"/>
      <c r="AS121" s="21"/>
      <c r="AT121" s="21"/>
      <c r="AU121" s="21"/>
      <c r="AV121" s="21"/>
      <c r="AW121" s="21"/>
      <c r="AX121" s="21"/>
      <c r="AY121" s="21"/>
    </row>
    <row r="122">
      <c r="V122" s="19"/>
      <c r="W122" s="19"/>
      <c r="X122" s="19"/>
      <c r="Y122" s="19"/>
      <c r="Z122" s="19"/>
      <c r="AA122" s="19"/>
      <c r="AB122" s="19"/>
      <c r="AE122" s="19"/>
      <c r="AF122" s="19"/>
      <c r="AG122" s="19"/>
      <c r="AH122" s="19"/>
      <c r="AI122" s="19"/>
      <c r="AJ122" s="19"/>
      <c r="AK122" s="20"/>
      <c r="AL122" s="19"/>
      <c r="AM122" s="19"/>
      <c r="AN122" s="19"/>
      <c r="AO122" s="19"/>
      <c r="AP122" s="19"/>
      <c r="AQ122" s="19"/>
      <c r="AR122" s="19"/>
      <c r="AS122" s="21"/>
      <c r="AT122" s="21"/>
      <c r="AU122" s="21"/>
      <c r="AV122" s="21"/>
      <c r="AW122" s="21"/>
      <c r="AX122" s="21"/>
      <c r="AY122" s="21"/>
    </row>
    <row r="123">
      <c r="V123" s="19"/>
      <c r="W123" s="19"/>
      <c r="X123" s="19"/>
      <c r="Y123" s="19"/>
      <c r="Z123" s="19"/>
      <c r="AA123" s="19"/>
      <c r="AB123" s="19"/>
      <c r="AE123" s="19"/>
      <c r="AF123" s="19"/>
      <c r="AG123" s="19"/>
      <c r="AH123" s="19"/>
      <c r="AI123" s="19"/>
      <c r="AJ123" s="19"/>
      <c r="AK123" s="20"/>
      <c r="AL123" s="19"/>
      <c r="AM123" s="19"/>
      <c r="AN123" s="19"/>
      <c r="AO123" s="19"/>
      <c r="AP123" s="19"/>
      <c r="AQ123" s="19"/>
      <c r="AR123" s="19"/>
      <c r="AS123" s="21"/>
      <c r="AT123" s="21"/>
      <c r="AU123" s="21"/>
      <c r="AV123" s="21"/>
      <c r="AW123" s="21"/>
      <c r="AX123" s="21"/>
      <c r="AY123" s="21"/>
    </row>
    <row r="124">
      <c r="V124" s="19"/>
      <c r="W124" s="19"/>
      <c r="X124" s="19"/>
      <c r="Y124" s="19"/>
      <c r="Z124" s="19"/>
      <c r="AA124" s="19"/>
      <c r="AB124" s="19"/>
      <c r="AE124" s="19"/>
      <c r="AF124" s="19"/>
      <c r="AG124" s="19"/>
      <c r="AH124" s="19"/>
      <c r="AI124" s="19"/>
      <c r="AJ124" s="19"/>
      <c r="AK124" s="20"/>
      <c r="AL124" s="19"/>
      <c r="AM124" s="19"/>
      <c r="AN124" s="19"/>
      <c r="AO124" s="19"/>
      <c r="AP124" s="19"/>
      <c r="AQ124" s="19"/>
      <c r="AR124" s="19"/>
      <c r="AS124" s="21"/>
      <c r="AT124" s="21"/>
      <c r="AU124" s="21"/>
      <c r="AV124" s="21"/>
      <c r="AW124" s="21"/>
      <c r="AX124" s="21"/>
      <c r="AY124" s="21"/>
    </row>
    <row r="125">
      <c r="V125" s="19"/>
      <c r="W125" s="19"/>
      <c r="X125" s="19"/>
      <c r="Y125" s="19"/>
      <c r="Z125" s="19"/>
      <c r="AA125" s="19"/>
      <c r="AB125" s="19"/>
      <c r="AE125" s="19"/>
      <c r="AF125" s="19"/>
      <c r="AG125" s="19"/>
      <c r="AH125" s="19"/>
      <c r="AI125" s="19"/>
      <c r="AJ125" s="19"/>
      <c r="AK125" s="20"/>
      <c r="AL125" s="19"/>
      <c r="AM125" s="19"/>
      <c r="AN125" s="19"/>
      <c r="AO125" s="19"/>
      <c r="AP125" s="19"/>
      <c r="AQ125" s="19"/>
      <c r="AR125" s="19"/>
      <c r="AS125" s="21"/>
      <c r="AT125" s="21"/>
      <c r="AU125" s="21"/>
      <c r="AV125" s="21"/>
      <c r="AW125" s="21"/>
      <c r="AX125" s="21"/>
      <c r="AY125" s="21"/>
    </row>
    <row r="126">
      <c r="V126" s="19"/>
      <c r="W126" s="19"/>
      <c r="X126" s="19"/>
      <c r="Y126" s="19"/>
      <c r="Z126" s="19"/>
      <c r="AA126" s="19"/>
      <c r="AB126" s="19"/>
      <c r="AE126" s="19"/>
      <c r="AF126" s="19"/>
      <c r="AG126" s="19"/>
      <c r="AH126" s="19"/>
      <c r="AI126" s="19"/>
      <c r="AJ126" s="19"/>
      <c r="AK126" s="20"/>
      <c r="AL126" s="19"/>
      <c r="AM126" s="19"/>
      <c r="AN126" s="19"/>
      <c r="AO126" s="19"/>
      <c r="AP126" s="19"/>
      <c r="AQ126" s="19"/>
      <c r="AR126" s="19"/>
      <c r="AS126" s="21"/>
      <c r="AT126" s="21"/>
      <c r="AU126" s="21"/>
      <c r="AV126" s="21"/>
      <c r="AW126" s="21"/>
      <c r="AX126" s="21"/>
      <c r="AY126" s="21"/>
    </row>
    <row r="127">
      <c r="V127" s="19"/>
      <c r="W127" s="19"/>
      <c r="X127" s="19"/>
      <c r="Y127" s="19"/>
      <c r="Z127" s="19"/>
      <c r="AA127" s="19"/>
      <c r="AB127" s="19"/>
      <c r="AE127" s="19"/>
      <c r="AF127" s="19"/>
      <c r="AG127" s="19"/>
      <c r="AH127" s="19"/>
      <c r="AI127" s="19"/>
      <c r="AJ127" s="19"/>
      <c r="AK127" s="20"/>
      <c r="AL127" s="19"/>
      <c r="AM127" s="19"/>
      <c r="AN127" s="19"/>
      <c r="AO127" s="19"/>
      <c r="AP127" s="19"/>
      <c r="AQ127" s="19"/>
      <c r="AR127" s="19"/>
      <c r="AS127" s="21"/>
      <c r="AT127" s="21"/>
      <c r="AU127" s="21"/>
      <c r="AV127" s="21"/>
      <c r="AW127" s="21"/>
      <c r="AX127" s="21"/>
      <c r="AY127" s="21"/>
    </row>
    <row r="128">
      <c r="V128" s="19"/>
      <c r="W128" s="19"/>
      <c r="X128" s="19"/>
      <c r="Y128" s="19"/>
      <c r="Z128" s="19"/>
      <c r="AA128" s="19"/>
      <c r="AB128" s="19"/>
      <c r="AE128" s="19"/>
      <c r="AF128" s="19"/>
      <c r="AG128" s="19"/>
      <c r="AH128" s="19"/>
      <c r="AI128" s="19"/>
      <c r="AJ128" s="19"/>
      <c r="AK128" s="20"/>
      <c r="AL128" s="19"/>
      <c r="AM128" s="19"/>
      <c r="AN128" s="19"/>
      <c r="AO128" s="19"/>
      <c r="AP128" s="19"/>
      <c r="AQ128" s="19"/>
      <c r="AR128" s="19"/>
      <c r="AS128" s="21"/>
      <c r="AT128" s="21"/>
      <c r="AU128" s="21"/>
      <c r="AV128" s="21"/>
      <c r="AW128" s="21"/>
      <c r="AX128" s="21"/>
      <c r="AY128" s="21"/>
    </row>
    <row r="129">
      <c r="V129" s="19"/>
      <c r="W129" s="19"/>
      <c r="X129" s="19"/>
      <c r="Y129" s="19"/>
      <c r="Z129" s="19"/>
      <c r="AA129" s="19"/>
      <c r="AB129" s="19"/>
      <c r="AE129" s="19"/>
      <c r="AF129" s="19"/>
      <c r="AG129" s="19"/>
      <c r="AH129" s="19"/>
      <c r="AI129" s="19"/>
      <c r="AJ129" s="19"/>
      <c r="AK129" s="20"/>
      <c r="AL129" s="19"/>
      <c r="AM129" s="19"/>
      <c r="AN129" s="19"/>
      <c r="AO129" s="19"/>
      <c r="AP129" s="19"/>
      <c r="AQ129" s="19"/>
      <c r="AR129" s="19"/>
      <c r="AS129" s="21"/>
      <c r="AT129" s="21"/>
      <c r="AU129" s="21"/>
      <c r="AV129" s="21"/>
      <c r="AW129" s="21"/>
      <c r="AX129" s="21"/>
      <c r="AY129" s="21"/>
    </row>
    <row r="130">
      <c r="V130" s="19"/>
      <c r="W130" s="19"/>
      <c r="X130" s="19"/>
      <c r="Y130" s="19"/>
      <c r="Z130" s="19"/>
      <c r="AA130" s="19"/>
      <c r="AB130" s="19"/>
      <c r="AE130" s="19"/>
      <c r="AF130" s="19"/>
      <c r="AG130" s="19"/>
      <c r="AH130" s="19"/>
      <c r="AI130" s="19"/>
      <c r="AJ130" s="19"/>
      <c r="AK130" s="20"/>
      <c r="AL130" s="19"/>
      <c r="AM130" s="19"/>
      <c r="AN130" s="19"/>
      <c r="AO130" s="19"/>
      <c r="AP130" s="19"/>
      <c r="AQ130" s="19"/>
      <c r="AR130" s="19"/>
      <c r="AS130" s="21"/>
      <c r="AT130" s="21"/>
      <c r="AU130" s="21"/>
      <c r="AV130" s="21"/>
      <c r="AW130" s="21"/>
      <c r="AX130" s="21"/>
      <c r="AY130" s="21"/>
    </row>
    <row r="131">
      <c r="V131" s="19"/>
      <c r="W131" s="19"/>
      <c r="X131" s="19"/>
      <c r="Y131" s="19"/>
      <c r="Z131" s="19"/>
      <c r="AA131" s="19"/>
      <c r="AB131" s="19"/>
      <c r="AE131" s="19"/>
      <c r="AF131" s="19"/>
      <c r="AG131" s="19"/>
      <c r="AH131" s="19"/>
      <c r="AI131" s="19"/>
      <c r="AJ131" s="19"/>
      <c r="AK131" s="20"/>
      <c r="AL131" s="19"/>
      <c r="AM131" s="19"/>
      <c r="AN131" s="19"/>
      <c r="AO131" s="19"/>
      <c r="AP131" s="19"/>
      <c r="AQ131" s="19"/>
      <c r="AR131" s="19"/>
      <c r="AS131" s="21"/>
      <c r="AT131" s="21"/>
      <c r="AU131" s="21"/>
      <c r="AV131" s="21"/>
      <c r="AW131" s="21"/>
      <c r="AX131" s="21"/>
      <c r="AY131" s="21"/>
    </row>
    <row r="132">
      <c r="V132" s="19"/>
      <c r="W132" s="19"/>
      <c r="X132" s="19"/>
      <c r="Y132" s="19"/>
      <c r="Z132" s="19"/>
      <c r="AA132" s="19"/>
      <c r="AB132" s="19"/>
      <c r="AE132" s="19"/>
      <c r="AF132" s="19"/>
      <c r="AG132" s="19"/>
      <c r="AH132" s="19"/>
      <c r="AI132" s="19"/>
      <c r="AJ132" s="19"/>
      <c r="AK132" s="20"/>
      <c r="AL132" s="19"/>
      <c r="AM132" s="19"/>
      <c r="AN132" s="19"/>
      <c r="AO132" s="19"/>
      <c r="AP132" s="19"/>
      <c r="AQ132" s="19"/>
      <c r="AR132" s="19"/>
      <c r="AS132" s="21"/>
      <c r="AT132" s="21"/>
      <c r="AU132" s="21"/>
      <c r="AV132" s="21"/>
      <c r="AW132" s="21"/>
      <c r="AX132" s="21"/>
      <c r="AY132" s="21"/>
    </row>
    <row r="133">
      <c r="V133" s="19"/>
      <c r="W133" s="19"/>
      <c r="X133" s="19"/>
      <c r="Y133" s="19"/>
      <c r="Z133" s="19"/>
      <c r="AA133" s="19"/>
      <c r="AB133" s="19"/>
      <c r="AE133" s="19"/>
      <c r="AF133" s="19"/>
      <c r="AG133" s="19"/>
      <c r="AH133" s="19"/>
      <c r="AI133" s="19"/>
      <c r="AJ133" s="19"/>
      <c r="AK133" s="20"/>
      <c r="AL133" s="19"/>
      <c r="AM133" s="19"/>
      <c r="AN133" s="19"/>
      <c r="AO133" s="19"/>
      <c r="AP133" s="19"/>
      <c r="AQ133" s="19"/>
      <c r="AR133" s="19"/>
      <c r="AS133" s="21"/>
      <c r="AT133" s="21"/>
      <c r="AU133" s="21"/>
      <c r="AV133" s="21"/>
      <c r="AW133" s="21"/>
      <c r="AX133" s="21"/>
      <c r="AY133" s="21"/>
    </row>
    <row r="134">
      <c r="V134" s="19"/>
      <c r="W134" s="19"/>
      <c r="X134" s="19"/>
      <c r="Y134" s="19"/>
      <c r="Z134" s="19"/>
      <c r="AA134" s="19"/>
      <c r="AB134" s="19"/>
      <c r="AE134" s="19"/>
      <c r="AF134" s="19"/>
      <c r="AG134" s="19"/>
      <c r="AH134" s="19"/>
      <c r="AI134" s="19"/>
      <c r="AJ134" s="19"/>
      <c r="AK134" s="20"/>
      <c r="AL134" s="19"/>
      <c r="AM134" s="19"/>
      <c r="AN134" s="19"/>
      <c r="AO134" s="19"/>
      <c r="AP134" s="19"/>
      <c r="AQ134" s="19"/>
      <c r="AR134" s="19"/>
      <c r="AS134" s="21"/>
      <c r="AT134" s="21"/>
      <c r="AU134" s="21"/>
      <c r="AV134" s="21"/>
      <c r="AW134" s="21"/>
      <c r="AX134" s="21"/>
      <c r="AY134" s="21"/>
    </row>
    <row r="135">
      <c r="V135" s="19"/>
      <c r="W135" s="19"/>
      <c r="X135" s="19"/>
      <c r="Y135" s="19"/>
      <c r="Z135" s="19"/>
      <c r="AA135" s="19"/>
      <c r="AB135" s="19"/>
      <c r="AE135" s="19"/>
      <c r="AF135" s="19"/>
      <c r="AG135" s="19"/>
      <c r="AH135" s="19"/>
      <c r="AI135" s="19"/>
      <c r="AJ135" s="19"/>
      <c r="AK135" s="20"/>
      <c r="AL135" s="19"/>
      <c r="AM135" s="19"/>
      <c r="AN135" s="19"/>
      <c r="AO135" s="19"/>
      <c r="AP135" s="19"/>
      <c r="AQ135" s="19"/>
      <c r="AR135" s="19"/>
      <c r="AS135" s="21"/>
      <c r="AT135" s="21"/>
      <c r="AU135" s="21"/>
      <c r="AV135" s="21"/>
      <c r="AW135" s="21"/>
      <c r="AX135" s="21"/>
      <c r="AY135" s="21"/>
    </row>
    <row r="136">
      <c r="V136" s="19"/>
      <c r="W136" s="19"/>
      <c r="X136" s="19"/>
      <c r="Y136" s="19"/>
      <c r="Z136" s="19"/>
      <c r="AA136" s="19"/>
      <c r="AB136" s="19"/>
      <c r="AE136" s="19"/>
      <c r="AF136" s="19"/>
      <c r="AG136" s="19"/>
      <c r="AH136" s="19"/>
      <c r="AI136" s="19"/>
      <c r="AJ136" s="19"/>
      <c r="AK136" s="20"/>
      <c r="AL136" s="19"/>
      <c r="AM136" s="19"/>
      <c r="AN136" s="19"/>
      <c r="AO136" s="19"/>
      <c r="AP136" s="19"/>
      <c r="AQ136" s="19"/>
      <c r="AR136" s="19"/>
      <c r="AS136" s="21"/>
      <c r="AT136" s="21"/>
      <c r="AU136" s="21"/>
      <c r="AV136" s="21"/>
      <c r="AW136" s="21"/>
      <c r="AX136" s="21"/>
      <c r="AY136" s="21"/>
    </row>
    <row r="137">
      <c r="V137" s="19"/>
      <c r="W137" s="19"/>
      <c r="X137" s="19"/>
      <c r="Y137" s="19"/>
      <c r="Z137" s="19"/>
      <c r="AA137" s="19"/>
      <c r="AB137" s="19"/>
      <c r="AE137" s="19"/>
      <c r="AF137" s="19"/>
      <c r="AG137" s="19"/>
      <c r="AH137" s="19"/>
      <c r="AI137" s="19"/>
      <c r="AJ137" s="19"/>
      <c r="AK137" s="20"/>
      <c r="AL137" s="19"/>
      <c r="AM137" s="19"/>
      <c r="AN137" s="19"/>
      <c r="AO137" s="19"/>
      <c r="AP137" s="19"/>
      <c r="AQ137" s="19"/>
      <c r="AR137" s="19"/>
      <c r="AS137" s="21"/>
      <c r="AT137" s="21"/>
      <c r="AU137" s="21"/>
      <c r="AV137" s="21"/>
      <c r="AW137" s="21"/>
      <c r="AX137" s="21"/>
      <c r="AY137" s="21"/>
    </row>
    <row r="138">
      <c r="V138" s="19"/>
      <c r="W138" s="19"/>
      <c r="X138" s="19"/>
      <c r="Y138" s="19"/>
      <c r="Z138" s="19"/>
      <c r="AA138" s="19"/>
      <c r="AB138" s="19"/>
      <c r="AE138" s="19"/>
      <c r="AF138" s="19"/>
      <c r="AG138" s="19"/>
      <c r="AH138" s="19"/>
      <c r="AI138" s="19"/>
      <c r="AJ138" s="19"/>
      <c r="AK138" s="20"/>
      <c r="AL138" s="19"/>
      <c r="AM138" s="19"/>
      <c r="AN138" s="19"/>
      <c r="AO138" s="19"/>
      <c r="AP138" s="19"/>
      <c r="AQ138" s="19"/>
      <c r="AR138" s="19"/>
      <c r="AS138" s="21"/>
      <c r="AT138" s="21"/>
      <c r="AU138" s="21"/>
      <c r="AV138" s="21"/>
      <c r="AW138" s="21"/>
      <c r="AX138" s="21"/>
      <c r="AY138" s="21"/>
    </row>
    <row r="139">
      <c r="V139" s="19"/>
      <c r="W139" s="19"/>
      <c r="X139" s="19"/>
      <c r="Y139" s="19"/>
      <c r="Z139" s="19"/>
      <c r="AA139" s="19"/>
      <c r="AB139" s="19"/>
      <c r="AE139" s="19"/>
      <c r="AF139" s="19"/>
      <c r="AG139" s="19"/>
      <c r="AH139" s="19"/>
      <c r="AI139" s="19"/>
      <c r="AJ139" s="19"/>
      <c r="AK139" s="20"/>
      <c r="AL139" s="19"/>
      <c r="AM139" s="19"/>
      <c r="AN139" s="19"/>
      <c r="AO139" s="19"/>
      <c r="AP139" s="19"/>
      <c r="AQ139" s="19"/>
      <c r="AR139" s="19"/>
      <c r="AS139" s="21"/>
      <c r="AT139" s="21"/>
      <c r="AU139" s="21"/>
      <c r="AV139" s="21"/>
      <c r="AW139" s="21"/>
      <c r="AX139" s="21"/>
      <c r="AY139" s="21"/>
    </row>
    <row r="140">
      <c r="V140" s="19"/>
      <c r="W140" s="19"/>
      <c r="X140" s="19"/>
      <c r="Y140" s="19"/>
      <c r="Z140" s="19"/>
      <c r="AA140" s="19"/>
      <c r="AB140" s="19"/>
      <c r="AE140" s="19"/>
      <c r="AF140" s="19"/>
      <c r="AG140" s="19"/>
      <c r="AH140" s="19"/>
      <c r="AI140" s="19"/>
      <c r="AJ140" s="19"/>
      <c r="AK140" s="20"/>
      <c r="AL140" s="19"/>
      <c r="AM140" s="19"/>
      <c r="AN140" s="19"/>
      <c r="AO140" s="19"/>
      <c r="AP140" s="19"/>
      <c r="AQ140" s="19"/>
      <c r="AR140" s="19"/>
      <c r="AS140" s="21"/>
      <c r="AT140" s="21"/>
      <c r="AU140" s="21"/>
      <c r="AV140" s="21"/>
      <c r="AW140" s="21"/>
      <c r="AX140" s="21"/>
      <c r="AY140" s="21"/>
    </row>
    <row r="141">
      <c r="V141" s="19"/>
      <c r="W141" s="19"/>
      <c r="X141" s="19"/>
      <c r="Y141" s="19"/>
      <c r="Z141" s="19"/>
      <c r="AA141" s="19"/>
      <c r="AB141" s="19"/>
      <c r="AE141" s="19"/>
      <c r="AF141" s="19"/>
      <c r="AG141" s="19"/>
      <c r="AH141" s="19"/>
      <c r="AI141" s="19"/>
      <c r="AJ141" s="19"/>
      <c r="AK141" s="20"/>
      <c r="AL141" s="19"/>
      <c r="AM141" s="19"/>
      <c r="AN141" s="19"/>
      <c r="AO141" s="19"/>
      <c r="AP141" s="19"/>
      <c r="AQ141" s="19"/>
      <c r="AR141" s="19"/>
      <c r="AS141" s="21"/>
      <c r="AT141" s="21"/>
      <c r="AU141" s="21"/>
      <c r="AV141" s="21"/>
      <c r="AW141" s="21"/>
      <c r="AX141" s="21"/>
      <c r="AY141" s="21"/>
    </row>
    <row r="142">
      <c r="V142" s="19"/>
      <c r="W142" s="19"/>
      <c r="X142" s="19"/>
      <c r="Y142" s="19"/>
      <c r="Z142" s="19"/>
      <c r="AA142" s="19"/>
      <c r="AB142" s="19"/>
      <c r="AE142" s="19"/>
      <c r="AF142" s="19"/>
      <c r="AG142" s="19"/>
      <c r="AH142" s="19"/>
      <c r="AI142" s="19"/>
      <c r="AJ142" s="19"/>
      <c r="AK142" s="20"/>
      <c r="AL142" s="19"/>
      <c r="AM142" s="19"/>
      <c r="AN142" s="19"/>
      <c r="AO142" s="19"/>
      <c r="AP142" s="19"/>
      <c r="AQ142" s="19"/>
      <c r="AR142" s="19"/>
      <c r="AS142" s="21"/>
      <c r="AT142" s="21"/>
      <c r="AU142" s="21"/>
      <c r="AV142" s="21"/>
      <c r="AW142" s="21"/>
      <c r="AX142" s="21"/>
      <c r="AY142" s="21"/>
    </row>
    <row r="143">
      <c r="V143" s="19"/>
      <c r="W143" s="19"/>
      <c r="X143" s="19"/>
      <c r="Y143" s="19"/>
      <c r="Z143" s="19"/>
      <c r="AA143" s="19"/>
      <c r="AB143" s="19"/>
      <c r="AE143" s="19"/>
      <c r="AF143" s="19"/>
      <c r="AG143" s="19"/>
      <c r="AH143" s="19"/>
      <c r="AI143" s="19"/>
      <c r="AJ143" s="19"/>
      <c r="AK143" s="20"/>
      <c r="AL143" s="19"/>
      <c r="AM143" s="19"/>
      <c r="AN143" s="19"/>
      <c r="AO143" s="19"/>
      <c r="AP143" s="19"/>
      <c r="AQ143" s="19"/>
      <c r="AR143" s="19"/>
      <c r="AS143" s="21"/>
      <c r="AT143" s="21"/>
      <c r="AU143" s="21"/>
      <c r="AV143" s="21"/>
      <c r="AW143" s="21"/>
      <c r="AX143" s="21"/>
      <c r="AY143" s="21"/>
    </row>
    <row r="144">
      <c r="V144" s="19"/>
      <c r="W144" s="19"/>
      <c r="X144" s="19"/>
      <c r="Y144" s="19"/>
      <c r="Z144" s="19"/>
      <c r="AA144" s="19"/>
      <c r="AB144" s="19"/>
      <c r="AE144" s="19"/>
      <c r="AF144" s="19"/>
      <c r="AG144" s="19"/>
      <c r="AH144" s="19"/>
      <c r="AI144" s="19"/>
      <c r="AJ144" s="19"/>
      <c r="AK144" s="20"/>
      <c r="AL144" s="19"/>
      <c r="AM144" s="19"/>
      <c r="AN144" s="19"/>
      <c r="AO144" s="19"/>
      <c r="AP144" s="19"/>
      <c r="AQ144" s="19"/>
      <c r="AR144" s="19"/>
      <c r="AS144" s="21"/>
      <c r="AT144" s="21"/>
      <c r="AU144" s="21"/>
      <c r="AV144" s="21"/>
      <c r="AW144" s="21"/>
      <c r="AX144" s="21"/>
      <c r="AY144" s="21"/>
    </row>
    <row r="145">
      <c r="V145" s="19"/>
      <c r="W145" s="19"/>
      <c r="X145" s="19"/>
      <c r="Y145" s="19"/>
      <c r="Z145" s="19"/>
      <c r="AA145" s="19"/>
      <c r="AB145" s="19"/>
      <c r="AE145" s="19"/>
      <c r="AF145" s="19"/>
      <c r="AG145" s="19"/>
      <c r="AH145" s="19"/>
      <c r="AI145" s="19"/>
      <c r="AJ145" s="19"/>
      <c r="AK145" s="20"/>
      <c r="AL145" s="19"/>
      <c r="AM145" s="19"/>
      <c r="AN145" s="19"/>
      <c r="AO145" s="19"/>
      <c r="AP145" s="19"/>
      <c r="AQ145" s="19"/>
      <c r="AR145" s="19"/>
      <c r="AS145" s="21"/>
      <c r="AT145" s="21"/>
      <c r="AU145" s="21"/>
      <c r="AV145" s="21"/>
      <c r="AW145" s="21"/>
      <c r="AX145" s="21"/>
      <c r="AY145" s="21"/>
    </row>
    <row r="146">
      <c r="V146" s="19"/>
      <c r="W146" s="19"/>
      <c r="X146" s="19"/>
      <c r="Y146" s="19"/>
      <c r="Z146" s="19"/>
      <c r="AA146" s="19"/>
      <c r="AB146" s="19"/>
      <c r="AE146" s="19"/>
      <c r="AF146" s="19"/>
      <c r="AG146" s="19"/>
      <c r="AH146" s="19"/>
      <c r="AI146" s="19"/>
      <c r="AJ146" s="19"/>
      <c r="AK146" s="20"/>
      <c r="AL146" s="19"/>
      <c r="AM146" s="19"/>
      <c r="AN146" s="19"/>
      <c r="AO146" s="19"/>
      <c r="AP146" s="19"/>
      <c r="AQ146" s="19"/>
      <c r="AR146" s="19"/>
      <c r="AS146" s="21"/>
      <c r="AT146" s="21"/>
      <c r="AU146" s="21"/>
      <c r="AV146" s="21"/>
      <c r="AW146" s="21"/>
      <c r="AX146" s="21"/>
      <c r="AY146" s="21"/>
    </row>
    <row r="147">
      <c r="V147" s="19"/>
      <c r="W147" s="19"/>
      <c r="X147" s="19"/>
      <c r="Y147" s="19"/>
      <c r="Z147" s="19"/>
      <c r="AA147" s="19"/>
      <c r="AB147" s="19"/>
      <c r="AE147" s="19"/>
      <c r="AF147" s="19"/>
      <c r="AG147" s="19"/>
      <c r="AH147" s="19"/>
      <c r="AI147" s="19"/>
      <c r="AJ147" s="19"/>
      <c r="AK147" s="20"/>
      <c r="AL147" s="19"/>
      <c r="AM147" s="19"/>
      <c r="AN147" s="19"/>
      <c r="AO147" s="19"/>
      <c r="AP147" s="19"/>
      <c r="AQ147" s="19"/>
      <c r="AR147" s="19"/>
      <c r="AS147" s="21"/>
      <c r="AT147" s="21"/>
      <c r="AU147" s="21"/>
      <c r="AV147" s="21"/>
      <c r="AW147" s="21"/>
      <c r="AX147" s="21"/>
      <c r="AY147" s="21"/>
    </row>
    <row r="148">
      <c r="V148" s="19"/>
      <c r="W148" s="19"/>
      <c r="X148" s="19"/>
      <c r="Y148" s="19"/>
      <c r="Z148" s="19"/>
      <c r="AA148" s="19"/>
      <c r="AB148" s="19"/>
      <c r="AE148" s="19"/>
      <c r="AF148" s="19"/>
      <c r="AG148" s="19"/>
      <c r="AH148" s="19"/>
      <c r="AI148" s="19"/>
      <c r="AJ148" s="19"/>
      <c r="AK148" s="20"/>
      <c r="AL148" s="19"/>
      <c r="AM148" s="19"/>
      <c r="AN148" s="19"/>
      <c r="AO148" s="19"/>
      <c r="AP148" s="19"/>
      <c r="AQ148" s="19"/>
      <c r="AR148" s="19"/>
      <c r="AS148" s="21"/>
      <c r="AT148" s="21"/>
      <c r="AU148" s="21"/>
      <c r="AV148" s="21"/>
      <c r="AW148" s="21"/>
      <c r="AX148" s="21"/>
      <c r="AY148" s="21"/>
    </row>
    <row r="149">
      <c r="V149" s="19"/>
      <c r="W149" s="19"/>
      <c r="X149" s="19"/>
      <c r="Y149" s="19"/>
      <c r="Z149" s="19"/>
      <c r="AA149" s="19"/>
      <c r="AB149" s="19"/>
      <c r="AE149" s="19"/>
      <c r="AF149" s="19"/>
      <c r="AG149" s="19"/>
      <c r="AH149" s="19"/>
      <c r="AI149" s="19"/>
      <c r="AJ149" s="19"/>
      <c r="AK149" s="20"/>
      <c r="AL149" s="19"/>
      <c r="AM149" s="19"/>
      <c r="AN149" s="19"/>
      <c r="AO149" s="19"/>
      <c r="AP149" s="19"/>
      <c r="AQ149" s="19"/>
      <c r="AR149" s="19"/>
      <c r="AS149" s="21"/>
      <c r="AT149" s="21"/>
      <c r="AU149" s="21"/>
      <c r="AV149" s="21"/>
      <c r="AW149" s="21"/>
      <c r="AX149" s="21"/>
      <c r="AY149" s="21"/>
    </row>
    <row r="150">
      <c r="V150" s="19"/>
      <c r="W150" s="19"/>
      <c r="X150" s="19"/>
      <c r="Y150" s="19"/>
      <c r="Z150" s="19"/>
      <c r="AA150" s="19"/>
      <c r="AB150" s="19"/>
      <c r="AE150" s="19"/>
      <c r="AF150" s="19"/>
      <c r="AG150" s="19"/>
      <c r="AH150" s="19"/>
      <c r="AI150" s="19"/>
      <c r="AJ150" s="19"/>
      <c r="AK150" s="20"/>
      <c r="AL150" s="19"/>
      <c r="AM150" s="19"/>
      <c r="AN150" s="19"/>
      <c r="AO150" s="19"/>
      <c r="AP150" s="19"/>
      <c r="AQ150" s="19"/>
      <c r="AR150" s="19"/>
      <c r="AS150" s="21"/>
      <c r="AT150" s="21"/>
      <c r="AU150" s="21"/>
      <c r="AV150" s="21"/>
      <c r="AW150" s="21"/>
      <c r="AX150" s="21"/>
      <c r="AY150" s="21"/>
    </row>
    <row r="151">
      <c r="V151" s="19"/>
      <c r="W151" s="19"/>
      <c r="X151" s="19"/>
      <c r="Y151" s="19"/>
      <c r="Z151" s="19"/>
      <c r="AA151" s="19"/>
      <c r="AB151" s="19"/>
      <c r="AE151" s="19"/>
      <c r="AF151" s="19"/>
      <c r="AG151" s="19"/>
      <c r="AH151" s="19"/>
      <c r="AI151" s="19"/>
      <c r="AJ151" s="19"/>
      <c r="AK151" s="20"/>
      <c r="AL151" s="19"/>
      <c r="AM151" s="19"/>
      <c r="AN151" s="19"/>
      <c r="AO151" s="19"/>
      <c r="AP151" s="19"/>
      <c r="AQ151" s="19"/>
      <c r="AR151" s="19"/>
      <c r="AS151" s="21"/>
      <c r="AT151" s="21"/>
      <c r="AU151" s="21"/>
      <c r="AV151" s="21"/>
      <c r="AW151" s="21"/>
      <c r="AX151" s="21"/>
      <c r="AY151" s="21"/>
    </row>
    <row r="152">
      <c r="V152" s="19"/>
      <c r="W152" s="19"/>
      <c r="X152" s="19"/>
      <c r="Y152" s="19"/>
      <c r="Z152" s="19"/>
      <c r="AA152" s="19"/>
      <c r="AB152" s="19"/>
      <c r="AE152" s="19"/>
      <c r="AF152" s="19"/>
      <c r="AG152" s="19"/>
      <c r="AH152" s="19"/>
      <c r="AI152" s="19"/>
      <c r="AJ152" s="19"/>
      <c r="AK152" s="20"/>
      <c r="AL152" s="19"/>
      <c r="AM152" s="19"/>
      <c r="AN152" s="19"/>
      <c r="AO152" s="19"/>
      <c r="AP152" s="19"/>
      <c r="AQ152" s="19"/>
      <c r="AR152" s="19"/>
      <c r="AS152" s="21"/>
      <c r="AT152" s="21"/>
      <c r="AU152" s="21"/>
      <c r="AV152" s="21"/>
      <c r="AW152" s="21"/>
      <c r="AX152" s="21"/>
      <c r="AY152" s="21"/>
    </row>
    <row r="153">
      <c r="V153" s="19"/>
      <c r="W153" s="19"/>
      <c r="X153" s="19"/>
      <c r="Y153" s="19"/>
      <c r="Z153" s="19"/>
      <c r="AA153" s="19"/>
      <c r="AB153" s="19"/>
      <c r="AE153" s="19"/>
      <c r="AF153" s="19"/>
      <c r="AG153" s="19"/>
      <c r="AH153" s="19"/>
      <c r="AI153" s="19"/>
      <c r="AJ153" s="19"/>
      <c r="AK153" s="20"/>
      <c r="AL153" s="19"/>
      <c r="AM153" s="19"/>
      <c r="AN153" s="19"/>
      <c r="AO153" s="19"/>
      <c r="AP153" s="19"/>
      <c r="AQ153" s="19"/>
      <c r="AR153" s="19"/>
      <c r="AS153" s="21"/>
      <c r="AT153" s="21"/>
      <c r="AU153" s="21"/>
      <c r="AV153" s="21"/>
      <c r="AW153" s="21"/>
      <c r="AX153" s="21"/>
      <c r="AY153" s="21"/>
    </row>
    <row r="154">
      <c r="V154" s="19"/>
      <c r="W154" s="19"/>
      <c r="X154" s="19"/>
      <c r="Y154" s="19"/>
      <c r="Z154" s="19"/>
      <c r="AA154" s="19"/>
      <c r="AB154" s="19"/>
      <c r="AE154" s="19"/>
      <c r="AF154" s="19"/>
      <c r="AG154" s="19"/>
      <c r="AH154" s="19"/>
      <c r="AI154" s="19"/>
      <c r="AJ154" s="19"/>
      <c r="AK154" s="20"/>
      <c r="AL154" s="19"/>
      <c r="AM154" s="19"/>
      <c r="AN154" s="19"/>
      <c r="AO154" s="19"/>
      <c r="AP154" s="19"/>
      <c r="AQ154" s="19"/>
      <c r="AR154" s="19"/>
      <c r="AS154" s="21"/>
      <c r="AT154" s="21"/>
      <c r="AU154" s="21"/>
      <c r="AV154" s="21"/>
      <c r="AW154" s="21"/>
      <c r="AX154" s="21"/>
      <c r="AY154" s="21"/>
    </row>
    <row r="155">
      <c r="V155" s="19"/>
      <c r="W155" s="19"/>
      <c r="X155" s="19"/>
      <c r="Y155" s="19"/>
      <c r="Z155" s="19"/>
      <c r="AA155" s="19"/>
      <c r="AB155" s="19"/>
      <c r="AE155" s="19"/>
      <c r="AF155" s="19"/>
      <c r="AG155" s="19"/>
      <c r="AH155" s="19"/>
      <c r="AI155" s="19"/>
      <c r="AJ155" s="19"/>
      <c r="AK155" s="20"/>
      <c r="AL155" s="19"/>
      <c r="AM155" s="19"/>
      <c r="AN155" s="19"/>
      <c r="AO155" s="19"/>
      <c r="AP155" s="19"/>
      <c r="AQ155" s="19"/>
      <c r="AR155" s="19"/>
      <c r="AS155" s="21"/>
      <c r="AT155" s="21"/>
      <c r="AU155" s="21"/>
      <c r="AV155" s="21"/>
      <c r="AW155" s="21"/>
      <c r="AX155" s="21"/>
      <c r="AY155" s="21"/>
    </row>
    <row r="156">
      <c r="V156" s="19"/>
      <c r="W156" s="19"/>
      <c r="X156" s="19"/>
      <c r="Y156" s="19"/>
      <c r="Z156" s="19"/>
      <c r="AA156" s="19"/>
      <c r="AB156" s="19"/>
      <c r="AE156" s="19"/>
      <c r="AF156" s="19"/>
      <c r="AG156" s="19"/>
      <c r="AH156" s="19"/>
      <c r="AI156" s="19"/>
      <c r="AJ156" s="19"/>
      <c r="AK156" s="20"/>
      <c r="AL156" s="19"/>
      <c r="AM156" s="19"/>
      <c r="AN156" s="19"/>
      <c r="AO156" s="19"/>
      <c r="AP156" s="19"/>
      <c r="AQ156" s="19"/>
      <c r="AR156" s="19"/>
      <c r="AS156" s="21"/>
      <c r="AT156" s="21"/>
      <c r="AU156" s="21"/>
      <c r="AV156" s="21"/>
      <c r="AW156" s="21"/>
      <c r="AX156" s="21"/>
      <c r="AY156" s="21"/>
    </row>
    <row r="157">
      <c r="V157" s="19"/>
      <c r="W157" s="19"/>
      <c r="X157" s="19"/>
      <c r="Y157" s="19"/>
      <c r="Z157" s="19"/>
      <c r="AA157" s="19"/>
      <c r="AB157" s="19"/>
      <c r="AE157" s="19"/>
      <c r="AF157" s="19"/>
      <c r="AG157" s="19"/>
      <c r="AH157" s="19"/>
      <c r="AI157" s="19"/>
      <c r="AJ157" s="19"/>
      <c r="AK157" s="20"/>
      <c r="AL157" s="19"/>
      <c r="AM157" s="19"/>
      <c r="AN157" s="19"/>
      <c r="AO157" s="19"/>
      <c r="AP157" s="19"/>
      <c r="AQ157" s="19"/>
      <c r="AR157" s="19"/>
      <c r="AS157" s="21"/>
      <c r="AT157" s="21"/>
      <c r="AU157" s="21"/>
      <c r="AV157" s="21"/>
      <c r="AW157" s="21"/>
      <c r="AX157" s="21"/>
      <c r="AY157" s="21"/>
    </row>
    <row r="158">
      <c r="V158" s="19"/>
      <c r="W158" s="19"/>
      <c r="X158" s="19"/>
      <c r="Y158" s="19"/>
      <c r="Z158" s="19"/>
      <c r="AA158" s="19"/>
      <c r="AB158" s="19"/>
      <c r="AE158" s="19"/>
      <c r="AF158" s="19"/>
      <c r="AG158" s="19"/>
      <c r="AH158" s="19"/>
      <c r="AI158" s="19"/>
      <c r="AJ158" s="19"/>
      <c r="AK158" s="20"/>
      <c r="AL158" s="19"/>
      <c r="AM158" s="19"/>
      <c r="AN158" s="19"/>
      <c r="AO158" s="19"/>
      <c r="AP158" s="19"/>
      <c r="AQ158" s="19"/>
      <c r="AR158" s="19"/>
      <c r="AS158" s="21"/>
      <c r="AT158" s="21"/>
      <c r="AU158" s="21"/>
      <c r="AV158" s="21"/>
      <c r="AW158" s="21"/>
      <c r="AX158" s="21"/>
      <c r="AY158" s="21"/>
    </row>
    <row r="159">
      <c r="V159" s="19"/>
      <c r="W159" s="19"/>
      <c r="X159" s="19"/>
      <c r="Y159" s="19"/>
      <c r="Z159" s="19"/>
      <c r="AA159" s="19"/>
      <c r="AB159" s="19"/>
      <c r="AE159" s="19"/>
      <c r="AF159" s="19"/>
      <c r="AG159" s="19"/>
      <c r="AH159" s="19"/>
      <c r="AI159" s="19"/>
      <c r="AJ159" s="19"/>
      <c r="AK159" s="20"/>
      <c r="AL159" s="19"/>
      <c r="AM159" s="19"/>
      <c r="AN159" s="19"/>
      <c r="AO159" s="19"/>
      <c r="AP159" s="19"/>
      <c r="AQ159" s="19"/>
      <c r="AR159" s="19"/>
      <c r="AS159" s="21"/>
      <c r="AT159" s="21"/>
      <c r="AU159" s="21"/>
      <c r="AV159" s="21"/>
      <c r="AW159" s="21"/>
      <c r="AX159" s="21"/>
      <c r="AY159" s="21"/>
    </row>
    <row r="160">
      <c r="V160" s="19"/>
      <c r="W160" s="19"/>
      <c r="X160" s="19"/>
      <c r="Y160" s="19"/>
      <c r="Z160" s="19"/>
      <c r="AA160" s="19"/>
      <c r="AB160" s="19"/>
      <c r="AE160" s="19"/>
      <c r="AF160" s="19"/>
      <c r="AG160" s="19"/>
      <c r="AH160" s="19"/>
      <c r="AI160" s="19"/>
      <c r="AJ160" s="19"/>
      <c r="AK160" s="20"/>
      <c r="AL160" s="19"/>
      <c r="AM160" s="19"/>
      <c r="AN160" s="19"/>
      <c r="AO160" s="19"/>
      <c r="AP160" s="19"/>
      <c r="AQ160" s="19"/>
      <c r="AR160" s="19"/>
      <c r="AS160" s="21"/>
      <c r="AT160" s="21"/>
      <c r="AU160" s="21"/>
      <c r="AV160" s="21"/>
      <c r="AW160" s="21"/>
      <c r="AX160" s="21"/>
      <c r="AY160" s="21"/>
    </row>
    <row r="161">
      <c r="V161" s="19"/>
      <c r="W161" s="19"/>
      <c r="X161" s="19"/>
      <c r="Y161" s="19"/>
      <c r="Z161" s="19"/>
      <c r="AA161" s="19"/>
      <c r="AB161" s="19"/>
      <c r="AE161" s="19"/>
      <c r="AF161" s="19"/>
      <c r="AG161" s="19"/>
      <c r="AH161" s="19"/>
      <c r="AI161" s="19"/>
      <c r="AJ161" s="19"/>
      <c r="AK161" s="20"/>
      <c r="AL161" s="19"/>
      <c r="AM161" s="19"/>
      <c r="AN161" s="19"/>
      <c r="AO161" s="19"/>
      <c r="AP161" s="19"/>
      <c r="AQ161" s="19"/>
      <c r="AR161" s="19"/>
      <c r="AS161" s="21"/>
      <c r="AT161" s="21"/>
      <c r="AU161" s="21"/>
      <c r="AV161" s="21"/>
      <c r="AW161" s="21"/>
      <c r="AX161" s="21"/>
      <c r="AY161" s="21"/>
    </row>
    <row r="162">
      <c r="V162" s="19"/>
      <c r="W162" s="19"/>
      <c r="X162" s="19"/>
      <c r="Y162" s="19"/>
      <c r="Z162" s="19"/>
      <c r="AA162" s="19"/>
      <c r="AB162" s="19"/>
      <c r="AE162" s="19"/>
      <c r="AF162" s="19"/>
      <c r="AG162" s="19"/>
      <c r="AH162" s="19"/>
      <c r="AI162" s="19"/>
      <c r="AJ162" s="19"/>
      <c r="AK162" s="20"/>
      <c r="AL162" s="19"/>
      <c r="AM162" s="19"/>
      <c r="AN162" s="19"/>
      <c r="AO162" s="19"/>
      <c r="AP162" s="19"/>
      <c r="AQ162" s="19"/>
      <c r="AR162" s="19"/>
      <c r="AS162" s="21"/>
      <c r="AT162" s="21"/>
      <c r="AU162" s="21"/>
      <c r="AV162" s="21"/>
      <c r="AW162" s="21"/>
      <c r="AX162" s="21"/>
      <c r="AY162" s="21"/>
    </row>
    <row r="163">
      <c r="V163" s="19"/>
      <c r="W163" s="19"/>
      <c r="X163" s="19"/>
      <c r="Y163" s="19"/>
      <c r="Z163" s="19"/>
      <c r="AA163" s="19"/>
      <c r="AB163" s="19"/>
      <c r="AE163" s="19"/>
      <c r="AF163" s="19"/>
      <c r="AG163" s="19"/>
      <c r="AH163" s="19"/>
      <c r="AI163" s="19"/>
      <c r="AJ163" s="19"/>
      <c r="AK163" s="20"/>
      <c r="AL163" s="19"/>
      <c r="AM163" s="19"/>
      <c r="AN163" s="19"/>
      <c r="AO163" s="19"/>
      <c r="AP163" s="19"/>
      <c r="AQ163" s="19"/>
      <c r="AR163" s="19"/>
      <c r="AS163" s="21"/>
      <c r="AT163" s="21"/>
      <c r="AU163" s="21"/>
      <c r="AV163" s="21"/>
      <c r="AW163" s="21"/>
      <c r="AX163" s="21"/>
      <c r="AY163" s="21"/>
    </row>
    <row r="164">
      <c r="V164" s="19"/>
      <c r="W164" s="19"/>
      <c r="X164" s="19"/>
      <c r="Y164" s="19"/>
      <c r="Z164" s="19"/>
      <c r="AA164" s="19"/>
      <c r="AB164" s="19"/>
      <c r="AE164" s="19"/>
      <c r="AF164" s="19"/>
      <c r="AG164" s="19"/>
      <c r="AH164" s="19"/>
      <c r="AI164" s="19"/>
      <c r="AJ164" s="19"/>
      <c r="AK164" s="20"/>
      <c r="AL164" s="19"/>
      <c r="AM164" s="19"/>
      <c r="AN164" s="19"/>
      <c r="AO164" s="19"/>
      <c r="AP164" s="19"/>
      <c r="AQ164" s="19"/>
      <c r="AR164" s="19"/>
      <c r="AS164" s="21"/>
      <c r="AT164" s="21"/>
      <c r="AU164" s="21"/>
      <c r="AV164" s="21"/>
      <c r="AW164" s="21"/>
      <c r="AX164" s="21"/>
      <c r="AY164" s="21"/>
    </row>
    <row r="165">
      <c r="V165" s="19"/>
      <c r="W165" s="19"/>
      <c r="X165" s="19"/>
      <c r="Y165" s="19"/>
      <c r="Z165" s="19"/>
      <c r="AA165" s="19"/>
      <c r="AB165" s="19"/>
      <c r="AE165" s="19"/>
      <c r="AF165" s="19"/>
      <c r="AG165" s="19"/>
      <c r="AH165" s="19"/>
      <c r="AI165" s="19"/>
      <c r="AJ165" s="19"/>
      <c r="AK165" s="20"/>
      <c r="AL165" s="19"/>
      <c r="AM165" s="19"/>
      <c r="AN165" s="19"/>
      <c r="AO165" s="19"/>
      <c r="AP165" s="19"/>
      <c r="AQ165" s="19"/>
      <c r="AR165" s="19"/>
      <c r="AS165" s="21"/>
      <c r="AT165" s="21"/>
      <c r="AU165" s="21"/>
      <c r="AV165" s="21"/>
      <c r="AW165" s="21"/>
      <c r="AX165" s="21"/>
      <c r="AY165" s="21"/>
    </row>
    <row r="166">
      <c r="V166" s="19"/>
      <c r="W166" s="19"/>
      <c r="X166" s="19"/>
      <c r="Y166" s="19"/>
      <c r="Z166" s="19"/>
      <c r="AA166" s="19"/>
      <c r="AB166" s="19"/>
      <c r="AE166" s="19"/>
      <c r="AF166" s="19"/>
      <c r="AG166" s="19"/>
      <c r="AH166" s="19"/>
      <c r="AI166" s="19"/>
      <c r="AJ166" s="19"/>
      <c r="AK166" s="20"/>
      <c r="AL166" s="19"/>
      <c r="AM166" s="19"/>
      <c r="AN166" s="19"/>
      <c r="AO166" s="19"/>
      <c r="AP166" s="19"/>
      <c r="AQ166" s="19"/>
      <c r="AR166" s="19"/>
      <c r="AS166" s="21"/>
      <c r="AT166" s="21"/>
      <c r="AU166" s="21"/>
      <c r="AV166" s="21"/>
      <c r="AW166" s="21"/>
      <c r="AX166" s="21"/>
      <c r="AY166" s="21"/>
    </row>
    <row r="167">
      <c r="V167" s="19"/>
      <c r="W167" s="19"/>
      <c r="X167" s="19"/>
      <c r="Y167" s="19"/>
      <c r="Z167" s="19"/>
      <c r="AA167" s="19"/>
      <c r="AB167" s="19"/>
      <c r="AE167" s="19"/>
      <c r="AF167" s="19"/>
      <c r="AG167" s="19"/>
      <c r="AH167" s="19"/>
      <c r="AI167" s="19"/>
      <c r="AJ167" s="19"/>
      <c r="AK167" s="20"/>
      <c r="AL167" s="19"/>
      <c r="AM167" s="19"/>
      <c r="AN167" s="19"/>
      <c r="AO167" s="19"/>
      <c r="AP167" s="19"/>
      <c r="AQ167" s="19"/>
      <c r="AR167" s="19"/>
      <c r="AS167" s="21"/>
      <c r="AT167" s="21"/>
      <c r="AU167" s="21"/>
      <c r="AV167" s="21"/>
      <c r="AW167" s="21"/>
      <c r="AX167" s="21"/>
      <c r="AY167" s="21"/>
    </row>
    <row r="168">
      <c r="V168" s="19"/>
      <c r="W168" s="19"/>
      <c r="X168" s="19"/>
      <c r="Y168" s="19"/>
      <c r="Z168" s="19"/>
      <c r="AA168" s="19"/>
      <c r="AB168" s="19"/>
      <c r="AE168" s="19"/>
      <c r="AF168" s="19"/>
      <c r="AG168" s="19"/>
      <c r="AH168" s="19"/>
      <c r="AI168" s="19"/>
      <c r="AJ168" s="19"/>
      <c r="AK168" s="20"/>
      <c r="AL168" s="19"/>
      <c r="AM168" s="19"/>
      <c r="AN168" s="19"/>
      <c r="AO168" s="19"/>
      <c r="AP168" s="19"/>
      <c r="AQ168" s="19"/>
      <c r="AR168" s="19"/>
      <c r="AS168" s="21"/>
      <c r="AT168" s="21"/>
      <c r="AU168" s="21"/>
      <c r="AV168" s="21"/>
      <c r="AW168" s="21"/>
      <c r="AX168" s="21"/>
      <c r="AY168" s="21"/>
    </row>
    <row r="169">
      <c r="V169" s="19"/>
      <c r="W169" s="19"/>
      <c r="X169" s="19"/>
      <c r="Y169" s="19"/>
      <c r="Z169" s="19"/>
      <c r="AA169" s="19"/>
      <c r="AB169" s="19"/>
      <c r="AE169" s="19"/>
      <c r="AF169" s="19"/>
      <c r="AG169" s="19"/>
      <c r="AH169" s="19"/>
      <c r="AI169" s="19"/>
      <c r="AJ169" s="19"/>
      <c r="AK169" s="20"/>
      <c r="AL169" s="19"/>
      <c r="AM169" s="19"/>
      <c r="AN169" s="19"/>
      <c r="AO169" s="19"/>
      <c r="AP169" s="19"/>
      <c r="AQ169" s="19"/>
      <c r="AR169" s="19"/>
      <c r="AS169" s="21"/>
      <c r="AT169" s="21"/>
      <c r="AU169" s="21"/>
      <c r="AV169" s="21"/>
      <c r="AW169" s="21"/>
      <c r="AX169" s="21"/>
      <c r="AY169" s="21"/>
    </row>
    <row r="170">
      <c r="V170" s="19"/>
      <c r="W170" s="19"/>
      <c r="X170" s="19"/>
      <c r="Y170" s="19"/>
      <c r="Z170" s="19"/>
      <c r="AA170" s="19"/>
      <c r="AB170" s="19"/>
      <c r="AE170" s="19"/>
      <c r="AF170" s="19"/>
      <c r="AG170" s="19"/>
      <c r="AH170" s="19"/>
      <c r="AI170" s="19"/>
      <c r="AJ170" s="19"/>
      <c r="AK170" s="20"/>
      <c r="AL170" s="19"/>
      <c r="AM170" s="19"/>
      <c r="AN170" s="19"/>
      <c r="AO170" s="19"/>
      <c r="AP170" s="19"/>
      <c r="AQ170" s="19"/>
      <c r="AR170" s="19"/>
      <c r="AS170" s="21"/>
      <c r="AT170" s="21"/>
      <c r="AU170" s="21"/>
      <c r="AV170" s="21"/>
      <c r="AW170" s="21"/>
      <c r="AX170" s="21"/>
      <c r="AY170" s="21"/>
    </row>
    <row r="171">
      <c r="V171" s="19"/>
      <c r="W171" s="19"/>
      <c r="X171" s="19"/>
      <c r="Y171" s="19"/>
      <c r="Z171" s="19"/>
      <c r="AA171" s="19"/>
      <c r="AB171" s="19"/>
      <c r="AE171" s="19"/>
      <c r="AF171" s="19"/>
      <c r="AG171" s="19"/>
      <c r="AH171" s="19"/>
      <c r="AI171" s="19"/>
      <c r="AJ171" s="19"/>
      <c r="AK171" s="20"/>
      <c r="AL171" s="19"/>
      <c r="AM171" s="19"/>
      <c r="AN171" s="19"/>
      <c r="AO171" s="19"/>
      <c r="AP171" s="19"/>
      <c r="AQ171" s="19"/>
      <c r="AR171" s="19"/>
      <c r="AS171" s="21"/>
      <c r="AT171" s="21"/>
      <c r="AU171" s="21"/>
      <c r="AV171" s="21"/>
      <c r="AW171" s="21"/>
      <c r="AX171" s="21"/>
      <c r="AY171" s="21"/>
    </row>
    <row r="172">
      <c r="V172" s="19"/>
      <c r="W172" s="19"/>
      <c r="X172" s="19"/>
      <c r="Y172" s="19"/>
      <c r="Z172" s="19"/>
      <c r="AA172" s="19"/>
      <c r="AB172" s="19"/>
      <c r="AE172" s="19"/>
      <c r="AF172" s="19"/>
      <c r="AG172" s="19"/>
      <c r="AH172" s="19"/>
      <c r="AI172" s="19"/>
      <c r="AJ172" s="19"/>
      <c r="AK172" s="20"/>
      <c r="AL172" s="19"/>
      <c r="AM172" s="19"/>
      <c r="AN172" s="19"/>
      <c r="AO172" s="19"/>
      <c r="AP172" s="19"/>
      <c r="AQ172" s="19"/>
      <c r="AR172" s="19"/>
      <c r="AS172" s="21"/>
      <c r="AT172" s="21"/>
      <c r="AU172" s="21"/>
      <c r="AV172" s="21"/>
      <c r="AW172" s="21"/>
      <c r="AX172" s="21"/>
      <c r="AY172" s="21"/>
    </row>
    <row r="173">
      <c r="V173" s="19"/>
      <c r="W173" s="19"/>
      <c r="X173" s="19"/>
      <c r="Y173" s="19"/>
      <c r="Z173" s="19"/>
      <c r="AA173" s="19"/>
      <c r="AB173" s="19"/>
      <c r="AE173" s="19"/>
      <c r="AF173" s="19"/>
      <c r="AG173" s="19"/>
      <c r="AH173" s="19"/>
      <c r="AI173" s="19"/>
      <c r="AJ173" s="19"/>
      <c r="AK173" s="20"/>
      <c r="AL173" s="19"/>
      <c r="AM173" s="19"/>
      <c r="AN173" s="19"/>
      <c r="AO173" s="19"/>
      <c r="AP173" s="19"/>
      <c r="AQ173" s="19"/>
      <c r="AR173" s="19"/>
      <c r="AS173" s="21"/>
      <c r="AT173" s="21"/>
      <c r="AU173" s="21"/>
      <c r="AV173" s="21"/>
      <c r="AW173" s="21"/>
      <c r="AX173" s="21"/>
      <c r="AY173" s="21"/>
    </row>
    <row r="174">
      <c r="V174" s="19"/>
      <c r="W174" s="19"/>
      <c r="X174" s="19"/>
      <c r="Y174" s="19"/>
      <c r="Z174" s="19"/>
      <c r="AA174" s="19"/>
      <c r="AB174" s="19"/>
      <c r="AE174" s="19"/>
      <c r="AF174" s="19"/>
      <c r="AG174" s="19"/>
      <c r="AH174" s="19"/>
      <c r="AI174" s="19"/>
      <c r="AJ174" s="19"/>
      <c r="AK174" s="20"/>
      <c r="AL174" s="19"/>
      <c r="AM174" s="19"/>
      <c r="AN174" s="19"/>
      <c r="AO174" s="19"/>
      <c r="AP174" s="19"/>
      <c r="AQ174" s="19"/>
      <c r="AR174" s="19"/>
      <c r="AS174" s="21"/>
      <c r="AT174" s="21"/>
      <c r="AU174" s="21"/>
      <c r="AV174" s="21"/>
      <c r="AW174" s="21"/>
      <c r="AX174" s="21"/>
      <c r="AY174" s="21"/>
    </row>
    <row r="175">
      <c r="V175" s="19"/>
      <c r="W175" s="19"/>
      <c r="X175" s="19"/>
      <c r="Y175" s="19"/>
      <c r="Z175" s="19"/>
      <c r="AA175" s="19"/>
      <c r="AB175" s="19"/>
      <c r="AE175" s="19"/>
      <c r="AF175" s="19"/>
      <c r="AG175" s="19"/>
      <c r="AH175" s="19"/>
      <c r="AI175" s="19"/>
      <c r="AJ175" s="19"/>
      <c r="AK175" s="20"/>
      <c r="AL175" s="19"/>
      <c r="AM175" s="19"/>
      <c r="AN175" s="19"/>
      <c r="AO175" s="19"/>
      <c r="AP175" s="19"/>
      <c r="AQ175" s="19"/>
      <c r="AR175" s="19"/>
      <c r="AS175" s="21"/>
      <c r="AT175" s="21"/>
      <c r="AU175" s="21"/>
      <c r="AV175" s="21"/>
      <c r="AW175" s="21"/>
      <c r="AX175" s="21"/>
      <c r="AY175" s="21"/>
    </row>
    <row r="176">
      <c r="V176" s="19"/>
      <c r="W176" s="19"/>
      <c r="X176" s="19"/>
      <c r="Y176" s="19"/>
      <c r="Z176" s="19"/>
      <c r="AA176" s="19"/>
      <c r="AB176" s="19"/>
      <c r="AE176" s="19"/>
      <c r="AF176" s="19"/>
      <c r="AG176" s="19"/>
      <c r="AH176" s="19"/>
      <c r="AI176" s="19"/>
      <c r="AJ176" s="19"/>
      <c r="AK176" s="20"/>
      <c r="AL176" s="19"/>
      <c r="AM176" s="19"/>
      <c r="AN176" s="19"/>
      <c r="AO176" s="19"/>
      <c r="AP176" s="19"/>
      <c r="AQ176" s="19"/>
      <c r="AR176" s="19"/>
      <c r="AS176" s="21"/>
      <c r="AT176" s="21"/>
      <c r="AU176" s="21"/>
      <c r="AV176" s="21"/>
      <c r="AW176" s="21"/>
      <c r="AX176" s="21"/>
      <c r="AY176" s="21"/>
    </row>
    <row r="177">
      <c r="V177" s="19"/>
      <c r="W177" s="19"/>
      <c r="X177" s="19"/>
      <c r="Y177" s="19"/>
      <c r="Z177" s="19"/>
      <c r="AA177" s="19"/>
      <c r="AB177" s="19"/>
      <c r="AE177" s="19"/>
      <c r="AF177" s="19"/>
      <c r="AG177" s="19"/>
      <c r="AH177" s="19"/>
      <c r="AI177" s="19"/>
      <c r="AJ177" s="19"/>
      <c r="AK177" s="20"/>
      <c r="AL177" s="19"/>
      <c r="AM177" s="19"/>
      <c r="AN177" s="19"/>
      <c r="AO177" s="19"/>
      <c r="AP177" s="19"/>
      <c r="AQ177" s="19"/>
      <c r="AR177" s="19"/>
      <c r="AS177" s="21"/>
      <c r="AT177" s="21"/>
      <c r="AU177" s="21"/>
      <c r="AV177" s="21"/>
      <c r="AW177" s="21"/>
      <c r="AX177" s="21"/>
      <c r="AY177" s="21"/>
    </row>
    <row r="178">
      <c r="V178" s="19"/>
      <c r="W178" s="19"/>
      <c r="X178" s="19"/>
      <c r="Y178" s="19"/>
      <c r="Z178" s="19"/>
      <c r="AA178" s="19"/>
      <c r="AB178" s="19"/>
      <c r="AE178" s="19"/>
      <c r="AF178" s="19"/>
      <c r="AG178" s="19"/>
      <c r="AH178" s="19"/>
      <c r="AI178" s="19"/>
      <c r="AJ178" s="19"/>
      <c r="AK178" s="20"/>
      <c r="AL178" s="19"/>
      <c r="AM178" s="19"/>
      <c r="AN178" s="19"/>
      <c r="AO178" s="19"/>
      <c r="AP178" s="19"/>
      <c r="AQ178" s="19"/>
      <c r="AR178" s="19"/>
      <c r="AS178" s="21"/>
      <c r="AT178" s="21"/>
      <c r="AU178" s="21"/>
      <c r="AV178" s="21"/>
      <c r="AW178" s="21"/>
      <c r="AX178" s="21"/>
      <c r="AY178" s="21"/>
    </row>
    <row r="179">
      <c r="V179" s="19"/>
      <c r="W179" s="19"/>
      <c r="X179" s="19"/>
      <c r="Y179" s="19"/>
      <c r="Z179" s="19"/>
      <c r="AA179" s="19"/>
      <c r="AB179" s="19"/>
      <c r="AE179" s="19"/>
      <c r="AF179" s="19"/>
      <c r="AG179" s="19"/>
      <c r="AH179" s="19"/>
      <c r="AI179" s="19"/>
      <c r="AJ179" s="19"/>
      <c r="AK179" s="20"/>
      <c r="AL179" s="19"/>
      <c r="AM179" s="19"/>
      <c r="AN179" s="19"/>
      <c r="AO179" s="19"/>
      <c r="AP179" s="19"/>
      <c r="AQ179" s="19"/>
      <c r="AR179" s="19"/>
      <c r="AS179" s="21"/>
      <c r="AT179" s="21"/>
      <c r="AU179" s="21"/>
      <c r="AV179" s="21"/>
      <c r="AW179" s="21"/>
      <c r="AX179" s="21"/>
      <c r="AY179" s="21"/>
    </row>
    <row r="180">
      <c r="V180" s="19"/>
      <c r="W180" s="19"/>
      <c r="X180" s="19"/>
      <c r="Y180" s="19"/>
      <c r="Z180" s="19"/>
      <c r="AA180" s="19"/>
      <c r="AB180" s="19"/>
      <c r="AE180" s="19"/>
      <c r="AF180" s="19"/>
      <c r="AG180" s="19"/>
      <c r="AH180" s="19"/>
      <c r="AI180" s="19"/>
      <c r="AJ180" s="19"/>
      <c r="AK180" s="20"/>
      <c r="AL180" s="19"/>
      <c r="AM180" s="19"/>
      <c r="AN180" s="19"/>
      <c r="AO180" s="19"/>
      <c r="AP180" s="19"/>
      <c r="AQ180" s="19"/>
      <c r="AR180" s="19"/>
      <c r="AS180" s="21"/>
      <c r="AT180" s="21"/>
      <c r="AU180" s="21"/>
      <c r="AV180" s="21"/>
      <c r="AW180" s="21"/>
      <c r="AX180" s="21"/>
      <c r="AY180" s="21"/>
    </row>
    <row r="181">
      <c r="V181" s="19"/>
      <c r="W181" s="19"/>
      <c r="X181" s="19"/>
      <c r="Y181" s="19"/>
      <c r="Z181" s="19"/>
      <c r="AA181" s="19"/>
      <c r="AB181" s="19"/>
      <c r="AE181" s="19"/>
      <c r="AF181" s="19"/>
      <c r="AG181" s="19"/>
      <c r="AH181" s="19"/>
      <c r="AI181" s="19"/>
      <c r="AJ181" s="19"/>
      <c r="AK181" s="20"/>
      <c r="AL181" s="19"/>
      <c r="AM181" s="19"/>
      <c r="AN181" s="19"/>
      <c r="AO181" s="19"/>
      <c r="AP181" s="19"/>
      <c r="AQ181" s="19"/>
      <c r="AR181" s="19"/>
      <c r="AS181" s="21"/>
      <c r="AT181" s="21"/>
      <c r="AU181" s="21"/>
      <c r="AV181" s="21"/>
      <c r="AW181" s="21"/>
      <c r="AX181" s="21"/>
      <c r="AY181" s="21"/>
    </row>
    <row r="182">
      <c r="V182" s="19"/>
      <c r="W182" s="19"/>
      <c r="X182" s="19"/>
      <c r="Y182" s="19"/>
      <c r="Z182" s="19"/>
      <c r="AA182" s="19"/>
      <c r="AB182" s="19"/>
      <c r="AE182" s="19"/>
      <c r="AF182" s="19"/>
      <c r="AG182" s="19"/>
      <c r="AH182" s="19"/>
      <c r="AI182" s="19"/>
      <c r="AJ182" s="19"/>
      <c r="AK182" s="20"/>
      <c r="AL182" s="19"/>
      <c r="AM182" s="19"/>
      <c r="AN182" s="19"/>
      <c r="AO182" s="19"/>
      <c r="AP182" s="19"/>
      <c r="AQ182" s="19"/>
      <c r="AR182" s="19"/>
      <c r="AS182" s="21"/>
      <c r="AT182" s="21"/>
      <c r="AU182" s="21"/>
      <c r="AV182" s="21"/>
      <c r="AW182" s="21"/>
      <c r="AX182" s="21"/>
      <c r="AY182" s="21"/>
    </row>
    <row r="183">
      <c r="V183" s="19"/>
      <c r="W183" s="19"/>
      <c r="X183" s="19"/>
      <c r="Y183" s="19"/>
      <c r="Z183" s="19"/>
      <c r="AA183" s="19"/>
      <c r="AB183" s="19"/>
      <c r="AE183" s="19"/>
      <c r="AF183" s="19"/>
      <c r="AG183" s="19"/>
      <c r="AH183" s="19"/>
      <c r="AI183" s="19"/>
      <c r="AJ183" s="19"/>
      <c r="AK183" s="20"/>
      <c r="AL183" s="19"/>
      <c r="AM183" s="19"/>
      <c r="AN183" s="19"/>
      <c r="AO183" s="19"/>
      <c r="AP183" s="19"/>
      <c r="AQ183" s="19"/>
      <c r="AR183" s="19"/>
      <c r="AS183" s="21"/>
      <c r="AT183" s="21"/>
      <c r="AU183" s="21"/>
      <c r="AV183" s="21"/>
      <c r="AW183" s="21"/>
      <c r="AX183" s="21"/>
      <c r="AY183" s="21"/>
    </row>
    <row r="184">
      <c r="V184" s="19"/>
      <c r="W184" s="19"/>
      <c r="X184" s="19"/>
      <c r="Y184" s="19"/>
      <c r="Z184" s="19"/>
      <c r="AA184" s="19"/>
      <c r="AB184" s="19"/>
      <c r="AE184" s="19"/>
      <c r="AF184" s="19"/>
      <c r="AG184" s="19"/>
      <c r="AH184" s="19"/>
      <c r="AI184" s="19"/>
      <c r="AJ184" s="19"/>
      <c r="AK184" s="20"/>
      <c r="AL184" s="19"/>
      <c r="AM184" s="19"/>
      <c r="AN184" s="19"/>
      <c r="AO184" s="19"/>
      <c r="AP184" s="19"/>
      <c r="AQ184" s="19"/>
      <c r="AR184" s="19"/>
      <c r="AS184" s="21"/>
      <c r="AT184" s="21"/>
      <c r="AU184" s="21"/>
      <c r="AV184" s="21"/>
      <c r="AW184" s="21"/>
      <c r="AX184" s="21"/>
      <c r="AY184" s="21"/>
    </row>
    <row r="185">
      <c r="V185" s="19"/>
      <c r="W185" s="19"/>
      <c r="X185" s="19"/>
      <c r="Y185" s="19"/>
      <c r="Z185" s="19"/>
      <c r="AA185" s="19"/>
      <c r="AB185" s="19"/>
      <c r="AE185" s="19"/>
      <c r="AF185" s="19"/>
      <c r="AG185" s="19"/>
      <c r="AH185" s="19"/>
      <c r="AI185" s="19"/>
      <c r="AJ185" s="19"/>
      <c r="AK185" s="20"/>
      <c r="AL185" s="19"/>
      <c r="AM185" s="19"/>
      <c r="AN185" s="19"/>
      <c r="AO185" s="19"/>
      <c r="AP185" s="19"/>
      <c r="AQ185" s="19"/>
      <c r="AR185" s="19"/>
      <c r="AS185" s="21"/>
      <c r="AT185" s="21"/>
      <c r="AU185" s="21"/>
      <c r="AV185" s="21"/>
      <c r="AW185" s="21"/>
      <c r="AX185" s="21"/>
      <c r="AY185" s="21"/>
    </row>
    <row r="186">
      <c r="V186" s="19"/>
      <c r="W186" s="19"/>
      <c r="X186" s="19"/>
      <c r="Y186" s="19"/>
      <c r="Z186" s="19"/>
      <c r="AA186" s="19"/>
      <c r="AB186" s="19"/>
      <c r="AE186" s="19"/>
      <c r="AF186" s="19"/>
      <c r="AG186" s="19"/>
      <c r="AH186" s="19"/>
      <c r="AI186" s="19"/>
      <c r="AJ186" s="19"/>
      <c r="AK186" s="20"/>
      <c r="AL186" s="19"/>
      <c r="AM186" s="19"/>
      <c r="AN186" s="19"/>
      <c r="AO186" s="19"/>
      <c r="AP186" s="19"/>
      <c r="AQ186" s="19"/>
      <c r="AR186" s="19"/>
      <c r="AS186" s="21"/>
      <c r="AT186" s="21"/>
      <c r="AU186" s="21"/>
      <c r="AV186" s="21"/>
      <c r="AW186" s="21"/>
      <c r="AX186" s="21"/>
      <c r="AY186" s="21"/>
    </row>
    <row r="187">
      <c r="V187" s="19"/>
      <c r="W187" s="19"/>
      <c r="X187" s="19"/>
      <c r="Y187" s="19"/>
      <c r="Z187" s="19"/>
      <c r="AA187" s="19"/>
      <c r="AB187" s="19"/>
      <c r="AE187" s="19"/>
      <c r="AF187" s="19"/>
      <c r="AG187" s="19"/>
      <c r="AH187" s="19"/>
      <c r="AI187" s="19"/>
      <c r="AJ187" s="19"/>
      <c r="AK187" s="20"/>
      <c r="AL187" s="19"/>
      <c r="AM187" s="19"/>
      <c r="AN187" s="19"/>
      <c r="AO187" s="19"/>
      <c r="AP187" s="19"/>
      <c r="AQ187" s="19"/>
      <c r="AR187" s="19"/>
      <c r="AS187" s="21"/>
      <c r="AT187" s="21"/>
      <c r="AU187" s="21"/>
      <c r="AV187" s="21"/>
      <c r="AW187" s="21"/>
      <c r="AX187" s="21"/>
      <c r="AY187" s="21"/>
    </row>
    <row r="188">
      <c r="V188" s="19"/>
      <c r="W188" s="19"/>
      <c r="X188" s="19"/>
      <c r="Y188" s="19"/>
      <c r="Z188" s="19"/>
      <c r="AA188" s="19"/>
      <c r="AB188" s="19"/>
      <c r="AE188" s="19"/>
      <c r="AF188" s="19"/>
      <c r="AG188" s="19"/>
      <c r="AH188" s="19"/>
      <c r="AI188" s="19"/>
      <c r="AJ188" s="19"/>
      <c r="AK188" s="20"/>
      <c r="AL188" s="19"/>
      <c r="AM188" s="19"/>
      <c r="AN188" s="19"/>
      <c r="AO188" s="19"/>
      <c r="AP188" s="19"/>
      <c r="AQ188" s="19"/>
      <c r="AR188" s="19"/>
      <c r="AS188" s="21"/>
      <c r="AT188" s="21"/>
      <c r="AU188" s="21"/>
      <c r="AV188" s="21"/>
      <c r="AW188" s="21"/>
      <c r="AX188" s="21"/>
      <c r="AY188" s="21"/>
    </row>
    <row r="189">
      <c r="V189" s="19"/>
      <c r="W189" s="19"/>
      <c r="X189" s="19"/>
      <c r="Y189" s="19"/>
      <c r="Z189" s="19"/>
      <c r="AA189" s="19"/>
      <c r="AB189" s="19"/>
      <c r="AE189" s="19"/>
      <c r="AF189" s="19"/>
      <c r="AG189" s="19"/>
      <c r="AH189" s="19"/>
      <c r="AI189" s="19"/>
      <c r="AJ189" s="19"/>
      <c r="AK189" s="20"/>
      <c r="AL189" s="19"/>
      <c r="AM189" s="19"/>
      <c r="AN189" s="19"/>
      <c r="AO189" s="19"/>
      <c r="AP189" s="19"/>
      <c r="AQ189" s="19"/>
      <c r="AR189" s="19"/>
      <c r="AS189" s="21"/>
      <c r="AT189" s="21"/>
      <c r="AU189" s="21"/>
      <c r="AV189" s="21"/>
      <c r="AW189" s="21"/>
      <c r="AX189" s="21"/>
      <c r="AY189" s="21"/>
    </row>
    <row r="190">
      <c r="V190" s="19"/>
      <c r="W190" s="19"/>
      <c r="X190" s="19"/>
      <c r="Y190" s="19"/>
      <c r="Z190" s="19"/>
      <c r="AA190" s="19"/>
      <c r="AB190" s="19"/>
      <c r="AE190" s="19"/>
      <c r="AF190" s="19"/>
      <c r="AG190" s="19"/>
      <c r="AH190" s="19"/>
      <c r="AI190" s="19"/>
      <c r="AJ190" s="19"/>
      <c r="AK190" s="20"/>
      <c r="AL190" s="19"/>
      <c r="AM190" s="19"/>
      <c r="AN190" s="19"/>
      <c r="AO190" s="19"/>
      <c r="AP190" s="19"/>
      <c r="AQ190" s="19"/>
      <c r="AR190" s="19"/>
      <c r="AS190" s="21"/>
      <c r="AT190" s="21"/>
      <c r="AU190" s="21"/>
      <c r="AV190" s="21"/>
      <c r="AW190" s="21"/>
      <c r="AX190" s="21"/>
      <c r="AY190" s="21"/>
    </row>
    <row r="191">
      <c r="V191" s="19"/>
      <c r="W191" s="19"/>
      <c r="X191" s="19"/>
      <c r="Y191" s="19"/>
      <c r="Z191" s="19"/>
      <c r="AA191" s="19"/>
      <c r="AB191" s="19"/>
      <c r="AE191" s="19"/>
      <c r="AF191" s="19"/>
      <c r="AG191" s="19"/>
      <c r="AH191" s="19"/>
      <c r="AI191" s="19"/>
      <c r="AJ191" s="19"/>
      <c r="AK191" s="20"/>
      <c r="AL191" s="19"/>
      <c r="AM191" s="19"/>
      <c r="AN191" s="19"/>
      <c r="AO191" s="19"/>
      <c r="AP191" s="19"/>
      <c r="AQ191" s="19"/>
      <c r="AR191" s="19"/>
      <c r="AS191" s="21"/>
      <c r="AT191" s="21"/>
      <c r="AU191" s="21"/>
      <c r="AV191" s="21"/>
      <c r="AW191" s="21"/>
      <c r="AX191" s="21"/>
      <c r="AY191" s="21"/>
    </row>
    <row r="192">
      <c r="V192" s="19"/>
      <c r="W192" s="19"/>
      <c r="X192" s="19"/>
      <c r="Y192" s="19"/>
      <c r="Z192" s="19"/>
      <c r="AA192" s="19"/>
      <c r="AB192" s="19"/>
      <c r="AE192" s="19"/>
      <c r="AF192" s="19"/>
      <c r="AG192" s="19"/>
      <c r="AH192" s="19"/>
      <c r="AI192" s="19"/>
      <c r="AJ192" s="19"/>
      <c r="AK192" s="20"/>
      <c r="AL192" s="19"/>
      <c r="AM192" s="19"/>
      <c r="AN192" s="19"/>
      <c r="AO192" s="19"/>
      <c r="AP192" s="19"/>
      <c r="AQ192" s="19"/>
      <c r="AR192" s="19"/>
      <c r="AS192" s="21"/>
      <c r="AT192" s="21"/>
      <c r="AU192" s="21"/>
      <c r="AV192" s="21"/>
      <c r="AW192" s="21"/>
      <c r="AX192" s="21"/>
      <c r="AY192" s="21"/>
    </row>
    <row r="193">
      <c r="V193" s="19"/>
      <c r="W193" s="19"/>
      <c r="X193" s="19"/>
      <c r="Y193" s="19"/>
      <c r="Z193" s="19"/>
      <c r="AA193" s="19"/>
      <c r="AB193" s="19"/>
      <c r="AE193" s="19"/>
      <c r="AF193" s="19"/>
      <c r="AG193" s="19"/>
      <c r="AH193" s="19"/>
      <c r="AI193" s="19"/>
      <c r="AJ193" s="19"/>
      <c r="AK193" s="20"/>
      <c r="AL193" s="19"/>
      <c r="AM193" s="19"/>
      <c r="AN193" s="19"/>
      <c r="AO193" s="19"/>
      <c r="AP193" s="19"/>
      <c r="AQ193" s="19"/>
      <c r="AR193" s="19"/>
      <c r="AS193" s="21"/>
      <c r="AT193" s="21"/>
      <c r="AU193" s="21"/>
      <c r="AV193" s="21"/>
      <c r="AW193" s="21"/>
      <c r="AX193" s="21"/>
      <c r="AY193" s="21"/>
    </row>
    <row r="194">
      <c r="V194" s="19"/>
      <c r="W194" s="19"/>
      <c r="X194" s="19"/>
      <c r="Y194" s="19"/>
      <c r="Z194" s="19"/>
      <c r="AA194" s="19"/>
      <c r="AB194" s="19"/>
      <c r="AE194" s="19"/>
      <c r="AF194" s="19"/>
      <c r="AG194" s="19"/>
      <c r="AH194" s="19"/>
      <c r="AI194" s="19"/>
      <c r="AJ194" s="19"/>
      <c r="AK194" s="20"/>
      <c r="AL194" s="19"/>
      <c r="AM194" s="19"/>
      <c r="AN194" s="19"/>
      <c r="AO194" s="19"/>
      <c r="AP194" s="19"/>
      <c r="AQ194" s="19"/>
      <c r="AR194" s="19"/>
      <c r="AS194" s="21"/>
      <c r="AT194" s="21"/>
      <c r="AU194" s="21"/>
      <c r="AV194" s="21"/>
      <c r="AW194" s="21"/>
      <c r="AX194" s="21"/>
      <c r="AY194" s="21"/>
    </row>
    <row r="195">
      <c r="V195" s="19"/>
      <c r="W195" s="19"/>
      <c r="X195" s="19"/>
      <c r="Y195" s="19"/>
      <c r="Z195" s="19"/>
      <c r="AA195" s="19"/>
      <c r="AB195" s="19"/>
      <c r="AE195" s="19"/>
      <c r="AF195" s="19"/>
      <c r="AG195" s="19"/>
      <c r="AH195" s="19"/>
      <c r="AI195" s="19"/>
      <c r="AJ195" s="19"/>
      <c r="AK195" s="20"/>
      <c r="AL195" s="19"/>
      <c r="AM195" s="19"/>
      <c r="AN195" s="19"/>
      <c r="AO195" s="19"/>
      <c r="AP195" s="19"/>
      <c r="AQ195" s="19"/>
      <c r="AR195" s="19"/>
      <c r="AS195" s="21"/>
      <c r="AT195" s="21"/>
      <c r="AU195" s="21"/>
      <c r="AV195" s="21"/>
      <c r="AW195" s="21"/>
      <c r="AX195" s="21"/>
      <c r="AY195" s="21"/>
    </row>
    <row r="196">
      <c r="V196" s="19"/>
      <c r="W196" s="19"/>
      <c r="X196" s="19"/>
      <c r="Y196" s="19"/>
      <c r="Z196" s="19"/>
      <c r="AA196" s="19"/>
      <c r="AB196" s="19"/>
      <c r="AE196" s="19"/>
      <c r="AF196" s="19"/>
      <c r="AG196" s="19"/>
      <c r="AH196" s="19"/>
      <c r="AI196" s="19"/>
      <c r="AJ196" s="19"/>
      <c r="AK196" s="20"/>
      <c r="AL196" s="19"/>
      <c r="AM196" s="19"/>
      <c r="AN196" s="19"/>
      <c r="AO196" s="19"/>
      <c r="AP196" s="19"/>
      <c r="AQ196" s="19"/>
      <c r="AR196" s="19"/>
      <c r="AS196" s="21"/>
      <c r="AT196" s="21"/>
      <c r="AU196" s="21"/>
      <c r="AV196" s="21"/>
      <c r="AW196" s="21"/>
      <c r="AX196" s="21"/>
      <c r="AY196" s="21"/>
    </row>
    <row r="197">
      <c r="V197" s="19"/>
      <c r="W197" s="19"/>
      <c r="X197" s="19"/>
      <c r="Y197" s="19"/>
      <c r="Z197" s="19"/>
      <c r="AA197" s="19"/>
      <c r="AB197" s="19"/>
      <c r="AE197" s="19"/>
      <c r="AF197" s="19"/>
      <c r="AG197" s="19"/>
      <c r="AH197" s="19"/>
      <c r="AI197" s="19"/>
      <c r="AJ197" s="19"/>
      <c r="AK197" s="20"/>
      <c r="AL197" s="19"/>
      <c r="AM197" s="19"/>
      <c r="AN197" s="19"/>
      <c r="AO197" s="19"/>
      <c r="AP197" s="19"/>
      <c r="AQ197" s="19"/>
      <c r="AR197" s="19"/>
      <c r="AS197" s="21"/>
      <c r="AT197" s="21"/>
      <c r="AU197" s="21"/>
      <c r="AV197" s="21"/>
      <c r="AW197" s="21"/>
      <c r="AX197" s="21"/>
      <c r="AY197" s="21"/>
    </row>
    <row r="198">
      <c r="V198" s="19"/>
      <c r="W198" s="19"/>
      <c r="X198" s="19"/>
      <c r="Y198" s="19"/>
      <c r="Z198" s="19"/>
      <c r="AA198" s="19"/>
      <c r="AB198" s="19"/>
      <c r="AE198" s="19"/>
      <c r="AF198" s="19"/>
      <c r="AG198" s="19"/>
      <c r="AH198" s="19"/>
      <c r="AI198" s="19"/>
      <c r="AJ198" s="19"/>
      <c r="AK198" s="20"/>
      <c r="AL198" s="19"/>
      <c r="AM198" s="19"/>
      <c r="AN198" s="19"/>
      <c r="AO198" s="19"/>
      <c r="AP198" s="19"/>
      <c r="AQ198" s="19"/>
      <c r="AR198" s="19"/>
      <c r="AS198" s="21"/>
      <c r="AT198" s="21"/>
      <c r="AU198" s="21"/>
      <c r="AV198" s="21"/>
      <c r="AW198" s="21"/>
      <c r="AX198" s="21"/>
      <c r="AY198" s="21"/>
    </row>
    <row r="199">
      <c r="V199" s="19"/>
      <c r="W199" s="19"/>
      <c r="X199" s="19"/>
      <c r="Y199" s="19"/>
      <c r="Z199" s="19"/>
      <c r="AA199" s="19"/>
      <c r="AB199" s="19"/>
      <c r="AE199" s="19"/>
      <c r="AF199" s="19"/>
      <c r="AG199" s="19"/>
      <c r="AH199" s="19"/>
      <c r="AI199" s="19"/>
      <c r="AJ199" s="19"/>
      <c r="AK199" s="20"/>
      <c r="AL199" s="19"/>
      <c r="AM199" s="19"/>
      <c r="AN199" s="19"/>
      <c r="AO199" s="19"/>
      <c r="AP199" s="19"/>
      <c r="AQ199" s="19"/>
      <c r="AR199" s="19"/>
      <c r="AS199" s="21"/>
      <c r="AT199" s="21"/>
      <c r="AU199" s="21"/>
      <c r="AV199" s="21"/>
      <c r="AW199" s="21"/>
      <c r="AX199" s="21"/>
      <c r="AY199" s="21"/>
    </row>
    <row r="200">
      <c r="V200" s="19"/>
      <c r="W200" s="19"/>
      <c r="X200" s="19"/>
      <c r="Y200" s="19"/>
      <c r="Z200" s="19"/>
      <c r="AA200" s="19"/>
      <c r="AB200" s="19"/>
      <c r="AE200" s="19"/>
      <c r="AF200" s="19"/>
      <c r="AG200" s="19"/>
      <c r="AH200" s="19"/>
      <c r="AI200" s="19"/>
      <c r="AJ200" s="19"/>
      <c r="AK200" s="20"/>
      <c r="AL200" s="19"/>
      <c r="AM200" s="19"/>
      <c r="AN200" s="19"/>
      <c r="AO200" s="19"/>
      <c r="AP200" s="19"/>
      <c r="AQ200" s="19"/>
      <c r="AR200" s="19"/>
      <c r="AS200" s="21"/>
      <c r="AT200" s="21"/>
      <c r="AU200" s="21"/>
      <c r="AV200" s="21"/>
      <c r="AW200" s="21"/>
      <c r="AX200" s="21"/>
      <c r="AY200" s="21"/>
    </row>
    <row r="201">
      <c r="V201" s="19"/>
      <c r="W201" s="19"/>
      <c r="X201" s="19"/>
      <c r="Y201" s="19"/>
      <c r="Z201" s="19"/>
      <c r="AA201" s="19"/>
      <c r="AB201" s="19"/>
      <c r="AE201" s="19"/>
      <c r="AF201" s="19"/>
      <c r="AG201" s="19"/>
      <c r="AH201" s="19"/>
      <c r="AI201" s="19"/>
      <c r="AJ201" s="19"/>
      <c r="AK201" s="20"/>
      <c r="AL201" s="19"/>
      <c r="AM201" s="19"/>
      <c r="AN201" s="19"/>
      <c r="AO201" s="19"/>
      <c r="AP201" s="19"/>
      <c r="AQ201" s="19"/>
      <c r="AR201" s="19"/>
      <c r="AS201" s="21"/>
      <c r="AT201" s="21"/>
      <c r="AU201" s="21"/>
      <c r="AV201" s="21"/>
      <c r="AW201" s="21"/>
      <c r="AX201" s="21"/>
      <c r="AY201" s="21"/>
    </row>
    <row r="202">
      <c r="V202" s="19"/>
      <c r="W202" s="19"/>
      <c r="X202" s="19"/>
      <c r="Y202" s="19"/>
      <c r="Z202" s="19"/>
      <c r="AA202" s="19"/>
      <c r="AB202" s="19"/>
      <c r="AE202" s="19"/>
      <c r="AF202" s="19"/>
      <c r="AG202" s="19"/>
      <c r="AH202" s="19"/>
      <c r="AI202" s="19"/>
      <c r="AJ202" s="19"/>
      <c r="AK202" s="20"/>
      <c r="AL202" s="19"/>
      <c r="AM202" s="19"/>
      <c r="AN202" s="19"/>
      <c r="AO202" s="19"/>
      <c r="AP202" s="19"/>
      <c r="AQ202" s="19"/>
      <c r="AR202" s="19"/>
      <c r="AS202" s="21"/>
      <c r="AT202" s="21"/>
      <c r="AU202" s="21"/>
      <c r="AV202" s="21"/>
      <c r="AW202" s="21"/>
      <c r="AX202" s="21"/>
      <c r="AY202" s="21"/>
    </row>
    <row r="203">
      <c r="V203" s="19"/>
      <c r="W203" s="19"/>
      <c r="X203" s="19"/>
      <c r="Y203" s="19"/>
      <c r="Z203" s="19"/>
      <c r="AA203" s="19"/>
      <c r="AB203" s="19"/>
      <c r="AE203" s="19"/>
      <c r="AF203" s="19"/>
      <c r="AG203" s="19"/>
      <c r="AH203" s="19"/>
      <c r="AI203" s="19"/>
      <c r="AJ203" s="19"/>
      <c r="AK203" s="20"/>
      <c r="AL203" s="19"/>
      <c r="AM203" s="19"/>
      <c r="AN203" s="19"/>
      <c r="AO203" s="19"/>
      <c r="AP203" s="19"/>
      <c r="AQ203" s="19"/>
      <c r="AR203" s="19"/>
      <c r="AS203" s="21"/>
      <c r="AT203" s="21"/>
      <c r="AU203" s="21"/>
      <c r="AV203" s="21"/>
      <c r="AW203" s="21"/>
      <c r="AX203" s="21"/>
      <c r="AY203" s="21"/>
    </row>
    <row r="204">
      <c r="V204" s="19"/>
      <c r="W204" s="19"/>
      <c r="X204" s="19"/>
      <c r="Y204" s="19"/>
      <c r="Z204" s="19"/>
      <c r="AA204" s="19"/>
      <c r="AB204" s="19"/>
      <c r="AE204" s="19"/>
      <c r="AF204" s="19"/>
      <c r="AG204" s="19"/>
      <c r="AH204" s="19"/>
      <c r="AI204" s="19"/>
      <c r="AJ204" s="19"/>
      <c r="AK204" s="20"/>
      <c r="AL204" s="19"/>
      <c r="AM204" s="19"/>
      <c r="AN204" s="19"/>
      <c r="AO204" s="19"/>
      <c r="AP204" s="19"/>
      <c r="AQ204" s="19"/>
      <c r="AR204" s="19"/>
      <c r="AS204" s="21"/>
      <c r="AT204" s="21"/>
      <c r="AU204" s="21"/>
      <c r="AV204" s="21"/>
      <c r="AW204" s="21"/>
      <c r="AX204" s="21"/>
      <c r="AY204" s="21"/>
    </row>
    <row r="205">
      <c r="V205" s="19"/>
      <c r="W205" s="19"/>
      <c r="X205" s="19"/>
      <c r="Y205" s="19"/>
      <c r="Z205" s="19"/>
      <c r="AA205" s="19"/>
      <c r="AB205" s="19"/>
      <c r="AE205" s="19"/>
      <c r="AF205" s="19"/>
      <c r="AG205" s="19"/>
      <c r="AH205" s="19"/>
      <c r="AI205" s="19"/>
      <c r="AJ205" s="19"/>
      <c r="AK205" s="20"/>
      <c r="AL205" s="19"/>
      <c r="AM205" s="19"/>
      <c r="AN205" s="19"/>
      <c r="AO205" s="19"/>
      <c r="AP205" s="19"/>
      <c r="AQ205" s="19"/>
      <c r="AR205" s="19"/>
      <c r="AS205" s="21"/>
      <c r="AT205" s="21"/>
      <c r="AU205" s="21"/>
      <c r="AV205" s="21"/>
      <c r="AW205" s="21"/>
      <c r="AX205" s="21"/>
      <c r="AY205" s="21"/>
    </row>
    <row r="206">
      <c r="V206" s="19"/>
      <c r="W206" s="19"/>
      <c r="X206" s="19"/>
      <c r="Y206" s="19"/>
      <c r="Z206" s="19"/>
      <c r="AA206" s="19"/>
      <c r="AB206" s="19"/>
      <c r="AE206" s="19"/>
      <c r="AF206" s="19"/>
      <c r="AG206" s="19"/>
      <c r="AH206" s="19"/>
      <c r="AI206" s="19"/>
      <c r="AJ206" s="19"/>
      <c r="AK206" s="20"/>
      <c r="AL206" s="19"/>
      <c r="AM206" s="19"/>
      <c r="AN206" s="19"/>
      <c r="AO206" s="19"/>
      <c r="AP206" s="19"/>
      <c r="AQ206" s="19"/>
      <c r="AR206" s="19"/>
      <c r="AS206" s="21"/>
      <c r="AT206" s="21"/>
      <c r="AU206" s="21"/>
      <c r="AV206" s="21"/>
      <c r="AW206" s="21"/>
      <c r="AX206" s="21"/>
      <c r="AY206" s="21"/>
    </row>
    <row r="207">
      <c r="V207" s="19"/>
      <c r="W207" s="19"/>
      <c r="X207" s="19"/>
      <c r="Y207" s="19"/>
      <c r="Z207" s="19"/>
      <c r="AA207" s="19"/>
      <c r="AB207" s="19"/>
      <c r="AE207" s="19"/>
      <c r="AF207" s="19"/>
      <c r="AG207" s="19"/>
      <c r="AH207" s="19"/>
      <c r="AI207" s="19"/>
      <c r="AJ207" s="19"/>
      <c r="AK207" s="20"/>
      <c r="AL207" s="19"/>
      <c r="AM207" s="19"/>
      <c r="AN207" s="19"/>
      <c r="AO207" s="19"/>
      <c r="AP207" s="19"/>
      <c r="AQ207" s="19"/>
      <c r="AR207" s="19"/>
      <c r="AS207" s="21"/>
      <c r="AT207" s="21"/>
      <c r="AU207" s="21"/>
      <c r="AV207" s="21"/>
      <c r="AW207" s="21"/>
      <c r="AX207" s="21"/>
      <c r="AY207" s="21"/>
    </row>
    <row r="208">
      <c r="V208" s="19"/>
      <c r="W208" s="19"/>
      <c r="X208" s="19"/>
      <c r="Y208" s="19"/>
      <c r="Z208" s="19"/>
      <c r="AA208" s="19"/>
      <c r="AB208" s="19"/>
      <c r="AE208" s="19"/>
      <c r="AF208" s="19"/>
      <c r="AG208" s="19"/>
      <c r="AH208" s="19"/>
      <c r="AI208" s="19"/>
      <c r="AJ208" s="19"/>
      <c r="AK208" s="20"/>
      <c r="AL208" s="19"/>
      <c r="AM208" s="19"/>
      <c r="AN208" s="19"/>
      <c r="AO208" s="19"/>
      <c r="AP208" s="19"/>
      <c r="AQ208" s="19"/>
      <c r="AR208" s="19"/>
      <c r="AS208" s="21"/>
      <c r="AT208" s="21"/>
      <c r="AU208" s="21"/>
      <c r="AV208" s="21"/>
      <c r="AW208" s="21"/>
      <c r="AX208" s="21"/>
      <c r="AY208" s="21"/>
    </row>
    <row r="209">
      <c r="V209" s="19"/>
      <c r="W209" s="19"/>
      <c r="X209" s="19"/>
      <c r="Y209" s="19"/>
      <c r="Z209" s="19"/>
      <c r="AA209" s="19"/>
      <c r="AB209" s="19"/>
      <c r="AE209" s="19"/>
      <c r="AF209" s="19"/>
      <c r="AG209" s="19"/>
      <c r="AH209" s="19"/>
      <c r="AI209" s="19"/>
      <c r="AJ209" s="19"/>
      <c r="AK209" s="20"/>
      <c r="AL209" s="19"/>
      <c r="AM209" s="19"/>
      <c r="AN209" s="19"/>
      <c r="AO209" s="19"/>
      <c r="AP209" s="19"/>
      <c r="AQ209" s="19"/>
      <c r="AR209" s="19"/>
      <c r="AS209" s="21"/>
      <c r="AT209" s="21"/>
      <c r="AU209" s="21"/>
      <c r="AV209" s="21"/>
      <c r="AW209" s="21"/>
      <c r="AX209" s="21"/>
      <c r="AY209" s="21"/>
    </row>
    <row r="210">
      <c r="V210" s="19"/>
      <c r="W210" s="19"/>
      <c r="X210" s="19"/>
      <c r="Y210" s="19"/>
      <c r="Z210" s="19"/>
      <c r="AA210" s="19"/>
      <c r="AB210" s="19"/>
      <c r="AE210" s="19"/>
      <c r="AF210" s="19"/>
      <c r="AG210" s="19"/>
      <c r="AH210" s="19"/>
      <c r="AI210" s="19"/>
      <c r="AJ210" s="19"/>
      <c r="AK210" s="20"/>
      <c r="AL210" s="19"/>
      <c r="AM210" s="19"/>
      <c r="AN210" s="19"/>
      <c r="AO210" s="19"/>
      <c r="AP210" s="19"/>
      <c r="AQ210" s="19"/>
      <c r="AR210" s="19"/>
      <c r="AS210" s="21"/>
      <c r="AT210" s="21"/>
      <c r="AU210" s="21"/>
      <c r="AV210" s="21"/>
      <c r="AW210" s="21"/>
      <c r="AX210" s="21"/>
      <c r="AY210" s="21"/>
    </row>
    <row r="211">
      <c r="V211" s="19"/>
      <c r="W211" s="19"/>
      <c r="X211" s="19"/>
      <c r="Y211" s="19"/>
      <c r="Z211" s="19"/>
      <c r="AA211" s="19"/>
      <c r="AB211" s="19"/>
      <c r="AE211" s="19"/>
      <c r="AF211" s="19"/>
      <c r="AG211" s="19"/>
      <c r="AH211" s="19"/>
      <c r="AI211" s="19"/>
      <c r="AJ211" s="19"/>
      <c r="AK211" s="20"/>
      <c r="AL211" s="19"/>
      <c r="AM211" s="19"/>
      <c r="AN211" s="19"/>
      <c r="AO211" s="19"/>
      <c r="AP211" s="19"/>
      <c r="AQ211" s="19"/>
      <c r="AR211" s="19"/>
      <c r="AS211" s="21"/>
      <c r="AT211" s="21"/>
      <c r="AU211" s="21"/>
      <c r="AV211" s="21"/>
      <c r="AW211" s="21"/>
      <c r="AX211" s="21"/>
      <c r="AY211" s="21"/>
    </row>
    <row r="212">
      <c r="V212" s="19"/>
      <c r="W212" s="19"/>
      <c r="X212" s="19"/>
      <c r="Y212" s="19"/>
      <c r="Z212" s="19"/>
      <c r="AA212" s="19"/>
      <c r="AB212" s="19"/>
      <c r="AE212" s="19"/>
      <c r="AF212" s="19"/>
      <c r="AG212" s="19"/>
      <c r="AH212" s="19"/>
      <c r="AI212" s="19"/>
      <c r="AJ212" s="19"/>
      <c r="AK212" s="20"/>
      <c r="AL212" s="19"/>
      <c r="AM212" s="19"/>
      <c r="AN212" s="19"/>
      <c r="AO212" s="19"/>
      <c r="AP212" s="19"/>
      <c r="AQ212" s="19"/>
      <c r="AR212" s="19"/>
      <c r="AS212" s="21"/>
      <c r="AT212" s="21"/>
      <c r="AU212" s="21"/>
      <c r="AV212" s="21"/>
      <c r="AW212" s="21"/>
      <c r="AX212" s="21"/>
      <c r="AY212" s="21"/>
    </row>
    <row r="213">
      <c r="V213" s="19"/>
      <c r="W213" s="19"/>
      <c r="X213" s="19"/>
      <c r="Y213" s="19"/>
      <c r="Z213" s="19"/>
      <c r="AA213" s="19"/>
      <c r="AB213" s="19"/>
      <c r="AE213" s="19"/>
      <c r="AF213" s="19"/>
      <c r="AG213" s="19"/>
      <c r="AH213" s="19"/>
      <c r="AI213" s="19"/>
      <c r="AJ213" s="19"/>
      <c r="AK213" s="20"/>
      <c r="AL213" s="19"/>
      <c r="AM213" s="19"/>
      <c r="AN213" s="19"/>
      <c r="AO213" s="19"/>
      <c r="AP213" s="19"/>
      <c r="AQ213" s="19"/>
      <c r="AR213" s="19"/>
      <c r="AS213" s="21"/>
      <c r="AT213" s="21"/>
      <c r="AU213" s="21"/>
      <c r="AV213" s="21"/>
      <c r="AW213" s="21"/>
      <c r="AX213" s="21"/>
      <c r="AY213" s="21"/>
    </row>
    <row r="214">
      <c r="V214" s="19"/>
      <c r="W214" s="19"/>
      <c r="X214" s="19"/>
      <c r="Y214" s="19"/>
      <c r="Z214" s="19"/>
      <c r="AA214" s="19"/>
      <c r="AB214" s="19"/>
      <c r="AE214" s="19"/>
      <c r="AF214" s="19"/>
      <c r="AG214" s="19"/>
      <c r="AH214" s="19"/>
      <c r="AI214" s="19"/>
      <c r="AJ214" s="19"/>
      <c r="AK214" s="20"/>
      <c r="AL214" s="19"/>
      <c r="AM214" s="19"/>
      <c r="AN214" s="19"/>
      <c r="AO214" s="19"/>
      <c r="AP214" s="19"/>
      <c r="AQ214" s="19"/>
      <c r="AR214" s="19"/>
      <c r="AS214" s="21"/>
      <c r="AT214" s="21"/>
      <c r="AU214" s="21"/>
      <c r="AV214" s="21"/>
      <c r="AW214" s="21"/>
      <c r="AX214" s="21"/>
      <c r="AY214" s="21"/>
    </row>
    <row r="215">
      <c r="V215" s="19"/>
      <c r="W215" s="19"/>
      <c r="X215" s="19"/>
      <c r="Y215" s="19"/>
      <c r="Z215" s="19"/>
      <c r="AA215" s="19"/>
      <c r="AB215" s="19"/>
      <c r="AE215" s="19"/>
      <c r="AF215" s="19"/>
      <c r="AG215" s="19"/>
      <c r="AH215" s="19"/>
      <c r="AI215" s="19"/>
      <c r="AJ215" s="19"/>
      <c r="AK215" s="20"/>
      <c r="AL215" s="19"/>
      <c r="AM215" s="19"/>
      <c r="AN215" s="19"/>
      <c r="AO215" s="19"/>
      <c r="AP215" s="19"/>
      <c r="AQ215" s="19"/>
      <c r="AR215" s="19"/>
      <c r="AS215" s="21"/>
      <c r="AT215" s="21"/>
      <c r="AU215" s="21"/>
      <c r="AV215" s="21"/>
      <c r="AW215" s="21"/>
      <c r="AX215" s="21"/>
      <c r="AY215" s="21"/>
    </row>
    <row r="216">
      <c r="V216" s="19"/>
      <c r="W216" s="19"/>
      <c r="X216" s="19"/>
      <c r="Y216" s="19"/>
      <c r="Z216" s="19"/>
      <c r="AA216" s="19"/>
      <c r="AB216" s="19"/>
      <c r="AE216" s="19"/>
      <c r="AF216" s="19"/>
      <c r="AG216" s="19"/>
      <c r="AH216" s="19"/>
      <c r="AI216" s="19"/>
      <c r="AJ216" s="19"/>
      <c r="AK216" s="20"/>
      <c r="AL216" s="19"/>
      <c r="AM216" s="19"/>
      <c r="AN216" s="19"/>
      <c r="AO216" s="19"/>
      <c r="AP216" s="19"/>
      <c r="AQ216" s="19"/>
      <c r="AR216" s="19"/>
      <c r="AS216" s="21"/>
      <c r="AT216" s="21"/>
      <c r="AU216" s="21"/>
      <c r="AV216" s="21"/>
      <c r="AW216" s="21"/>
      <c r="AX216" s="21"/>
      <c r="AY216" s="21"/>
    </row>
    <row r="217">
      <c r="V217" s="19"/>
      <c r="W217" s="19"/>
      <c r="X217" s="19"/>
      <c r="Y217" s="19"/>
      <c r="Z217" s="19"/>
      <c r="AA217" s="19"/>
      <c r="AB217" s="19"/>
      <c r="AE217" s="19"/>
      <c r="AF217" s="19"/>
      <c r="AG217" s="19"/>
      <c r="AH217" s="19"/>
      <c r="AI217" s="19"/>
      <c r="AJ217" s="19"/>
      <c r="AK217" s="20"/>
      <c r="AL217" s="19"/>
      <c r="AM217" s="19"/>
      <c r="AN217" s="19"/>
      <c r="AO217" s="19"/>
      <c r="AP217" s="19"/>
      <c r="AQ217" s="19"/>
      <c r="AR217" s="19"/>
      <c r="AS217" s="21"/>
      <c r="AT217" s="21"/>
      <c r="AU217" s="21"/>
      <c r="AV217" s="21"/>
      <c r="AW217" s="21"/>
      <c r="AX217" s="21"/>
      <c r="AY217" s="21"/>
    </row>
    <row r="218">
      <c r="V218" s="19"/>
      <c r="W218" s="19"/>
      <c r="X218" s="19"/>
      <c r="Y218" s="19"/>
      <c r="Z218" s="19"/>
      <c r="AA218" s="19"/>
      <c r="AB218" s="19"/>
      <c r="AE218" s="19"/>
      <c r="AF218" s="19"/>
      <c r="AG218" s="19"/>
      <c r="AH218" s="19"/>
      <c r="AI218" s="19"/>
      <c r="AJ218" s="19"/>
      <c r="AK218" s="20"/>
      <c r="AL218" s="19"/>
      <c r="AM218" s="19"/>
      <c r="AN218" s="19"/>
      <c r="AO218" s="19"/>
      <c r="AP218" s="19"/>
      <c r="AQ218" s="19"/>
      <c r="AR218" s="19"/>
      <c r="AS218" s="21"/>
      <c r="AT218" s="21"/>
      <c r="AU218" s="21"/>
      <c r="AV218" s="21"/>
      <c r="AW218" s="21"/>
      <c r="AX218" s="21"/>
      <c r="AY218" s="21"/>
    </row>
    <row r="219">
      <c r="V219" s="19"/>
      <c r="W219" s="19"/>
      <c r="X219" s="19"/>
      <c r="Y219" s="19"/>
      <c r="Z219" s="19"/>
      <c r="AA219" s="19"/>
      <c r="AB219" s="19"/>
      <c r="AE219" s="19"/>
      <c r="AF219" s="19"/>
      <c r="AG219" s="19"/>
      <c r="AH219" s="19"/>
      <c r="AI219" s="19"/>
      <c r="AJ219" s="19"/>
      <c r="AK219" s="20"/>
      <c r="AL219" s="19"/>
      <c r="AM219" s="19"/>
      <c r="AN219" s="19"/>
      <c r="AO219" s="19"/>
      <c r="AP219" s="19"/>
      <c r="AQ219" s="19"/>
      <c r="AR219" s="19"/>
      <c r="AS219" s="21"/>
      <c r="AT219" s="21"/>
      <c r="AU219" s="21"/>
      <c r="AV219" s="21"/>
      <c r="AW219" s="21"/>
      <c r="AX219" s="21"/>
      <c r="AY219" s="21"/>
    </row>
    <row r="220">
      <c r="V220" s="19"/>
      <c r="W220" s="19"/>
      <c r="X220" s="19"/>
      <c r="Y220" s="19"/>
      <c r="Z220" s="19"/>
      <c r="AA220" s="19"/>
      <c r="AB220" s="19"/>
      <c r="AE220" s="19"/>
      <c r="AF220" s="19"/>
      <c r="AG220" s="19"/>
      <c r="AH220" s="19"/>
      <c r="AI220" s="19"/>
      <c r="AJ220" s="19"/>
      <c r="AK220" s="20"/>
      <c r="AL220" s="19"/>
      <c r="AM220" s="19"/>
      <c r="AN220" s="19"/>
      <c r="AO220" s="19"/>
      <c r="AP220" s="19"/>
      <c r="AQ220" s="19"/>
      <c r="AR220" s="19"/>
      <c r="AS220" s="21"/>
      <c r="AT220" s="21"/>
      <c r="AU220" s="21"/>
      <c r="AV220" s="21"/>
      <c r="AW220" s="21"/>
      <c r="AX220" s="21"/>
      <c r="AY220" s="21"/>
    </row>
    <row r="221">
      <c r="V221" s="19"/>
      <c r="W221" s="19"/>
      <c r="X221" s="19"/>
      <c r="Y221" s="19"/>
      <c r="Z221" s="19"/>
      <c r="AA221" s="19"/>
      <c r="AB221" s="19"/>
      <c r="AE221" s="19"/>
      <c r="AF221" s="19"/>
      <c r="AG221" s="19"/>
      <c r="AH221" s="19"/>
      <c r="AI221" s="19"/>
      <c r="AJ221" s="19"/>
      <c r="AK221" s="20"/>
      <c r="AL221" s="19"/>
      <c r="AM221" s="19"/>
      <c r="AN221" s="19"/>
      <c r="AO221" s="19"/>
      <c r="AP221" s="19"/>
      <c r="AQ221" s="19"/>
      <c r="AR221" s="19"/>
      <c r="AS221" s="21"/>
      <c r="AT221" s="21"/>
      <c r="AU221" s="21"/>
      <c r="AV221" s="21"/>
      <c r="AW221" s="21"/>
      <c r="AX221" s="21"/>
      <c r="AY221" s="21"/>
    </row>
    <row r="222">
      <c r="V222" s="19"/>
      <c r="W222" s="19"/>
      <c r="X222" s="19"/>
      <c r="Y222" s="19"/>
      <c r="Z222" s="19"/>
      <c r="AA222" s="19"/>
      <c r="AB222" s="19"/>
      <c r="AE222" s="19"/>
      <c r="AF222" s="19"/>
      <c r="AG222" s="19"/>
      <c r="AH222" s="19"/>
      <c r="AI222" s="19"/>
      <c r="AJ222" s="19"/>
      <c r="AK222" s="20"/>
      <c r="AL222" s="19"/>
      <c r="AM222" s="19"/>
      <c r="AN222" s="19"/>
      <c r="AO222" s="19"/>
      <c r="AP222" s="19"/>
      <c r="AQ222" s="19"/>
      <c r="AR222" s="19"/>
      <c r="AS222" s="21"/>
      <c r="AT222" s="21"/>
      <c r="AU222" s="21"/>
      <c r="AV222" s="21"/>
      <c r="AW222" s="21"/>
      <c r="AX222" s="21"/>
      <c r="AY222" s="21"/>
    </row>
    <row r="223">
      <c r="V223" s="19"/>
      <c r="W223" s="19"/>
      <c r="X223" s="19"/>
      <c r="Y223" s="19"/>
      <c r="Z223" s="19"/>
      <c r="AA223" s="19"/>
      <c r="AB223" s="19"/>
      <c r="AE223" s="19"/>
      <c r="AF223" s="19"/>
      <c r="AG223" s="19"/>
      <c r="AH223" s="19"/>
      <c r="AI223" s="19"/>
      <c r="AJ223" s="19"/>
      <c r="AK223" s="20"/>
      <c r="AL223" s="19"/>
      <c r="AM223" s="19"/>
      <c r="AN223" s="19"/>
      <c r="AO223" s="19"/>
      <c r="AP223" s="19"/>
      <c r="AQ223" s="19"/>
      <c r="AR223" s="19"/>
      <c r="AS223" s="21"/>
      <c r="AT223" s="21"/>
      <c r="AU223" s="21"/>
      <c r="AV223" s="21"/>
      <c r="AW223" s="21"/>
      <c r="AX223" s="21"/>
      <c r="AY223" s="21"/>
    </row>
    <row r="224">
      <c r="V224" s="19"/>
      <c r="W224" s="19"/>
      <c r="X224" s="19"/>
      <c r="Y224" s="19"/>
      <c r="Z224" s="19"/>
      <c r="AA224" s="19"/>
      <c r="AB224" s="19"/>
      <c r="AE224" s="19"/>
      <c r="AF224" s="19"/>
      <c r="AG224" s="19"/>
      <c r="AH224" s="19"/>
      <c r="AI224" s="19"/>
      <c r="AJ224" s="19"/>
      <c r="AK224" s="20"/>
      <c r="AL224" s="19"/>
      <c r="AM224" s="19"/>
      <c r="AN224" s="19"/>
      <c r="AO224" s="19"/>
      <c r="AP224" s="19"/>
      <c r="AQ224" s="19"/>
      <c r="AR224" s="19"/>
      <c r="AS224" s="21"/>
      <c r="AT224" s="21"/>
      <c r="AU224" s="21"/>
      <c r="AV224" s="21"/>
      <c r="AW224" s="21"/>
      <c r="AX224" s="21"/>
      <c r="AY224" s="21"/>
    </row>
    <row r="225">
      <c r="V225" s="19"/>
      <c r="W225" s="19"/>
      <c r="X225" s="19"/>
      <c r="Y225" s="19"/>
      <c r="Z225" s="19"/>
      <c r="AA225" s="19"/>
      <c r="AB225" s="19"/>
      <c r="AE225" s="19"/>
      <c r="AF225" s="19"/>
      <c r="AG225" s="19"/>
      <c r="AH225" s="19"/>
      <c r="AI225" s="19"/>
      <c r="AJ225" s="19"/>
      <c r="AK225" s="20"/>
      <c r="AL225" s="19"/>
      <c r="AM225" s="19"/>
      <c r="AN225" s="19"/>
      <c r="AO225" s="19"/>
      <c r="AP225" s="19"/>
      <c r="AQ225" s="19"/>
      <c r="AR225" s="19"/>
      <c r="AS225" s="21"/>
      <c r="AT225" s="21"/>
      <c r="AU225" s="21"/>
      <c r="AV225" s="21"/>
      <c r="AW225" s="21"/>
      <c r="AX225" s="21"/>
      <c r="AY225" s="21"/>
    </row>
    <row r="226">
      <c r="V226" s="19"/>
      <c r="W226" s="19"/>
      <c r="X226" s="19"/>
      <c r="Y226" s="19"/>
      <c r="Z226" s="19"/>
      <c r="AA226" s="19"/>
      <c r="AB226" s="19"/>
      <c r="AE226" s="19"/>
      <c r="AF226" s="19"/>
      <c r="AG226" s="19"/>
      <c r="AH226" s="19"/>
      <c r="AI226" s="19"/>
      <c r="AJ226" s="19"/>
      <c r="AK226" s="20"/>
      <c r="AL226" s="19"/>
      <c r="AM226" s="19"/>
      <c r="AN226" s="19"/>
      <c r="AO226" s="19"/>
      <c r="AP226" s="19"/>
      <c r="AQ226" s="19"/>
      <c r="AR226" s="19"/>
      <c r="AS226" s="21"/>
      <c r="AT226" s="21"/>
      <c r="AU226" s="21"/>
      <c r="AV226" s="21"/>
      <c r="AW226" s="21"/>
      <c r="AX226" s="21"/>
      <c r="AY226" s="21"/>
    </row>
    <row r="227">
      <c r="V227" s="19"/>
      <c r="W227" s="19"/>
      <c r="X227" s="19"/>
      <c r="Y227" s="19"/>
      <c r="Z227" s="19"/>
      <c r="AA227" s="19"/>
      <c r="AB227" s="19"/>
      <c r="AE227" s="19"/>
      <c r="AF227" s="19"/>
      <c r="AG227" s="19"/>
      <c r="AH227" s="19"/>
      <c r="AI227" s="19"/>
      <c r="AJ227" s="19"/>
      <c r="AK227" s="20"/>
      <c r="AL227" s="19"/>
      <c r="AM227" s="19"/>
      <c r="AN227" s="19"/>
      <c r="AO227" s="19"/>
      <c r="AP227" s="19"/>
      <c r="AQ227" s="19"/>
      <c r="AR227" s="19"/>
      <c r="AS227" s="21"/>
      <c r="AT227" s="21"/>
      <c r="AU227" s="21"/>
      <c r="AV227" s="21"/>
      <c r="AW227" s="21"/>
      <c r="AX227" s="21"/>
      <c r="AY227" s="21"/>
    </row>
    <row r="228">
      <c r="V228" s="19"/>
      <c r="W228" s="19"/>
      <c r="X228" s="19"/>
      <c r="Y228" s="19"/>
      <c r="Z228" s="19"/>
      <c r="AA228" s="19"/>
      <c r="AB228" s="19"/>
      <c r="AE228" s="19"/>
      <c r="AF228" s="19"/>
      <c r="AG228" s="19"/>
      <c r="AH228" s="19"/>
      <c r="AI228" s="19"/>
      <c r="AJ228" s="19"/>
      <c r="AK228" s="20"/>
      <c r="AL228" s="19"/>
      <c r="AM228" s="19"/>
      <c r="AN228" s="19"/>
      <c r="AO228" s="19"/>
      <c r="AP228" s="19"/>
      <c r="AQ228" s="19"/>
      <c r="AR228" s="19"/>
      <c r="AS228" s="21"/>
      <c r="AT228" s="21"/>
      <c r="AU228" s="21"/>
      <c r="AV228" s="21"/>
      <c r="AW228" s="21"/>
      <c r="AX228" s="21"/>
      <c r="AY228" s="21"/>
    </row>
    <row r="229">
      <c r="V229" s="19"/>
      <c r="W229" s="19"/>
      <c r="X229" s="19"/>
      <c r="Y229" s="19"/>
      <c r="Z229" s="19"/>
      <c r="AA229" s="19"/>
      <c r="AB229" s="19"/>
      <c r="AE229" s="19"/>
      <c r="AF229" s="19"/>
      <c r="AG229" s="19"/>
      <c r="AH229" s="19"/>
      <c r="AI229" s="19"/>
      <c r="AJ229" s="19"/>
      <c r="AK229" s="20"/>
      <c r="AL229" s="19"/>
      <c r="AM229" s="19"/>
      <c r="AN229" s="19"/>
      <c r="AO229" s="19"/>
      <c r="AP229" s="19"/>
      <c r="AQ229" s="19"/>
      <c r="AR229" s="19"/>
      <c r="AS229" s="21"/>
      <c r="AT229" s="21"/>
      <c r="AU229" s="21"/>
      <c r="AV229" s="21"/>
      <c r="AW229" s="21"/>
      <c r="AX229" s="21"/>
      <c r="AY229" s="21"/>
    </row>
    <row r="230">
      <c r="V230" s="19"/>
      <c r="W230" s="19"/>
      <c r="X230" s="19"/>
      <c r="Y230" s="19"/>
      <c r="Z230" s="19"/>
      <c r="AA230" s="19"/>
      <c r="AB230" s="19"/>
      <c r="AE230" s="19"/>
      <c r="AF230" s="19"/>
      <c r="AG230" s="19"/>
      <c r="AH230" s="19"/>
      <c r="AI230" s="19"/>
      <c r="AJ230" s="19"/>
      <c r="AK230" s="20"/>
      <c r="AL230" s="19"/>
      <c r="AM230" s="19"/>
      <c r="AN230" s="19"/>
      <c r="AO230" s="19"/>
      <c r="AP230" s="19"/>
      <c r="AQ230" s="19"/>
      <c r="AR230" s="19"/>
      <c r="AS230" s="21"/>
      <c r="AT230" s="21"/>
      <c r="AU230" s="21"/>
      <c r="AV230" s="21"/>
      <c r="AW230" s="21"/>
      <c r="AX230" s="21"/>
      <c r="AY230" s="21"/>
    </row>
    <row r="231">
      <c r="V231" s="19"/>
      <c r="W231" s="19"/>
      <c r="X231" s="19"/>
      <c r="Y231" s="19"/>
      <c r="Z231" s="19"/>
      <c r="AA231" s="19"/>
      <c r="AB231" s="19"/>
      <c r="AE231" s="19"/>
      <c r="AF231" s="19"/>
      <c r="AG231" s="19"/>
      <c r="AH231" s="19"/>
      <c r="AI231" s="19"/>
      <c r="AJ231" s="19"/>
      <c r="AK231" s="20"/>
      <c r="AL231" s="19"/>
      <c r="AM231" s="19"/>
      <c r="AN231" s="19"/>
      <c r="AO231" s="19"/>
      <c r="AP231" s="19"/>
      <c r="AQ231" s="19"/>
      <c r="AR231" s="19"/>
      <c r="AS231" s="21"/>
      <c r="AT231" s="21"/>
      <c r="AU231" s="21"/>
      <c r="AV231" s="21"/>
      <c r="AW231" s="21"/>
      <c r="AX231" s="21"/>
      <c r="AY231" s="21"/>
    </row>
    <row r="232">
      <c r="V232" s="19"/>
      <c r="W232" s="19"/>
      <c r="X232" s="19"/>
      <c r="Y232" s="19"/>
      <c r="Z232" s="19"/>
      <c r="AA232" s="19"/>
      <c r="AB232" s="19"/>
      <c r="AE232" s="19"/>
      <c r="AF232" s="19"/>
      <c r="AG232" s="19"/>
      <c r="AH232" s="19"/>
      <c r="AI232" s="19"/>
      <c r="AJ232" s="19"/>
      <c r="AK232" s="20"/>
      <c r="AL232" s="19"/>
      <c r="AM232" s="19"/>
      <c r="AN232" s="19"/>
      <c r="AO232" s="19"/>
      <c r="AP232" s="19"/>
      <c r="AQ232" s="19"/>
      <c r="AR232" s="19"/>
      <c r="AS232" s="21"/>
      <c r="AT232" s="21"/>
      <c r="AU232" s="21"/>
      <c r="AV232" s="21"/>
      <c r="AW232" s="21"/>
      <c r="AX232" s="21"/>
      <c r="AY232" s="21"/>
    </row>
    <row r="233">
      <c r="V233" s="19"/>
      <c r="W233" s="19"/>
      <c r="X233" s="19"/>
      <c r="Y233" s="19"/>
      <c r="Z233" s="19"/>
      <c r="AA233" s="19"/>
      <c r="AB233" s="19"/>
      <c r="AE233" s="19"/>
      <c r="AF233" s="19"/>
      <c r="AG233" s="19"/>
      <c r="AH233" s="19"/>
      <c r="AI233" s="19"/>
      <c r="AJ233" s="19"/>
      <c r="AK233" s="20"/>
      <c r="AL233" s="19"/>
      <c r="AM233" s="19"/>
      <c r="AN233" s="19"/>
      <c r="AO233" s="19"/>
      <c r="AP233" s="19"/>
      <c r="AQ233" s="19"/>
      <c r="AR233" s="19"/>
      <c r="AS233" s="21"/>
      <c r="AT233" s="21"/>
      <c r="AU233" s="21"/>
      <c r="AV233" s="21"/>
      <c r="AW233" s="21"/>
      <c r="AX233" s="21"/>
      <c r="AY233" s="21"/>
    </row>
    <row r="234">
      <c r="V234" s="19"/>
      <c r="W234" s="19"/>
      <c r="X234" s="19"/>
      <c r="Y234" s="19"/>
      <c r="Z234" s="19"/>
      <c r="AA234" s="19"/>
      <c r="AB234" s="19"/>
      <c r="AE234" s="19"/>
      <c r="AF234" s="19"/>
      <c r="AG234" s="19"/>
      <c r="AH234" s="19"/>
      <c r="AI234" s="19"/>
      <c r="AJ234" s="19"/>
      <c r="AK234" s="20"/>
      <c r="AL234" s="19"/>
      <c r="AM234" s="19"/>
      <c r="AN234" s="19"/>
      <c r="AO234" s="19"/>
      <c r="AP234" s="19"/>
      <c r="AQ234" s="19"/>
      <c r="AR234" s="19"/>
      <c r="AS234" s="21"/>
      <c r="AT234" s="21"/>
      <c r="AU234" s="21"/>
      <c r="AV234" s="21"/>
      <c r="AW234" s="21"/>
      <c r="AX234" s="21"/>
      <c r="AY234" s="21"/>
    </row>
    <row r="235">
      <c r="V235" s="19"/>
      <c r="W235" s="19"/>
      <c r="X235" s="19"/>
      <c r="Y235" s="19"/>
      <c r="Z235" s="19"/>
      <c r="AA235" s="19"/>
      <c r="AB235" s="19"/>
      <c r="AE235" s="19"/>
      <c r="AF235" s="19"/>
      <c r="AG235" s="19"/>
      <c r="AH235" s="19"/>
      <c r="AI235" s="19"/>
      <c r="AJ235" s="19"/>
      <c r="AK235" s="20"/>
      <c r="AL235" s="19"/>
      <c r="AM235" s="19"/>
      <c r="AN235" s="19"/>
      <c r="AO235" s="19"/>
      <c r="AP235" s="19"/>
      <c r="AQ235" s="19"/>
      <c r="AR235" s="19"/>
      <c r="AS235" s="21"/>
      <c r="AT235" s="21"/>
      <c r="AU235" s="21"/>
      <c r="AV235" s="21"/>
      <c r="AW235" s="21"/>
      <c r="AX235" s="21"/>
      <c r="AY235" s="21"/>
    </row>
    <row r="236">
      <c r="V236" s="19"/>
      <c r="W236" s="19"/>
      <c r="X236" s="19"/>
      <c r="Y236" s="19"/>
      <c r="Z236" s="19"/>
      <c r="AA236" s="19"/>
      <c r="AB236" s="19"/>
      <c r="AE236" s="19"/>
      <c r="AF236" s="19"/>
      <c r="AG236" s="19"/>
      <c r="AH236" s="19"/>
      <c r="AI236" s="19"/>
      <c r="AJ236" s="19"/>
      <c r="AK236" s="20"/>
      <c r="AL236" s="19"/>
      <c r="AM236" s="19"/>
      <c r="AN236" s="19"/>
      <c r="AO236" s="19"/>
      <c r="AP236" s="19"/>
      <c r="AQ236" s="19"/>
      <c r="AR236" s="19"/>
      <c r="AS236" s="21"/>
      <c r="AT236" s="21"/>
      <c r="AU236" s="21"/>
      <c r="AV236" s="21"/>
      <c r="AW236" s="21"/>
      <c r="AX236" s="21"/>
      <c r="AY236" s="21"/>
    </row>
    <row r="237">
      <c r="V237" s="19"/>
      <c r="W237" s="19"/>
      <c r="X237" s="19"/>
      <c r="Y237" s="19"/>
      <c r="Z237" s="19"/>
      <c r="AA237" s="19"/>
      <c r="AB237" s="19"/>
      <c r="AE237" s="19"/>
      <c r="AF237" s="19"/>
      <c r="AG237" s="19"/>
      <c r="AH237" s="19"/>
      <c r="AI237" s="19"/>
      <c r="AJ237" s="19"/>
      <c r="AK237" s="20"/>
      <c r="AL237" s="19"/>
      <c r="AM237" s="19"/>
      <c r="AN237" s="19"/>
      <c r="AO237" s="19"/>
      <c r="AP237" s="19"/>
      <c r="AQ237" s="19"/>
      <c r="AR237" s="19"/>
      <c r="AS237" s="21"/>
      <c r="AT237" s="21"/>
      <c r="AU237" s="21"/>
      <c r="AV237" s="21"/>
      <c r="AW237" s="21"/>
      <c r="AX237" s="21"/>
      <c r="AY237" s="21"/>
    </row>
    <row r="238">
      <c r="V238" s="19"/>
      <c r="W238" s="19"/>
      <c r="X238" s="19"/>
      <c r="Y238" s="19"/>
      <c r="Z238" s="19"/>
      <c r="AA238" s="19"/>
      <c r="AB238" s="19"/>
      <c r="AE238" s="19"/>
      <c r="AF238" s="19"/>
      <c r="AG238" s="19"/>
      <c r="AH238" s="19"/>
      <c r="AI238" s="19"/>
      <c r="AJ238" s="19"/>
      <c r="AK238" s="20"/>
      <c r="AL238" s="19"/>
      <c r="AM238" s="19"/>
      <c r="AN238" s="19"/>
      <c r="AO238" s="19"/>
      <c r="AP238" s="19"/>
      <c r="AQ238" s="19"/>
      <c r="AR238" s="19"/>
      <c r="AS238" s="21"/>
      <c r="AT238" s="21"/>
      <c r="AU238" s="21"/>
      <c r="AV238" s="21"/>
      <c r="AW238" s="21"/>
      <c r="AX238" s="21"/>
      <c r="AY238" s="21"/>
    </row>
    <row r="239">
      <c r="V239" s="19"/>
      <c r="W239" s="19"/>
      <c r="X239" s="19"/>
      <c r="Y239" s="19"/>
      <c r="Z239" s="19"/>
      <c r="AA239" s="19"/>
      <c r="AB239" s="19"/>
      <c r="AE239" s="19"/>
      <c r="AF239" s="19"/>
      <c r="AG239" s="19"/>
      <c r="AH239" s="19"/>
      <c r="AI239" s="19"/>
      <c r="AJ239" s="19"/>
      <c r="AK239" s="20"/>
      <c r="AL239" s="19"/>
      <c r="AM239" s="19"/>
      <c r="AN239" s="19"/>
      <c r="AO239" s="19"/>
      <c r="AP239" s="19"/>
      <c r="AQ239" s="19"/>
      <c r="AR239" s="19"/>
      <c r="AS239" s="21"/>
      <c r="AT239" s="21"/>
      <c r="AU239" s="21"/>
      <c r="AV239" s="21"/>
      <c r="AW239" s="21"/>
      <c r="AX239" s="21"/>
      <c r="AY239" s="21"/>
    </row>
    <row r="240">
      <c r="V240" s="19"/>
      <c r="W240" s="19"/>
      <c r="X240" s="19"/>
      <c r="Y240" s="19"/>
      <c r="Z240" s="19"/>
      <c r="AA240" s="19"/>
      <c r="AB240" s="19"/>
      <c r="AE240" s="19"/>
      <c r="AF240" s="19"/>
      <c r="AG240" s="19"/>
      <c r="AH240" s="19"/>
      <c r="AI240" s="19"/>
      <c r="AJ240" s="19"/>
      <c r="AK240" s="20"/>
      <c r="AL240" s="19"/>
      <c r="AM240" s="19"/>
      <c r="AN240" s="19"/>
      <c r="AO240" s="19"/>
      <c r="AP240" s="19"/>
      <c r="AQ240" s="19"/>
      <c r="AR240" s="19"/>
      <c r="AS240" s="21"/>
      <c r="AT240" s="21"/>
      <c r="AU240" s="21"/>
      <c r="AV240" s="21"/>
      <c r="AW240" s="21"/>
      <c r="AX240" s="21"/>
      <c r="AY240" s="21"/>
    </row>
    <row r="241">
      <c r="V241" s="19"/>
      <c r="W241" s="19"/>
      <c r="X241" s="19"/>
      <c r="Y241" s="19"/>
      <c r="Z241" s="19"/>
      <c r="AA241" s="19"/>
      <c r="AB241" s="19"/>
      <c r="AE241" s="19"/>
      <c r="AF241" s="19"/>
      <c r="AG241" s="19"/>
      <c r="AH241" s="19"/>
      <c r="AI241" s="19"/>
      <c r="AJ241" s="19"/>
      <c r="AK241" s="20"/>
      <c r="AL241" s="19"/>
      <c r="AM241" s="19"/>
      <c r="AN241" s="19"/>
      <c r="AO241" s="19"/>
      <c r="AP241" s="19"/>
      <c r="AQ241" s="19"/>
      <c r="AR241" s="19"/>
      <c r="AS241" s="21"/>
      <c r="AT241" s="21"/>
      <c r="AU241" s="21"/>
      <c r="AV241" s="21"/>
      <c r="AW241" s="21"/>
      <c r="AX241" s="21"/>
      <c r="AY241" s="21"/>
    </row>
    <row r="242">
      <c r="V242" s="19"/>
      <c r="W242" s="19"/>
      <c r="X242" s="19"/>
      <c r="Y242" s="19"/>
      <c r="Z242" s="19"/>
      <c r="AA242" s="19"/>
      <c r="AB242" s="19"/>
      <c r="AE242" s="19"/>
      <c r="AF242" s="19"/>
      <c r="AG242" s="19"/>
      <c r="AH242" s="19"/>
      <c r="AI242" s="19"/>
      <c r="AJ242" s="19"/>
      <c r="AK242" s="20"/>
      <c r="AL242" s="19"/>
      <c r="AM242" s="19"/>
      <c r="AN242" s="19"/>
      <c r="AO242" s="19"/>
      <c r="AP242" s="19"/>
      <c r="AQ242" s="19"/>
      <c r="AR242" s="19"/>
      <c r="AS242" s="21"/>
      <c r="AT242" s="21"/>
      <c r="AU242" s="21"/>
      <c r="AV242" s="21"/>
      <c r="AW242" s="21"/>
      <c r="AX242" s="21"/>
      <c r="AY242" s="21"/>
    </row>
    <row r="243">
      <c r="V243" s="19"/>
      <c r="W243" s="19"/>
      <c r="X243" s="19"/>
      <c r="Y243" s="19"/>
      <c r="Z243" s="19"/>
      <c r="AA243" s="19"/>
      <c r="AB243" s="19"/>
      <c r="AE243" s="19"/>
      <c r="AF243" s="19"/>
      <c r="AG243" s="19"/>
      <c r="AH243" s="19"/>
      <c r="AI243" s="19"/>
      <c r="AJ243" s="19"/>
      <c r="AK243" s="20"/>
      <c r="AL243" s="19"/>
      <c r="AM243" s="19"/>
      <c r="AN243" s="19"/>
      <c r="AO243" s="19"/>
      <c r="AP243" s="19"/>
      <c r="AQ243" s="19"/>
      <c r="AR243" s="19"/>
      <c r="AS243" s="21"/>
      <c r="AT243" s="21"/>
      <c r="AU243" s="21"/>
      <c r="AV243" s="21"/>
      <c r="AW243" s="21"/>
      <c r="AX243" s="21"/>
      <c r="AY243" s="21"/>
    </row>
    <row r="244">
      <c r="V244" s="19"/>
      <c r="W244" s="19"/>
      <c r="X244" s="19"/>
      <c r="Y244" s="19"/>
      <c r="Z244" s="19"/>
      <c r="AA244" s="19"/>
      <c r="AB244" s="19"/>
      <c r="AE244" s="19"/>
      <c r="AF244" s="19"/>
      <c r="AG244" s="19"/>
      <c r="AH244" s="19"/>
      <c r="AI244" s="19"/>
      <c r="AJ244" s="19"/>
      <c r="AK244" s="20"/>
      <c r="AL244" s="19"/>
      <c r="AM244" s="19"/>
      <c r="AN244" s="19"/>
      <c r="AO244" s="19"/>
      <c r="AP244" s="19"/>
      <c r="AQ244" s="19"/>
      <c r="AR244" s="19"/>
      <c r="AS244" s="21"/>
      <c r="AT244" s="21"/>
      <c r="AU244" s="21"/>
      <c r="AV244" s="21"/>
      <c r="AW244" s="21"/>
      <c r="AX244" s="21"/>
      <c r="AY244" s="21"/>
    </row>
    <row r="245">
      <c r="V245" s="19"/>
      <c r="W245" s="19"/>
      <c r="X245" s="19"/>
      <c r="Y245" s="19"/>
      <c r="Z245" s="19"/>
      <c r="AA245" s="19"/>
      <c r="AB245" s="19"/>
      <c r="AE245" s="19"/>
      <c r="AF245" s="19"/>
      <c r="AG245" s="19"/>
      <c r="AH245" s="19"/>
      <c r="AI245" s="19"/>
      <c r="AJ245" s="19"/>
      <c r="AK245" s="20"/>
      <c r="AL245" s="19"/>
      <c r="AM245" s="19"/>
      <c r="AN245" s="19"/>
      <c r="AO245" s="19"/>
      <c r="AP245" s="19"/>
      <c r="AQ245" s="19"/>
      <c r="AR245" s="19"/>
      <c r="AS245" s="21"/>
      <c r="AT245" s="21"/>
      <c r="AU245" s="21"/>
      <c r="AV245" s="21"/>
      <c r="AW245" s="21"/>
      <c r="AX245" s="21"/>
      <c r="AY245" s="21"/>
    </row>
    <row r="246">
      <c r="V246" s="19"/>
      <c r="W246" s="19"/>
      <c r="X246" s="19"/>
      <c r="Y246" s="19"/>
      <c r="Z246" s="19"/>
      <c r="AA246" s="19"/>
      <c r="AB246" s="19"/>
      <c r="AE246" s="19"/>
      <c r="AF246" s="19"/>
      <c r="AG246" s="19"/>
      <c r="AH246" s="19"/>
      <c r="AI246" s="19"/>
      <c r="AJ246" s="19"/>
      <c r="AK246" s="20"/>
      <c r="AL246" s="19"/>
      <c r="AM246" s="19"/>
      <c r="AN246" s="19"/>
      <c r="AO246" s="19"/>
      <c r="AP246" s="19"/>
      <c r="AQ246" s="19"/>
      <c r="AR246" s="19"/>
      <c r="AS246" s="21"/>
      <c r="AT246" s="21"/>
      <c r="AU246" s="21"/>
      <c r="AV246" s="21"/>
      <c r="AW246" s="21"/>
      <c r="AX246" s="21"/>
      <c r="AY246" s="21"/>
    </row>
    <row r="247">
      <c r="V247" s="19"/>
      <c r="W247" s="19"/>
      <c r="X247" s="19"/>
      <c r="Y247" s="19"/>
      <c r="Z247" s="19"/>
      <c r="AA247" s="19"/>
      <c r="AB247" s="19"/>
      <c r="AE247" s="19"/>
      <c r="AF247" s="19"/>
      <c r="AG247" s="19"/>
      <c r="AH247" s="19"/>
      <c r="AI247" s="19"/>
      <c r="AJ247" s="19"/>
      <c r="AK247" s="20"/>
      <c r="AL247" s="19"/>
      <c r="AM247" s="19"/>
      <c r="AN247" s="19"/>
      <c r="AO247" s="19"/>
      <c r="AP247" s="19"/>
      <c r="AQ247" s="19"/>
      <c r="AR247" s="19"/>
      <c r="AS247" s="21"/>
      <c r="AT247" s="21"/>
      <c r="AU247" s="21"/>
      <c r="AV247" s="21"/>
      <c r="AW247" s="21"/>
      <c r="AX247" s="21"/>
      <c r="AY247" s="21"/>
    </row>
    <row r="248">
      <c r="V248" s="19"/>
      <c r="W248" s="19"/>
      <c r="X248" s="19"/>
      <c r="Y248" s="19"/>
      <c r="Z248" s="19"/>
      <c r="AA248" s="19"/>
      <c r="AB248" s="19"/>
      <c r="AE248" s="19"/>
      <c r="AF248" s="19"/>
      <c r="AG248" s="19"/>
      <c r="AH248" s="19"/>
      <c r="AI248" s="19"/>
      <c r="AJ248" s="19"/>
      <c r="AK248" s="20"/>
      <c r="AL248" s="19"/>
      <c r="AM248" s="19"/>
      <c r="AN248" s="19"/>
      <c r="AO248" s="19"/>
      <c r="AP248" s="19"/>
      <c r="AQ248" s="19"/>
      <c r="AR248" s="19"/>
      <c r="AS248" s="21"/>
      <c r="AT248" s="21"/>
      <c r="AU248" s="21"/>
      <c r="AV248" s="21"/>
      <c r="AW248" s="21"/>
      <c r="AX248" s="21"/>
      <c r="AY248" s="21"/>
    </row>
    <row r="249">
      <c r="V249" s="19"/>
      <c r="W249" s="19"/>
      <c r="X249" s="19"/>
      <c r="Y249" s="19"/>
      <c r="Z249" s="19"/>
      <c r="AA249" s="19"/>
      <c r="AB249" s="19"/>
      <c r="AE249" s="19"/>
      <c r="AF249" s="19"/>
      <c r="AG249" s="19"/>
      <c r="AH249" s="19"/>
      <c r="AI249" s="19"/>
      <c r="AJ249" s="19"/>
      <c r="AK249" s="20"/>
      <c r="AL249" s="19"/>
      <c r="AM249" s="19"/>
      <c r="AN249" s="19"/>
      <c r="AO249" s="19"/>
      <c r="AP249" s="19"/>
      <c r="AQ249" s="19"/>
      <c r="AR249" s="19"/>
      <c r="AS249" s="21"/>
      <c r="AT249" s="21"/>
      <c r="AU249" s="21"/>
      <c r="AV249" s="21"/>
      <c r="AW249" s="21"/>
      <c r="AX249" s="21"/>
      <c r="AY249" s="21"/>
    </row>
    <row r="250">
      <c r="V250" s="19"/>
      <c r="W250" s="19"/>
      <c r="X250" s="19"/>
      <c r="Y250" s="19"/>
      <c r="Z250" s="19"/>
      <c r="AA250" s="19"/>
      <c r="AB250" s="19"/>
      <c r="AE250" s="19"/>
      <c r="AF250" s="19"/>
      <c r="AG250" s="19"/>
      <c r="AH250" s="19"/>
      <c r="AI250" s="19"/>
      <c r="AJ250" s="19"/>
      <c r="AK250" s="20"/>
      <c r="AL250" s="19"/>
      <c r="AM250" s="19"/>
      <c r="AN250" s="19"/>
      <c r="AO250" s="19"/>
      <c r="AP250" s="19"/>
      <c r="AQ250" s="19"/>
      <c r="AR250" s="19"/>
      <c r="AS250" s="21"/>
      <c r="AT250" s="21"/>
      <c r="AU250" s="21"/>
      <c r="AV250" s="21"/>
      <c r="AW250" s="21"/>
      <c r="AX250" s="21"/>
      <c r="AY250" s="21"/>
    </row>
    <row r="251">
      <c r="V251" s="19"/>
      <c r="W251" s="19"/>
      <c r="X251" s="19"/>
      <c r="Y251" s="19"/>
      <c r="Z251" s="19"/>
      <c r="AA251" s="19"/>
      <c r="AB251" s="19"/>
      <c r="AE251" s="19"/>
      <c r="AF251" s="19"/>
      <c r="AG251" s="19"/>
      <c r="AH251" s="19"/>
      <c r="AI251" s="19"/>
      <c r="AJ251" s="19"/>
      <c r="AK251" s="20"/>
      <c r="AL251" s="19"/>
      <c r="AM251" s="19"/>
      <c r="AN251" s="19"/>
      <c r="AO251" s="19"/>
      <c r="AP251" s="19"/>
      <c r="AQ251" s="19"/>
      <c r="AR251" s="19"/>
      <c r="AS251" s="21"/>
      <c r="AT251" s="21"/>
      <c r="AU251" s="21"/>
      <c r="AV251" s="21"/>
      <c r="AW251" s="21"/>
      <c r="AX251" s="21"/>
      <c r="AY251" s="21"/>
    </row>
    <row r="252">
      <c r="V252" s="19"/>
      <c r="W252" s="19"/>
      <c r="X252" s="19"/>
      <c r="Y252" s="19"/>
      <c r="Z252" s="19"/>
      <c r="AA252" s="19"/>
      <c r="AB252" s="19"/>
      <c r="AE252" s="19"/>
      <c r="AF252" s="19"/>
      <c r="AG252" s="19"/>
      <c r="AH252" s="19"/>
      <c r="AI252" s="19"/>
      <c r="AJ252" s="19"/>
      <c r="AK252" s="20"/>
      <c r="AL252" s="19"/>
      <c r="AM252" s="19"/>
      <c r="AN252" s="19"/>
      <c r="AO252" s="19"/>
      <c r="AP252" s="19"/>
      <c r="AQ252" s="19"/>
      <c r="AR252" s="19"/>
      <c r="AS252" s="21"/>
      <c r="AT252" s="21"/>
      <c r="AU252" s="21"/>
      <c r="AV252" s="21"/>
      <c r="AW252" s="21"/>
      <c r="AX252" s="21"/>
      <c r="AY252" s="21"/>
    </row>
    <row r="253">
      <c r="V253" s="19"/>
      <c r="W253" s="19"/>
      <c r="X253" s="19"/>
      <c r="Y253" s="19"/>
      <c r="Z253" s="19"/>
      <c r="AA253" s="19"/>
      <c r="AB253" s="19"/>
      <c r="AE253" s="19"/>
      <c r="AF253" s="19"/>
      <c r="AG253" s="19"/>
      <c r="AH253" s="19"/>
      <c r="AI253" s="19"/>
      <c r="AJ253" s="19"/>
      <c r="AK253" s="20"/>
      <c r="AL253" s="19"/>
      <c r="AM253" s="19"/>
      <c r="AN253" s="19"/>
      <c r="AO253" s="19"/>
      <c r="AP253" s="19"/>
      <c r="AQ253" s="19"/>
      <c r="AR253" s="19"/>
      <c r="AS253" s="21"/>
      <c r="AT253" s="21"/>
      <c r="AU253" s="21"/>
      <c r="AV253" s="21"/>
      <c r="AW253" s="21"/>
      <c r="AX253" s="21"/>
      <c r="AY253" s="21"/>
    </row>
    <row r="254">
      <c r="V254" s="19"/>
      <c r="W254" s="19"/>
      <c r="X254" s="19"/>
      <c r="Y254" s="19"/>
      <c r="Z254" s="19"/>
      <c r="AA254" s="19"/>
      <c r="AB254" s="19"/>
      <c r="AE254" s="19"/>
      <c r="AF254" s="19"/>
      <c r="AG254" s="19"/>
      <c r="AH254" s="19"/>
      <c r="AI254" s="19"/>
      <c r="AJ254" s="19"/>
      <c r="AK254" s="20"/>
      <c r="AL254" s="19"/>
      <c r="AM254" s="19"/>
      <c r="AN254" s="19"/>
      <c r="AO254" s="19"/>
      <c r="AP254" s="19"/>
      <c r="AQ254" s="19"/>
      <c r="AR254" s="19"/>
      <c r="AS254" s="21"/>
      <c r="AT254" s="21"/>
      <c r="AU254" s="21"/>
      <c r="AV254" s="21"/>
      <c r="AW254" s="21"/>
      <c r="AX254" s="21"/>
      <c r="AY254" s="21"/>
    </row>
    <row r="255">
      <c r="V255" s="19"/>
      <c r="W255" s="19"/>
      <c r="X255" s="19"/>
      <c r="Y255" s="19"/>
      <c r="Z255" s="19"/>
      <c r="AA255" s="19"/>
      <c r="AB255" s="19"/>
      <c r="AE255" s="19"/>
      <c r="AF255" s="19"/>
      <c r="AG255" s="19"/>
      <c r="AH255" s="19"/>
      <c r="AI255" s="19"/>
      <c r="AJ255" s="19"/>
      <c r="AK255" s="20"/>
      <c r="AL255" s="19"/>
      <c r="AM255" s="19"/>
      <c r="AN255" s="19"/>
      <c r="AO255" s="19"/>
      <c r="AP255" s="19"/>
      <c r="AQ255" s="19"/>
      <c r="AR255" s="19"/>
      <c r="AS255" s="21"/>
      <c r="AT255" s="21"/>
      <c r="AU255" s="21"/>
      <c r="AV255" s="21"/>
      <c r="AW255" s="21"/>
      <c r="AX255" s="21"/>
      <c r="AY255" s="21"/>
    </row>
    <row r="256">
      <c r="V256" s="19"/>
      <c r="W256" s="19"/>
      <c r="X256" s="19"/>
      <c r="Y256" s="19"/>
      <c r="Z256" s="19"/>
      <c r="AA256" s="19"/>
      <c r="AB256" s="19"/>
      <c r="AE256" s="19"/>
      <c r="AF256" s="19"/>
      <c r="AG256" s="19"/>
      <c r="AH256" s="19"/>
      <c r="AI256" s="19"/>
      <c r="AJ256" s="19"/>
      <c r="AK256" s="20"/>
      <c r="AL256" s="19"/>
      <c r="AM256" s="19"/>
      <c r="AN256" s="19"/>
      <c r="AO256" s="19"/>
      <c r="AP256" s="19"/>
      <c r="AQ256" s="19"/>
      <c r="AR256" s="19"/>
      <c r="AS256" s="21"/>
      <c r="AT256" s="21"/>
      <c r="AU256" s="21"/>
      <c r="AV256" s="21"/>
      <c r="AW256" s="21"/>
      <c r="AX256" s="21"/>
      <c r="AY256" s="21"/>
    </row>
    <row r="257">
      <c r="V257" s="19"/>
      <c r="W257" s="19"/>
      <c r="X257" s="19"/>
      <c r="Y257" s="19"/>
      <c r="Z257" s="19"/>
      <c r="AA257" s="19"/>
      <c r="AB257" s="19"/>
      <c r="AE257" s="19"/>
      <c r="AF257" s="19"/>
      <c r="AG257" s="19"/>
      <c r="AH257" s="19"/>
      <c r="AI257" s="19"/>
      <c r="AJ257" s="19"/>
      <c r="AK257" s="20"/>
      <c r="AL257" s="19"/>
      <c r="AM257" s="19"/>
      <c r="AN257" s="19"/>
      <c r="AO257" s="19"/>
      <c r="AP257" s="19"/>
      <c r="AQ257" s="19"/>
      <c r="AR257" s="19"/>
      <c r="AS257" s="21"/>
      <c r="AT257" s="21"/>
      <c r="AU257" s="21"/>
      <c r="AV257" s="21"/>
      <c r="AW257" s="21"/>
      <c r="AX257" s="21"/>
      <c r="AY257" s="21"/>
    </row>
    <row r="258">
      <c r="V258" s="19"/>
      <c r="W258" s="19"/>
      <c r="X258" s="19"/>
      <c r="Y258" s="19"/>
      <c r="Z258" s="19"/>
      <c r="AA258" s="19"/>
      <c r="AB258" s="19"/>
      <c r="AE258" s="19"/>
      <c r="AF258" s="19"/>
      <c r="AG258" s="19"/>
      <c r="AH258" s="19"/>
      <c r="AI258" s="19"/>
      <c r="AJ258" s="19"/>
      <c r="AK258" s="20"/>
      <c r="AL258" s="19"/>
      <c r="AM258" s="19"/>
      <c r="AN258" s="19"/>
      <c r="AO258" s="19"/>
      <c r="AP258" s="19"/>
      <c r="AQ258" s="19"/>
      <c r="AR258" s="19"/>
      <c r="AS258" s="21"/>
      <c r="AT258" s="21"/>
      <c r="AU258" s="21"/>
      <c r="AV258" s="21"/>
      <c r="AW258" s="21"/>
      <c r="AX258" s="21"/>
      <c r="AY258" s="21"/>
    </row>
    <row r="259">
      <c r="V259" s="19"/>
      <c r="W259" s="19"/>
      <c r="X259" s="19"/>
      <c r="Y259" s="19"/>
      <c r="Z259" s="19"/>
      <c r="AA259" s="19"/>
      <c r="AB259" s="19"/>
      <c r="AE259" s="19"/>
      <c r="AF259" s="19"/>
      <c r="AG259" s="19"/>
      <c r="AH259" s="19"/>
      <c r="AI259" s="19"/>
      <c r="AJ259" s="19"/>
      <c r="AK259" s="20"/>
      <c r="AL259" s="19"/>
      <c r="AM259" s="19"/>
      <c r="AN259" s="19"/>
      <c r="AO259" s="19"/>
      <c r="AP259" s="19"/>
      <c r="AQ259" s="19"/>
      <c r="AR259" s="19"/>
      <c r="AS259" s="21"/>
      <c r="AT259" s="21"/>
      <c r="AU259" s="21"/>
      <c r="AV259" s="21"/>
      <c r="AW259" s="21"/>
      <c r="AX259" s="21"/>
      <c r="AY259" s="21"/>
    </row>
    <row r="260">
      <c r="V260" s="19"/>
      <c r="W260" s="19"/>
      <c r="X260" s="19"/>
      <c r="Y260" s="19"/>
      <c r="Z260" s="19"/>
      <c r="AA260" s="19"/>
      <c r="AB260" s="19"/>
      <c r="AE260" s="19"/>
      <c r="AF260" s="19"/>
      <c r="AG260" s="19"/>
      <c r="AH260" s="19"/>
      <c r="AI260" s="19"/>
      <c r="AJ260" s="19"/>
      <c r="AK260" s="20"/>
      <c r="AL260" s="19"/>
      <c r="AM260" s="19"/>
      <c r="AN260" s="19"/>
      <c r="AO260" s="19"/>
      <c r="AP260" s="19"/>
      <c r="AQ260" s="19"/>
      <c r="AR260" s="19"/>
      <c r="AS260" s="21"/>
      <c r="AT260" s="21"/>
      <c r="AU260" s="21"/>
      <c r="AV260" s="21"/>
      <c r="AW260" s="21"/>
      <c r="AX260" s="21"/>
      <c r="AY260" s="21"/>
    </row>
    <row r="261">
      <c r="V261" s="19"/>
      <c r="W261" s="19"/>
      <c r="X261" s="19"/>
      <c r="Y261" s="19"/>
      <c r="Z261" s="19"/>
      <c r="AA261" s="19"/>
      <c r="AB261" s="19"/>
      <c r="AE261" s="19"/>
      <c r="AF261" s="19"/>
      <c r="AG261" s="19"/>
      <c r="AH261" s="19"/>
      <c r="AI261" s="19"/>
      <c r="AJ261" s="19"/>
      <c r="AK261" s="20"/>
      <c r="AL261" s="19"/>
      <c r="AM261" s="19"/>
      <c r="AN261" s="19"/>
      <c r="AO261" s="19"/>
      <c r="AP261" s="19"/>
      <c r="AQ261" s="19"/>
      <c r="AR261" s="19"/>
      <c r="AS261" s="21"/>
      <c r="AT261" s="21"/>
      <c r="AU261" s="21"/>
      <c r="AV261" s="21"/>
      <c r="AW261" s="21"/>
      <c r="AX261" s="21"/>
      <c r="AY261" s="21"/>
    </row>
    <row r="262">
      <c r="V262" s="19"/>
      <c r="W262" s="19"/>
      <c r="X262" s="19"/>
      <c r="Y262" s="19"/>
      <c r="Z262" s="19"/>
      <c r="AA262" s="19"/>
      <c r="AB262" s="19"/>
      <c r="AE262" s="19"/>
      <c r="AF262" s="19"/>
      <c r="AG262" s="19"/>
      <c r="AH262" s="19"/>
      <c r="AI262" s="19"/>
      <c r="AJ262" s="19"/>
      <c r="AK262" s="20"/>
      <c r="AL262" s="19"/>
      <c r="AM262" s="19"/>
      <c r="AN262" s="19"/>
      <c r="AO262" s="19"/>
      <c r="AP262" s="19"/>
      <c r="AQ262" s="19"/>
      <c r="AR262" s="19"/>
      <c r="AS262" s="21"/>
      <c r="AT262" s="21"/>
      <c r="AU262" s="21"/>
      <c r="AV262" s="21"/>
      <c r="AW262" s="21"/>
      <c r="AX262" s="21"/>
      <c r="AY262" s="21"/>
    </row>
    <row r="263">
      <c r="V263" s="19"/>
      <c r="W263" s="19"/>
      <c r="X263" s="19"/>
      <c r="Y263" s="19"/>
      <c r="Z263" s="19"/>
      <c r="AA263" s="19"/>
      <c r="AB263" s="19"/>
      <c r="AE263" s="19"/>
      <c r="AF263" s="19"/>
      <c r="AG263" s="19"/>
      <c r="AH263" s="19"/>
      <c r="AI263" s="19"/>
      <c r="AJ263" s="19"/>
      <c r="AK263" s="20"/>
      <c r="AL263" s="19"/>
      <c r="AM263" s="19"/>
      <c r="AN263" s="19"/>
      <c r="AO263" s="19"/>
      <c r="AP263" s="19"/>
      <c r="AQ263" s="19"/>
      <c r="AR263" s="19"/>
      <c r="AS263" s="21"/>
      <c r="AT263" s="21"/>
      <c r="AU263" s="21"/>
      <c r="AV263" s="21"/>
      <c r="AW263" s="21"/>
      <c r="AX263" s="21"/>
      <c r="AY263" s="21"/>
    </row>
    <row r="264">
      <c r="V264" s="19"/>
      <c r="W264" s="19"/>
      <c r="X264" s="19"/>
      <c r="Y264" s="19"/>
      <c r="Z264" s="19"/>
      <c r="AA264" s="19"/>
      <c r="AB264" s="19"/>
      <c r="AE264" s="19"/>
      <c r="AF264" s="19"/>
      <c r="AG264" s="19"/>
      <c r="AH264" s="19"/>
      <c r="AI264" s="19"/>
      <c r="AJ264" s="19"/>
      <c r="AK264" s="20"/>
      <c r="AL264" s="19"/>
      <c r="AM264" s="19"/>
      <c r="AN264" s="19"/>
      <c r="AO264" s="19"/>
      <c r="AP264" s="19"/>
      <c r="AQ264" s="19"/>
      <c r="AR264" s="19"/>
      <c r="AS264" s="21"/>
      <c r="AT264" s="21"/>
      <c r="AU264" s="21"/>
      <c r="AV264" s="21"/>
      <c r="AW264" s="21"/>
      <c r="AX264" s="21"/>
      <c r="AY264" s="21"/>
    </row>
    <row r="265">
      <c r="V265" s="19"/>
      <c r="W265" s="19"/>
      <c r="X265" s="19"/>
      <c r="Y265" s="19"/>
      <c r="Z265" s="19"/>
      <c r="AA265" s="19"/>
      <c r="AB265" s="19"/>
      <c r="AE265" s="19"/>
      <c r="AF265" s="19"/>
      <c r="AG265" s="19"/>
      <c r="AH265" s="19"/>
      <c r="AI265" s="19"/>
      <c r="AJ265" s="19"/>
      <c r="AK265" s="20"/>
      <c r="AL265" s="19"/>
      <c r="AM265" s="19"/>
      <c r="AN265" s="19"/>
      <c r="AO265" s="19"/>
      <c r="AP265" s="19"/>
      <c r="AQ265" s="19"/>
      <c r="AR265" s="19"/>
      <c r="AS265" s="21"/>
      <c r="AT265" s="21"/>
      <c r="AU265" s="21"/>
      <c r="AV265" s="21"/>
      <c r="AW265" s="21"/>
      <c r="AX265" s="21"/>
      <c r="AY265" s="21"/>
    </row>
    <row r="266">
      <c r="V266" s="19"/>
      <c r="W266" s="19"/>
      <c r="X266" s="19"/>
      <c r="Y266" s="19"/>
      <c r="Z266" s="19"/>
      <c r="AA266" s="19"/>
      <c r="AB266" s="19"/>
      <c r="AE266" s="19"/>
      <c r="AF266" s="19"/>
      <c r="AG266" s="19"/>
      <c r="AH266" s="19"/>
      <c r="AI266" s="19"/>
      <c r="AJ266" s="19"/>
      <c r="AK266" s="20"/>
      <c r="AL266" s="19"/>
      <c r="AM266" s="19"/>
      <c r="AN266" s="19"/>
      <c r="AO266" s="19"/>
      <c r="AP266" s="19"/>
      <c r="AQ266" s="19"/>
      <c r="AR266" s="19"/>
      <c r="AS266" s="21"/>
      <c r="AT266" s="21"/>
      <c r="AU266" s="21"/>
      <c r="AV266" s="21"/>
      <c r="AW266" s="21"/>
      <c r="AX266" s="21"/>
      <c r="AY266" s="21"/>
    </row>
    <row r="267">
      <c r="V267" s="19"/>
      <c r="W267" s="19"/>
      <c r="X267" s="19"/>
      <c r="Y267" s="19"/>
      <c r="Z267" s="19"/>
      <c r="AA267" s="19"/>
      <c r="AB267" s="19"/>
      <c r="AE267" s="19"/>
      <c r="AF267" s="19"/>
      <c r="AG267" s="19"/>
      <c r="AH267" s="19"/>
      <c r="AI267" s="19"/>
      <c r="AJ267" s="19"/>
      <c r="AK267" s="20"/>
      <c r="AL267" s="19"/>
      <c r="AM267" s="19"/>
      <c r="AN267" s="19"/>
      <c r="AO267" s="19"/>
      <c r="AP267" s="19"/>
      <c r="AQ267" s="19"/>
      <c r="AR267" s="19"/>
      <c r="AS267" s="21"/>
      <c r="AT267" s="21"/>
      <c r="AU267" s="21"/>
      <c r="AV267" s="21"/>
      <c r="AW267" s="21"/>
      <c r="AX267" s="21"/>
      <c r="AY267" s="21"/>
    </row>
    <row r="268">
      <c r="V268" s="19"/>
      <c r="W268" s="19"/>
      <c r="X268" s="19"/>
      <c r="Y268" s="19"/>
      <c r="Z268" s="19"/>
      <c r="AA268" s="19"/>
      <c r="AB268" s="19"/>
      <c r="AE268" s="19"/>
      <c r="AF268" s="19"/>
      <c r="AG268" s="19"/>
      <c r="AH268" s="19"/>
      <c r="AI268" s="19"/>
      <c r="AJ268" s="19"/>
      <c r="AK268" s="20"/>
      <c r="AL268" s="19"/>
      <c r="AM268" s="19"/>
      <c r="AN268" s="19"/>
      <c r="AO268" s="19"/>
      <c r="AP268" s="19"/>
      <c r="AQ268" s="19"/>
      <c r="AR268" s="19"/>
      <c r="AS268" s="21"/>
      <c r="AT268" s="21"/>
      <c r="AU268" s="21"/>
      <c r="AV268" s="21"/>
      <c r="AW268" s="21"/>
      <c r="AX268" s="21"/>
      <c r="AY268" s="21"/>
    </row>
    <row r="269">
      <c r="V269" s="19"/>
      <c r="W269" s="19"/>
      <c r="X269" s="19"/>
      <c r="Y269" s="19"/>
      <c r="Z269" s="19"/>
      <c r="AA269" s="19"/>
      <c r="AB269" s="19"/>
      <c r="AE269" s="19"/>
      <c r="AF269" s="19"/>
      <c r="AG269" s="19"/>
      <c r="AH269" s="19"/>
      <c r="AI269" s="19"/>
      <c r="AJ269" s="19"/>
      <c r="AK269" s="20"/>
      <c r="AL269" s="19"/>
      <c r="AM269" s="19"/>
      <c r="AN269" s="19"/>
      <c r="AO269" s="19"/>
      <c r="AP269" s="19"/>
      <c r="AQ269" s="19"/>
      <c r="AR269" s="19"/>
      <c r="AS269" s="21"/>
      <c r="AT269" s="21"/>
      <c r="AU269" s="21"/>
      <c r="AV269" s="21"/>
      <c r="AW269" s="21"/>
      <c r="AX269" s="21"/>
      <c r="AY269" s="21"/>
    </row>
    <row r="270">
      <c r="V270" s="19"/>
      <c r="W270" s="19"/>
      <c r="X270" s="19"/>
      <c r="Y270" s="19"/>
      <c r="Z270" s="19"/>
      <c r="AA270" s="19"/>
      <c r="AB270" s="19"/>
      <c r="AE270" s="19"/>
      <c r="AF270" s="19"/>
      <c r="AG270" s="19"/>
      <c r="AH270" s="19"/>
      <c r="AI270" s="19"/>
      <c r="AJ270" s="19"/>
      <c r="AK270" s="20"/>
      <c r="AL270" s="19"/>
      <c r="AM270" s="19"/>
      <c r="AN270" s="19"/>
      <c r="AO270" s="19"/>
      <c r="AP270" s="19"/>
      <c r="AQ270" s="19"/>
      <c r="AR270" s="19"/>
      <c r="AS270" s="21"/>
      <c r="AT270" s="21"/>
      <c r="AU270" s="21"/>
      <c r="AV270" s="21"/>
      <c r="AW270" s="21"/>
      <c r="AX270" s="21"/>
      <c r="AY270" s="21"/>
    </row>
    <row r="271">
      <c r="V271" s="19"/>
      <c r="W271" s="19"/>
      <c r="X271" s="19"/>
      <c r="Y271" s="19"/>
      <c r="Z271" s="19"/>
      <c r="AA271" s="19"/>
      <c r="AB271" s="19"/>
      <c r="AE271" s="19"/>
      <c r="AF271" s="19"/>
      <c r="AG271" s="19"/>
      <c r="AH271" s="19"/>
      <c r="AI271" s="19"/>
      <c r="AJ271" s="19"/>
      <c r="AK271" s="20"/>
      <c r="AL271" s="19"/>
      <c r="AM271" s="19"/>
      <c r="AN271" s="19"/>
      <c r="AO271" s="19"/>
      <c r="AP271" s="19"/>
      <c r="AQ271" s="19"/>
      <c r="AR271" s="19"/>
      <c r="AS271" s="21"/>
      <c r="AT271" s="21"/>
      <c r="AU271" s="21"/>
      <c r="AV271" s="21"/>
      <c r="AW271" s="21"/>
      <c r="AX271" s="21"/>
      <c r="AY271" s="21"/>
    </row>
    <row r="272">
      <c r="V272" s="19"/>
      <c r="W272" s="19"/>
      <c r="X272" s="19"/>
      <c r="Y272" s="19"/>
      <c r="Z272" s="19"/>
      <c r="AA272" s="19"/>
      <c r="AB272" s="19"/>
      <c r="AE272" s="19"/>
      <c r="AF272" s="19"/>
      <c r="AG272" s="19"/>
      <c r="AH272" s="19"/>
      <c r="AI272" s="19"/>
      <c r="AJ272" s="19"/>
      <c r="AK272" s="20"/>
      <c r="AL272" s="19"/>
      <c r="AM272" s="19"/>
      <c r="AN272" s="19"/>
      <c r="AO272" s="19"/>
      <c r="AP272" s="19"/>
      <c r="AQ272" s="19"/>
      <c r="AR272" s="19"/>
      <c r="AS272" s="21"/>
      <c r="AT272" s="21"/>
      <c r="AU272" s="21"/>
      <c r="AV272" s="21"/>
      <c r="AW272" s="21"/>
      <c r="AX272" s="21"/>
      <c r="AY272" s="21"/>
    </row>
    <row r="273">
      <c r="V273" s="19"/>
      <c r="W273" s="19"/>
      <c r="X273" s="19"/>
      <c r="Y273" s="19"/>
      <c r="Z273" s="19"/>
      <c r="AA273" s="19"/>
      <c r="AB273" s="19"/>
      <c r="AE273" s="19"/>
      <c r="AF273" s="19"/>
      <c r="AG273" s="19"/>
      <c r="AH273" s="19"/>
      <c r="AI273" s="19"/>
      <c r="AJ273" s="19"/>
      <c r="AK273" s="20"/>
      <c r="AL273" s="19"/>
      <c r="AM273" s="19"/>
      <c r="AN273" s="19"/>
      <c r="AO273" s="19"/>
      <c r="AP273" s="19"/>
      <c r="AQ273" s="19"/>
      <c r="AR273" s="19"/>
      <c r="AS273" s="21"/>
      <c r="AT273" s="21"/>
      <c r="AU273" s="21"/>
      <c r="AV273" s="21"/>
      <c r="AW273" s="21"/>
      <c r="AX273" s="21"/>
      <c r="AY273" s="21"/>
    </row>
    <row r="274">
      <c r="V274" s="19"/>
      <c r="W274" s="19"/>
      <c r="X274" s="19"/>
      <c r="Y274" s="19"/>
      <c r="Z274" s="19"/>
      <c r="AA274" s="19"/>
      <c r="AB274" s="19"/>
      <c r="AE274" s="19"/>
      <c r="AF274" s="19"/>
      <c r="AG274" s="19"/>
      <c r="AH274" s="19"/>
      <c r="AI274" s="19"/>
      <c r="AJ274" s="19"/>
      <c r="AK274" s="20"/>
      <c r="AL274" s="19"/>
      <c r="AM274" s="19"/>
      <c r="AN274" s="19"/>
      <c r="AO274" s="19"/>
      <c r="AP274" s="19"/>
      <c r="AQ274" s="19"/>
      <c r="AR274" s="19"/>
      <c r="AS274" s="21"/>
      <c r="AT274" s="21"/>
      <c r="AU274" s="21"/>
      <c r="AV274" s="21"/>
      <c r="AW274" s="21"/>
      <c r="AX274" s="21"/>
      <c r="AY274" s="21"/>
    </row>
    <row r="275">
      <c r="V275" s="19"/>
      <c r="W275" s="19"/>
      <c r="X275" s="19"/>
      <c r="Y275" s="19"/>
      <c r="Z275" s="19"/>
      <c r="AA275" s="19"/>
      <c r="AB275" s="19"/>
      <c r="AE275" s="19"/>
      <c r="AF275" s="19"/>
      <c r="AG275" s="19"/>
      <c r="AH275" s="19"/>
      <c r="AI275" s="19"/>
      <c r="AJ275" s="19"/>
      <c r="AK275" s="20"/>
      <c r="AL275" s="19"/>
      <c r="AM275" s="19"/>
      <c r="AN275" s="19"/>
      <c r="AO275" s="19"/>
      <c r="AP275" s="19"/>
      <c r="AQ275" s="19"/>
      <c r="AR275" s="19"/>
      <c r="AS275" s="21"/>
      <c r="AT275" s="21"/>
      <c r="AU275" s="21"/>
      <c r="AV275" s="21"/>
      <c r="AW275" s="21"/>
      <c r="AX275" s="21"/>
      <c r="AY275" s="21"/>
    </row>
    <row r="276">
      <c r="V276" s="19"/>
      <c r="W276" s="19"/>
      <c r="X276" s="19"/>
      <c r="Y276" s="19"/>
      <c r="Z276" s="19"/>
      <c r="AA276" s="19"/>
      <c r="AB276" s="19"/>
      <c r="AE276" s="19"/>
      <c r="AF276" s="19"/>
      <c r="AG276" s="19"/>
      <c r="AH276" s="19"/>
      <c r="AI276" s="19"/>
      <c r="AJ276" s="19"/>
      <c r="AK276" s="20"/>
      <c r="AL276" s="19"/>
      <c r="AM276" s="19"/>
      <c r="AN276" s="19"/>
      <c r="AO276" s="19"/>
      <c r="AP276" s="19"/>
      <c r="AQ276" s="19"/>
      <c r="AR276" s="19"/>
      <c r="AS276" s="21"/>
      <c r="AT276" s="21"/>
      <c r="AU276" s="21"/>
      <c r="AV276" s="21"/>
      <c r="AW276" s="21"/>
      <c r="AX276" s="21"/>
      <c r="AY276" s="21"/>
    </row>
    <row r="277">
      <c r="V277" s="19"/>
      <c r="W277" s="19"/>
      <c r="X277" s="19"/>
      <c r="Y277" s="19"/>
      <c r="Z277" s="19"/>
      <c r="AA277" s="19"/>
      <c r="AB277" s="19"/>
      <c r="AE277" s="19"/>
      <c r="AF277" s="19"/>
      <c r="AG277" s="19"/>
      <c r="AH277" s="19"/>
      <c r="AI277" s="19"/>
      <c r="AJ277" s="19"/>
      <c r="AK277" s="20"/>
      <c r="AL277" s="19"/>
      <c r="AM277" s="19"/>
      <c r="AN277" s="19"/>
      <c r="AO277" s="19"/>
      <c r="AP277" s="19"/>
      <c r="AQ277" s="19"/>
      <c r="AR277" s="19"/>
      <c r="AS277" s="21"/>
      <c r="AT277" s="21"/>
      <c r="AU277" s="21"/>
      <c r="AV277" s="21"/>
      <c r="AW277" s="21"/>
      <c r="AX277" s="21"/>
      <c r="AY277" s="21"/>
    </row>
    <row r="278">
      <c r="V278" s="19"/>
      <c r="W278" s="19"/>
      <c r="X278" s="19"/>
      <c r="Y278" s="19"/>
      <c r="Z278" s="19"/>
      <c r="AA278" s="19"/>
      <c r="AB278" s="19"/>
      <c r="AE278" s="19"/>
      <c r="AF278" s="19"/>
      <c r="AG278" s="19"/>
      <c r="AH278" s="19"/>
      <c r="AI278" s="19"/>
      <c r="AJ278" s="19"/>
      <c r="AK278" s="20"/>
      <c r="AL278" s="19"/>
      <c r="AM278" s="19"/>
      <c r="AN278" s="19"/>
      <c r="AO278" s="19"/>
      <c r="AP278" s="19"/>
      <c r="AQ278" s="19"/>
      <c r="AR278" s="19"/>
      <c r="AS278" s="21"/>
      <c r="AT278" s="21"/>
      <c r="AU278" s="21"/>
      <c r="AV278" s="21"/>
      <c r="AW278" s="21"/>
      <c r="AX278" s="21"/>
      <c r="AY278" s="21"/>
    </row>
    <row r="279">
      <c r="V279" s="19"/>
      <c r="W279" s="19"/>
      <c r="X279" s="19"/>
      <c r="Y279" s="19"/>
      <c r="Z279" s="19"/>
      <c r="AA279" s="19"/>
      <c r="AB279" s="19"/>
      <c r="AE279" s="19"/>
      <c r="AF279" s="19"/>
      <c r="AG279" s="19"/>
      <c r="AH279" s="19"/>
      <c r="AI279" s="19"/>
      <c r="AJ279" s="19"/>
      <c r="AK279" s="20"/>
      <c r="AL279" s="19"/>
      <c r="AM279" s="19"/>
      <c r="AN279" s="19"/>
      <c r="AO279" s="19"/>
      <c r="AP279" s="19"/>
      <c r="AQ279" s="19"/>
      <c r="AR279" s="19"/>
      <c r="AS279" s="21"/>
      <c r="AT279" s="21"/>
      <c r="AU279" s="21"/>
      <c r="AV279" s="21"/>
      <c r="AW279" s="21"/>
      <c r="AX279" s="21"/>
      <c r="AY279" s="21"/>
    </row>
    <row r="280">
      <c r="V280" s="19"/>
      <c r="W280" s="19"/>
      <c r="X280" s="19"/>
      <c r="Y280" s="19"/>
      <c r="Z280" s="19"/>
      <c r="AA280" s="19"/>
      <c r="AB280" s="19"/>
      <c r="AE280" s="19"/>
      <c r="AF280" s="19"/>
      <c r="AG280" s="19"/>
      <c r="AH280" s="19"/>
      <c r="AI280" s="19"/>
      <c r="AJ280" s="19"/>
      <c r="AK280" s="20"/>
      <c r="AL280" s="19"/>
      <c r="AM280" s="19"/>
      <c r="AN280" s="19"/>
      <c r="AO280" s="19"/>
      <c r="AP280" s="19"/>
      <c r="AQ280" s="19"/>
      <c r="AR280" s="19"/>
      <c r="AS280" s="21"/>
      <c r="AT280" s="21"/>
      <c r="AU280" s="21"/>
      <c r="AV280" s="21"/>
      <c r="AW280" s="21"/>
      <c r="AX280" s="21"/>
      <c r="AY280" s="21"/>
    </row>
    <row r="281">
      <c r="V281" s="19"/>
      <c r="W281" s="19"/>
      <c r="X281" s="19"/>
      <c r="Y281" s="19"/>
      <c r="Z281" s="19"/>
      <c r="AA281" s="19"/>
      <c r="AB281" s="19"/>
      <c r="AE281" s="19"/>
      <c r="AF281" s="19"/>
      <c r="AG281" s="19"/>
      <c r="AH281" s="19"/>
      <c r="AI281" s="19"/>
      <c r="AJ281" s="19"/>
      <c r="AK281" s="20"/>
      <c r="AL281" s="19"/>
      <c r="AM281" s="19"/>
      <c r="AN281" s="19"/>
      <c r="AO281" s="19"/>
      <c r="AP281" s="19"/>
      <c r="AQ281" s="19"/>
      <c r="AR281" s="19"/>
      <c r="AS281" s="21"/>
      <c r="AT281" s="21"/>
      <c r="AU281" s="21"/>
      <c r="AV281" s="21"/>
      <c r="AW281" s="21"/>
      <c r="AX281" s="21"/>
      <c r="AY281" s="21"/>
    </row>
    <row r="282">
      <c r="V282" s="19"/>
      <c r="W282" s="19"/>
      <c r="X282" s="19"/>
      <c r="Y282" s="19"/>
      <c r="Z282" s="19"/>
      <c r="AA282" s="19"/>
      <c r="AB282" s="19"/>
      <c r="AE282" s="19"/>
      <c r="AF282" s="19"/>
      <c r="AG282" s="19"/>
      <c r="AH282" s="19"/>
      <c r="AI282" s="19"/>
      <c r="AJ282" s="19"/>
      <c r="AK282" s="20"/>
      <c r="AL282" s="19"/>
      <c r="AM282" s="19"/>
      <c r="AN282" s="19"/>
      <c r="AO282" s="19"/>
      <c r="AP282" s="19"/>
      <c r="AQ282" s="19"/>
      <c r="AR282" s="19"/>
      <c r="AS282" s="21"/>
      <c r="AT282" s="21"/>
      <c r="AU282" s="21"/>
      <c r="AV282" s="21"/>
      <c r="AW282" s="21"/>
      <c r="AX282" s="21"/>
      <c r="AY282" s="21"/>
    </row>
    <row r="283">
      <c r="V283" s="19"/>
      <c r="W283" s="19"/>
      <c r="X283" s="19"/>
      <c r="Y283" s="19"/>
      <c r="Z283" s="19"/>
      <c r="AA283" s="19"/>
      <c r="AB283" s="19"/>
      <c r="AE283" s="19"/>
      <c r="AF283" s="19"/>
      <c r="AG283" s="19"/>
      <c r="AH283" s="19"/>
      <c r="AI283" s="19"/>
      <c r="AJ283" s="19"/>
      <c r="AK283" s="20"/>
      <c r="AL283" s="19"/>
      <c r="AM283" s="19"/>
      <c r="AN283" s="19"/>
      <c r="AO283" s="19"/>
      <c r="AP283" s="19"/>
      <c r="AQ283" s="19"/>
      <c r="AR283" s="19"/>
      <c r="AS283" s="21"/>
      <c r="AT283" s="21"/>
      <c r="AU283" s="21"/>
      <c r="AV283" s="21"/>
      <c r="AW283" s="21"/>
      <c r="AX283" s="21"/>
      <c r="AY283" s="21"/>
    </row>
    <row r="284">
      <c r="V284" s="19"/>
      <c r="W284" s="19"/>
      <c r="X284" s="19"/>
      <c r="Y284" s="19"/>
      <c r="Z284" s="19"/>
      <c r="AA284" s="19"/>
      <c r="AB284" s="19"/>
      <c r="AE284" s="19"/>
      <c r="AF284" s="19"/>
      <c r="AG284" s="19"/>
      <c r="AH284" s="19"/>
      <c r="AI284" s="19"/>
      <c r="AJ284" s="19"/>
      <c r="AK284" s="20"/>
      <c r="AL284" s="19"/>
      <c r="AM284" s="19"/>
      <c r="AN284" s="19"/>
      <c r="AO284" s="19"/>
      <c r="AP284" s="19"/>
      <c r="AQ284" s="19"/>
      <c r="AR284" s="19"/>
      <c r="AS284" s="21"/>
      <c r="AT284" s="21"/>
      <c r="AU284" s="21"/>
      <c r="AV284" s="21"/>
      <c r="AW284" s="21"/>
      <c r="AX284" s="21"/>
      <c r="AY284" s="21"/>
    </row>
    <row r="285">
      <c r="V285" s="19"/>
      <c r="W285" s="19"/>
      <c r="X285" s="19"/>
      <c r="Y285" s="19"/>
      <c r="Z285" s="19"/>
      <c r="AA285" s="19"/>
      <c r="AB285" s="19"/>
      <c r="AE285" s="19"/>
      <c r="AF285" s="19"/>
      <c r="AG285" s="19"/>
      <c r="AH285" s="19"/>
      <c r="AI285" s="19"/>
      <c r="AJ285" s="19"/>
      <c r="AK285" s="20"/>
      <c r="AL285" s="19"/>
      <c r="AM285" s="19"/>
      <c r="AN285" s="19"/>
      <c r="AO285" s="19"/>
      <c r="AP285" s="19"/>
      <c r="AQ285" s="19"/>
      <c r="AR285" s="19"/>
      <c r="AS285" s="21"/>
      <c r="AT285" s="21"/>
      <c r="AU285" s="21"/>
      <c r="AV285" s="21"/>
      <c r="AW285" s="21"/>
      <c r="AX285" s="21"/>
      <c r="AY285" s="21"/>
    </row>
    <row r="286">
      <c r="V286" s="19"/>
      <c r="W286" s="19"/>
      <c r="X286" s="19"/>
      <c r="Y286" s="19"/>
      <c r="Z286" s="19"/>
      <c r="AA286" s="19"/>
      <c r="AB286" s="19"/>
      <c r="AE286" s="19"/>
      <c r="AF286" s="19"/>
      <c r="AG286" s="19"/>
      <c r="AH286" s="19"/>
      <c r="AI286" s="19"/>
      <c r="AJ286" s="19"/>
      <c r="AK286" s="20"/>
      <c r="AL286" s="19"/>
      <c r="AM286" s="19"/>
      <c r="AN286" s="19"/>
      <c r="AO286" s="19"/>
      <c r="AP286" s="19"/>
      <c r="AQ286" s="19"/>
      <c r="AR286" s="19"/>
      <c r="AS286" s="21"/>
      <c r="AT286" s="21"/>
      <c r="AU286" s="21"/>
      <c r="AV286" s="21"/>
      <c r="AW286" s="21"/>
      <c r="AX286" s="21"/>
      <c r="AY286" s="21"/>
    </row>
    <row r="287">
      <c r="V287" s="19"/>
      <c r="W287" s="19"/>
      <c r="X287" s="19"/>
      <c r="Y287" s="19"/>
      <c r="Z287" s="19"/>
      <c r="AA287" s="19"/>
      <c r="AB287" s="19"/>
      <c r="AE287" s="19"/>
      <c r="AF287" s="19"/>
      <c r="AG287" s="19"/>
      <c r="AH287" s="19"/>
      <c r="AI287" s="19"/>
      <c r="AJ287" s="19"/>
      <c r="AK287" s="20"/>
      <c r="AL287" s="19"/>
      <c r="AM287" s="19"/>
      <c r="AN287" s="19"/>
      <c r="AO287" s="19"/>
      <c r="AP287" s="19"/>
      <c r="AQ287" s="19"/>
      <c r="AR287" s="19"/>
      <c r="AS287" s="21"/>
      <c r="AT287" s="21"/>
      <c r="AU287" s="21"/>
      <c r="AV287" s="21"/>
      <c r="AW287" s="21"/>
      <c r="AX287" s="21"/>
      <c r="AY287" s="21"/>
    </row>
    <row r="288">
      <c r="V288" s="19"/>
      <c r="W288" s="19"/>
      <c r="X288" s="19"/>
      <c r="Y288" s="19"/>
      <c r="Z288" s="19"/>
      <c r="AA288" s="19"/>
      <c r="AB288" s="19"/>
      <c r="AE288" s="19"/>
      <c r="AF288" s="19"/>
      <c r="AG288" s="19"/>
      <c r="AH288" s="19"/>
      <c r="AI288" s="19"/>
      <c r="AJ288" s="19"/>
      <c r="AK288" s="20"/>
      <c r="AL288" s="19"/>
      <c r="AM288" s="19"/>
      <c r="AN288" s="19"/>
      <c r="AO288" s="19"/>
      <c r="AP288" s="19"/>
      <c r="AQ288" s="19"/>
      <c r="AR288" s="19"/>
      <c r="AS288" s="21"/>
      <c r="AT288" s="21"/>
      <c r="AU288" s="21"/>
      <c r="AV288" s="21"/>
      <c r="AW288" s="21"/>
      <c r="AX288" s="21"/>
      <c r="AY288" s="21"/>
    </row>
    <row r="289">
      <c r="V289" s="19"/>
      <c r="W289" s="19"/>
      <c r="X289" s="19"/>
      <c r="Y289" s="19"/>
      <c r="Z289" s="19"/>
      <c r="AA289" s="19"/>
      <c r="AB289" s="19"/>
      <c r="AE289" s="19"/>
      <c r="AF289" s="19"/>
      <c r="AG289" s="19"/>
      <c r="AH289" s="19"/>
      <c r="AI289" s="19"/>
      <c r="AJ289" s="19"/>
      <c r="AK289" s="20"/>
      <c r="AL289" s="19"/>
      <c r="AM289" s="19"/>
      <c r="AN289" s="19"/>
      <c r="AO289" s="19"/>
      <c r="AP289" s="19"/>
      <c r="AQ289" s="19"/>
      <c r="AR289" s="19"/>
      <c r="AS289" s="21"/>
      <c r="AT289" s="21"/>
      <c r="AU289" s="21"/>
      <c r="AV289" s="21"/>
      <c r="AW289" s="21"/>
      <c r="AX289" s="21"/>
      <c r="AY289" s="21"/>
    </row>
    <row r="290">
      <c r="V290" s="19"/>
      <c r="W290" s="19"/>
      <c r="X290" s="19"/>
      <c r="Y290" s="19"/>
      <c r="Z290" s="19"/>
      <c r="AA290" s="19"/>
      <c r="AB290" s="19"/>
      <c r="AE290" s="19"/>
      <c r="AF290" s="19"/>
      <c r="AG290" s="19"/>
      <c r="AH290" s="19"/>
      <c r="AI290" s="19"/>
      <c r="AJ290" s="19"/>
      <c r="AK290" s="20"/>
      <c r="AL290" s="19"/>
      <c r="AM290" s="19"/>
      <c r="AN290" s="19"/>
      <c r="AO290" s="19"/>
      <c r="AP290" s="19"/>
      <c r="AQ290" s="19"/>
      <c r="AR290" s="19"/>
      <c r="AS290" s="21"/>
      <c r="AT290" s="21"/>
      <c r="AU290" s="21"/>
      <c r="AV290" s="21"/>
      <c r="AW290" s="21"/>
      <c r="AX290" s="21"/>
      <c r="AY290" s="21"/>
    </row>
    <row r="291">
      <c r="V291" s="19"/>
      <c r="W291" s="19"/>
      <c r="X291" s="19"/>
      <c r="Y291" s="19"/>
      <c r="Z291" s="19"/>
      <c r="AA291" s="19"/>
      <c r="AB291" s="19"/>
      <c r="AE291" s="19"/>
      <c r="AF291" s="19"/>
      <c r="AG291" s="19"/>
      <c r="AH291" s="19"/>
      <c r="AI291" s="19"/>
      <c r="AJ291" s="19"/>
      <c r="AK291" s="20"/>
      <c r="AL291" s="19"/>
      <c r="AM291" s="19"/>
      <c r="AN291" s="19"/>
      <c r="AO291" s="19"/>
      <c r="AP291" s="19"/>
      <c r="AQ291" s="19"/>
      <c r="AR291" s="19"/>
      <c r="AS291" s="21"/>
      <c r="AT291" s="21"/>
      <c r="AU291" s="21"/>
      <c r="AV291" s="21"/>
      <c r="AW291" s="21"/>
      <c r="AX291" s="21"/>
      <c r="AY291" s="21"/>
    </row>
    <row r="292">
      <c r="V292" s="19"/>
      <c r="W292" s="19"/>
      <c r="X292" s="19"/>
      <c r="Y292" s="19"/>
      <c r="Z292" s="19"/>
      <c r="AA292" s="19"/>
      <c r="AB292" s="19"/>
      <c r="AE292" s="19"/>
      <c r="AF292" s="19"/>
      <c r="AG292" s="19"/>
      <c r="AH292" s="19"/>
      <c r="AI292" s="19"/>
      <c r="AJ292" s="19"/>
      <c r="AK292" s="20"/>
      <c r="AL292" s="19"/>
      <c r="AM292" s="19"/>
      <c r="AN292" s="19"/>
      <c r="AO292" s="19"/>
      <c r="AP292" s="19"/>
      <c r="AQ292" s="19"/>
      <c r="AR292" s="19"/>
      <c r="AS292" s="21"/>
      <c r="AT292" s="21"/>
      <c r="AU292" s="21"/>
      <c r="AV292" s="21"/>
      <c r="AW292" s="21"/>
      <c r="AX292" s="21"/>
      <c r="AY292" s="21"/>
    </row>
    <row r="293">
      <c r="T293" s="28"/>
      <c r="U293" s="28"/>
      <c r="V293" s="29"/>
      <c r="W293" s="29"/>
      <c r="X293" s="29"/>
      <c r="Y293" s="29"/>
      <c r="Z293" s="29"/>
      <c r="AA293" s="29"/>
      <c r="AB293" s="29"/>
      <c r="AC293" s="28"/>
      <c r="AD293" s="28"/>
      <c r="AE293" s="29"/>
      <c r="AF293" s="29"/>
      <c r="AG293" s="29"/>
      <c r="AH293" s="29"/>
      <c r="AI293" s="29"/>
      <c r="AJ293" s="29"/>
      <c r="AK293" s="30"/>
      <c r="AL293" s="19"/>
      <c r="AM293" s="19"/>
      <c r="AN293" s="19"/>
      <c r="AO293" s="19"/>
      <c r="AP293" s="19"/>
      <c r="AQ293" s="19"/>
      <c r="AR293" s="19"/>
      <c r="AS293" s="21"/>
      <c r="AT293" s="21"/>
      <c r="AU293" s="21"/>
      <c r="AV293" s="21"/>
      <c r="AW293" s="21"/>
      <c r="AX293" s="21"/>
      <c r="AY293" s="21"/>
    </row>
    <row r="294">
      <c r="V294" s="19"/>
      <c r="W294" s="19"/>
      <c r="X294" s="19"/>
      <c r="Y294" s="19"/>
      <c r="Z294" s="19"/>
      <c r="AA294" s="19"/>
      <c r="AB294" s="19"/>
      <c r="AE294" s="19"/>
      <c r="AF294" s="19"/>
      <c r="AG294" s="19"/>
      <c r="AH294" s="19"/>
      <c r="AI294" s="19"/>
      <c r="AJ294" s="19"/>
      <c r="AK294" s="20"/>
      <c r="AL294" s="19"/>
      <c r="AM294" s="19"/>
      <c r="AN294" s="19"/>
      <c r="AO294" s="19"/>
      <c r="AP294" s="19"/>
      <c r="AQ294" s="19"/>
      <c r="AR294" s="19"/>
      <c r="AS294" s="21"/>
      <c r="AT294" s="21"/>
      <c r="AU294" s="21"/>
      <c r="AV294" s="21"/>
      <c r="AW294" s="21"/>
      <c r="AX294" s="21"/>
      <c r="AY294" s="21"/>
    </row>
    <row r="295">
      <c r="V295" s="19"/>
      <c r="W295" s="19"/>
      <c r="X295" s="19"/>
      <c r="Y295" s="19"/>
      <c r="Z295" s="19"/>
      <c r="AA295" s="19"/>
      <c r="AB295" s="19"/>
      <c r="AE295" s="19"/>
      <c r="AF295" s="19"/>
      <c r="AG295" s="19"/>
      <c r="AH295" s="19"/>
      <c r="AI295" s="19"/>
      <c r="AJ295" s="19"/>
      <c r="AK295" s="20"/>
      <c r="AL295" s="19"/>
      <c r="AM295" s="19"/>
      <c r="AN295" s="19"/>
      <c r="AO295" s="19"/>
      <c r="AP295" s="19"/>
      <c r="AQ295" s="19"/>
      <c r="AR295" s="19"/>
      <c r="AS295" s="21"/>
      <c r="AT295" s="21"/>
      <c r="AU295" s="21"/>
      <c r="AV295" s="21"/>
      <c r="AW295" s="21"/>
      <c r="AX295" s="21"/>
      <c r="AY295" s="21"/>
    </row>
    <row r="296">
      <c r="V296" s="19"/>
      <c r="W296" s="19"/>
      <c r="X296" s="19"/>
      <c r="Y296" s="19"/>
      <c r="Z296" s="19"/>
      <c r="AA296" s="19"/>
      <c r="AB296" s="19"/>
      <c r="AE296" s="19"/>
      <c r="AF296" s="19"/>
      <c r="AG296" s="19"/>
      <c r="AH296" s="19"/>
      <c r="AI296" s="19"/>
      <c r="AJ296" s="19"/>
      <c r="AK296" s="20"/>
      <c r="AL296" s="19"/>
      <c r="AM296" s="19"/>
      <c r="AN296" s="19"/>
      <c r="AO296" s="19"/>
      <c r="AP296" s="19"/>
      <c r="AQ296" s="19"/>
      <c r="AR296" s="19"/>
      <c r="AS296" s="21"/>
      <c r="AT296" s="21"/>
      <c r="AU296" s="21"/>
      <c r="AV296" s="21"/>
      <c r="AW296" s="21"/>
      <c r="AX296" s="21"/>
      <c r="AY296" s="21"/>
    </row>
    <row r="297">
      <c r="V297" s="19"/>
      <c r="W297" s="19"/>
      <c r="X297" s="19"/>
      <c r="Y297" s="19"/>
      <c r="Z297" s="19"/>
      <c r="AA297" s="19"/>
      <c r="AB297" s="19"/>
      <c r="AE297" s="19"/>
      <c r="AF297" s="19"/>
      <c r="AG297" s="19"/>
      <c r="AH297" s="19"/>
      <c r="AI297" s="19"/>
      <c r="AJ297" s="19"/>
      <c r="AK297" s="20"/>
      <c r="AL297" s="19"/>
      <c r="AM297" s="19"/>
      <c r="AN297" s="19"/>
      <c r="AO297" s="19"/>
      <c r="AP297" s="19"/>
      <c r="AQ297" s="19"/>
      <c r="AR297" s="19"/>
      <c r="AS297" s="21"/>
      <c r="AT297" s="21"/>
      <c r="AU297" s="21"/>
      <c r="AV297" s="21"/>
      <c r="AW297" s="21"/>
      <c r="AX297" s="21"/>
      <c r="AY297" s="21"/>
    </row>
    <row r="298">
      <c r="V298" s="19"/>
      <c r="W298" s="19"/>
      <c r="X298" s="19"/>
      <c r="Y298" s="19"/>
      <c r="Z298" s="19"/>
      <c r="AA298" s="19"/>
      <c r="AB298" s="19"/>
      <c r="AE298" s="19"/>
      <c r="AF298" s="19"/>
      <c r="AG298" s="19"/>
      <c r="AH298" s="19"/>
      <c r="AI298" s="19"/>
      <c r="AJ298" s="19"/>
      <c r="AK298" s="20"/>
      <c r="AL298" s="19"/>
      <c r="AM298" s="19"/>
      <c r="AN298" s="19"/>
      <c r="AO298" s="19"/>
      <c r="AP298" s="19"/>
      <c r="AQ298" s="19"/>
      <c r="AR298" s="19"/>
      <c r="AS298" s="21"/>
      <c r="AT298" s="21"/>
      <c r="AU298" s="21"/>
      <c r="AV298" s="21"/>
      <c r="AW298" s="21"/>
      <c r="AX298" s="21"/>
      <c r="AY298" s="21"/>
    </row>
    <row r="299">
      <c r="V299" s="19"/>
      <c r="W299" s="19"/>
      <c r="X299" s="19"/>
      <c r="Y299" s="19"/>
      <c r="Z299" s="19"/>
      <c r="AA299" s="19"/>
      <c r="AB299" s="19"/>
      <c r="AE299" s="19"/>
      <c r="AF299" s="19"/>
      <c r="AG299" s="19"/>
      <c r="AH299" s="19"/>
      <c r="AI299" s="19"/>
      <c r="AJ299" s="19"/>
      <c r="AK299" s="20"/>
      <c r="AL299" s="19"/>
      <c r="AM299" s="19"/>
      <c r="AN299" s="19"/>
      <c r="AO299" s="19"/>
      <c r="AP299" s="19"/>
      <c r="AQ299" s="19"/>
      <c r="AR299" s="19"/>
      <c r="AS299" s="21"/>
      <c r="AT299" s="21"/>
      <c r="AU299" s="21"/>
      <c r="AV299" s="21"/>
      <c r="AW299" s="21"/>
      <c r="AX299" s="21"/>
      <c r="AY299" s="21"/>
    </row>
    <row r="300">
      <c r="V300" s="19"/>
      <c r="W300" s="19"/>
      <c r="X300" s="19"/>
      <c r="Y300" s="19"/>
      <c r="Z300" s="19"/>
      <c r="AA300" s="19"/>
      <c r="AB300" s="19"/>
      <c r="AE300" s="19"/>
      <c r="AF300" s="19"/>
      <c r="AG300" s="19"/>
      <c r="AH300" s="19"/>
      <c r="AI300" s="19"/>
      <c r="AJ300" s="19"/>
      <c r="AK300" s="20"/>
      <c r="AL300" s="19"/>
      <c r="AM300" s="19"/>
      <c r="AN300" s="19"/>
      <c r="AO300" s="19"/>
      <c r="AP300" s="19"/>
      <c r="AQ300" s="19"/>
      <c r="AR300" s="19"/>
      <c r="AS300" s="21"/>
      <c r="AT300" s="21"/>
      <c r="AU300" s="21"/>
      <c r="AV300" s="21"/>
      <c r="AW300" s="21"/>
      <c r="AX300" s="21"/>
      <c r="AY300" s="21"/>
    </row>
    <row r="301">
      <c r="V301" s="19"/>
      <c r="W301" s="19"/>
      <c r="X301" s="19"/>
      <c r="Y301" s="19"/>
      <c r="Z301" s="19"/>
      <c r="AA301" s="19"/>
      <c r="AB301" s="19"/>
      <c r="AE301" s="19"/>
      <c r="AF301" s="19"/>
      <c r="AG301" s="19"/>
      <c r="AH301" s="19"/>
      <c r="AI301" s="19"/>
      <c r="AJ301" s="19"/>
      <c r="AK301" s="20"/>
      <c r="AL301" s="19"/>
      <c r="AM301" s="19"/>
      <c r="AN301" s="19"/>
      <c r="AO301" s="19"/>
      <c r="AP301" s="19"/>
      <c r="AQ301" s="19"/>
      <c r="AR301" s="19"/>
      <c r="AS301" s="21"/>
      <c r="AT301" s="21"/>
      <c r="AU301" s="21"/>
      <c r="AV301" s="21"/>
      <c r="AW301" s="21"/>
      <c r="AX301" s="21"/>
      <c r="AY301" s="21"/>
    </row>
    <row r="302">
      <c r="V302" s="19"/>
      <c r="W302" s="19"/>
      <c r="X302" s="19"/>
      <c r="Y302" s="19"/>
      <c r="Z302" s="19"/>
      <c r="AA302" s="19"/>
      <c r="AB302" s="19"/>
      <c r="AE302" s="19"/>
      <c r="AF302" s="19"/>
      <c r="AG302" s="19"/>
      <c r="AH302" s="19"/>
      <c r="AI302" s="19"/>
      <c r="AJ302" s="19"/>
      <c r="AK302" s="20"/>
      <c r="AL302" s="19"/>
      <c r="AM302" s="19"/>
      <c r="AN302" s="19"/>
      <c r="AO302" s="19"/>
      <c r="AP302" s="19"/>
      <c r="AQ302" s="19"/>
      <c r="AR302" s="19"/>
      <c r="AS302" s="21"/>
      <c r="AT302" s="21"/>
      <c r="AU302" s="21"/>
      <c r="AV302" s="21"/>
      <c r="AW302" s="21"/>
      <c r="AX302" s="21"/>
      <c r="AY302" s="21"/>
    </row>
    <row r="303">
      <c r="V303" s="19"/>
      <c r="W303" s="19"/>
      <c r="X303" s="19"/>
      <c r="Y303" s="19"/>
      <c r="Z303" s="19"/>
      <c r="AA303" s="19"/>
      <c r="AB303" s="19"/>
      <c r="AE303" s="19"/>
      <c r="AF303" s="19"/>
      <c r="AG303" s="19"/>
      <c r="AH303" s="19"/>
      <c r="AI303" s="19"/>
      <c r="AJ303" s="19"/>
      <c r="AK303" s="20"/>
      <c r="AL303" s="19"/>
      <c r="AM303" s="19"/>
      <c r="AN303" s="19"/>
      <c r="AO303" s="19"/>
      <c r="AP303" s="19"/>
      <c r="AQ303" s="19"/>
      <c r="AR303" s="19"/>
      <c r="AS303" s="21"/>
      <c r="AT303" s="21"/>
      <c r="AU303" s="21"/>
      <c r="AV303" s="21"/>
      <c r="AW303" s="21"/>
      <c r="AX303" s="21"/>
      <c r="AY303" s="21"/>
    </row>
    <row r="304">
      <c r="V304" s="19"/>
      <c r="W304" s="19"/>
      <c r="X304" s="19"/>
      <c r="Y304" s="19"/>
      <c r="Z304" s="19"/>
      <c r="AA304" s="19"/>
      <c r="AB304" s="19"/>
      <c r="AE304" s="19"/>
      <c r="AF304" s="19"/>
      <c r="AG304" s="19"/>
      <c r="AH304" s="19"/>
      <c r="AI304" s="19"/>
      <c r="AJ304" s="19"/>
      <c r="AK304" s="20"/>
      <c r="AL304" s="19"/>
      <c r="AM304" s="19"/>
      <c r="AN304" s="19"/>
      <c r="AO304" s="19"/>
      <c r="AP304" s="19"/>
      <c r="AQ304" s="19"/>
      <c r="AR304" s="19"/>
      <c r="AS304" s="21"/>
      <c r="AT304" s="21"/>
      <c r="AU304" s="21"/>
      <c r="AV304" s="21"/>
      <c r="AW304" s="21"/>
      <c r="AX304" s="21"/>
      <c r="AY304" s="21"/>
    </row>
    <row r="305">
      <c r="V305" s="19"/>
      <c r="W305" s="19"/>
      <c r="X305" s="19"/>
      <c r="Y305" s="19"/>
      <c r="Z305" s="19"/>
      <c r="AA305" s="19"/>
      <c r="AB305" s="19"/>
      <c r="AE305" s="19"/>
      <c r="AF305" s="19"/>
      <c r="AG305" s="19"/>
      <c r="AH305" s="19"/>
      <c r="AI305" s="19"/>
      <c r="AJ305" s="19"/>
      <c r="AK305" s="20"/>
      <c r="AL305" s="19"/>
      <c r="AM305" s="19"/>
      <c r="AN305" s="19"/>
      <c r="AO305" s="19"/>
      <c r="AP305" s="19"/>
      <c r="AQ305" s="19"/>
      <c r="AR305" s="19"/>
      <c r="AS305" s="21"/>
      <c r="AT305" s="21"/>
      <c r="AU305" s="21"/>
      <c r="AV305" s="21"/>
      <c r="AW305" s="21"/>
      <c r="AX305" s="21"/>
      <c r="AY305" s="21"/>
    </row>
    <row r="306">
      <c r="V306" s="19"/>
      <c r="W306" s="19"/>
      <c r="X306" s="19"/>
      <c r="Y306" s="19"/>
      <c r="Z306" s="19"/>
      <c r="AA306" s="19"/>
      <c r="AB306" s="19"/>
      <c r="AE306" s="19"/>
      <c r="AF306" s="19"/>
      <c r="AG306" s="19"/>
      <c r="AH306" s="19"/>
      <c r="AI306" s="19"/>
      <c r="AJ306" s="19"/>
      <c r="AK306" s="20"/>
      <c r="AL306" s="19"/>
      <c r="AM306" s="19"/>
      <c r="AN306" s="19"/>
      <c r="AO306" s="19"/>
      <c r="AP306" s="19"/>
      <c r="AQ306" s="19"/>
      <c r="AR306" s="19"/>
      <c r="AS306" s="21"/>
      <c r="AT306" s="21"/>
      <c r="AU306" s="21"/>
      <c r="AV306" s="21"/>
      <c r="AW306" s="21"/>
      <c r="AX306" s="21"/>
      <c r="AY306" s="21"/>
    </row>
    <row r="307">
      <c r="V307" s="19"/>
      <c r="W307" s="19"/>
      <c r="X307" s="19"/>
      <c r="Y307" s="19"/>
      <c r="Z307" s="19"/>
      <c r="AA307" s="19"/>
      <c r="AB307" s="19"/>
      <c r="AE307" s="19"/>
      <c r="AF307" s="19"/>
      <c r="AG307" s="19"/>
      <c r="AH307" s="19"/>
      <c r="AI307" s="19"/>
      <c r="AJ307" s="19"/>
      <c r="AK307" s="20"/>
      <c r="AL307" s="19"/>
      <c r="AM307" s="19"/>
      <c r="AN307" s="19"/>
      <c r="AO307" s="19"/>
      <c r="AP307" s="19"/>
      <c r="AQ307" s="19"/>
      <c r="AR307" s="19"/>
      <c r="AS307" s="21"/>
      <c r="AT307" s="21"/>
      <c r="AU307" s="21"/>
      <c r="AV307" s="21"/>
      <c r="AW307" s="21"/>
      <c r="AX307" s="21"/>
      <c r="AY307" s="21"/>
    </row>
    <row r="308">
      <c r="V308" s="19"/>
      <c r="W308" s="19"/>
      <c r="X308" s="19"/>
      <c r="Y308" s="19"/>
      <c r="Z308" s="19"/>
      <c r="AA308" s="19"/>
      <c r="AB308" s="19"/>
      <c r="AE308" s="19"/>
      <c r="AF308" s="19"/>
      <c r="AG308" s="19"/>
      <c r="AH308" s="19"/>
      <c r="AI308" s="19"/>
      <c r="AJ308" s="19"/>
      <c r="AK308" s="20"/>
      <c r="AL308" s="19"/>
      <c r="AM308" s="19"/>
      <c r="AN308" s="19"/>
      <c r="AO308" s="19"/>
      <c r="AP308" s="19"/>
      <c r="AQ308" s="19"/>
      <c r="AR308" s="19"/>
      <c r="AS308" s="21"/>
      <c r="AT308" s="21"/>
      <c r="AU308" s="21"/>
      <c r="AV308" s="21"/>
      <c r="AW308" s="21"/>
      <c r="AX308" s="21"/>
      <c r="AY308" s="21"/>
    </row>
    <row r="309">
      <c r="V309" s="19"/>
      <c r="W309" s="19"/>
      <c r="X309" s="19"/>
      <c r="Y309" s="19"/>
      <c r="Z309" s="19"/>
      <c r="AA309" s="19"/>
      <c r="AB309" s="19"/>
      <c r="AE309" s="19"/>
      <c r="AF309" s="19"/>
      <c r="AG309" s="19"/>
      <c r="AH309" s="19"/>
      <c r="AI309" s="19"/>
      <c r="AJ309" s="19"/>
      <c r="AK309" s="20"/>
      <c r="AL309" s="19"/>
      <c r="AM309" s="19"/>
      <c r="AN309" s="19"/>
      <c r="AO309" s="19"/>
      <c r="AP309" s="19"/>
      <c r="AQ309" s="19"/>
      <c r="AR309" s="19"/>
      <c r="AS309" s="21"/>
      <c r="AT309" s="21"/>
      <c r="AU309" s="21"/>
      <c r="AV309" s="21"/>
      <c r="AW309" s="21"/>
      <c r="AX309" s="21"/>
      <c r="AY309" s="21"/>
    </row>
    <row r="310">
      <c r="V310" s="19"/>
      <c r="W310" s="19"/>
      <c r="X310" s="19"/>
      <c r="Y310" s="19"/>
      <c r="Z310" s="19"/>
      <c r="AA310" s="19"/>
      <c r="AB310" s="19"/>
      <c r="AE310" s="19"/>
      <c r="AF310" s="19"/>
      <c r="AG310" s="19"/>
      <c r="AH310" s="19"/>
      <c r="AI310" s="19"/>
      <c r="AJ310" s="19"/>
      <c r="AK310" s="20"/>
      <c r="AL310" s="19"/>
      <c r="AM310" s="19"/>
      <c r="AN310" s="19"/>
      <c r="AO310" s="19"/>
      <c r="AP310" s="19"/>
      <c r="AQ310" s="19"/>
      <c r="AR310" s="19"/>
      <c r="AS310" s="21"/>
      <c r="AT310" s="21"/>
      <c r="AU310" s="21"/>
      <c r="AV310" s="21"/>
      <c r="AW310" s="21"/>
      <c r="AX310" s="21"/>
      <c r="AY310" s="21"/>
    </row>
    <row r="311">
      <c r="V311" s="19"/>
      <c r="W311" s="19"/>
      <c r="X311" s="19"/>
      <c r="Y311" s="19"/>
      <c r="Z311" s="19"/>
      <c r="AA311" s="19"/>
      <c r="AB311" s="19"/>
      <c r="AE311" s="19"/>
      <c r="AF311" s="19"/>
      <c r="AG311" s="19"/>
      <c r="AH311" s="19"/>
      <c r="AI311" s="19"/>
      <c r="AJ311" s="19"/>
      <c r="AK311" s="20"/>
      <c r="AL311" s="19"/>
      <c r="AM311" s="19"/>
      <c r="AN311" s="19"/>
      <c r="AO311" s="19"/>
      <c r="AP311" s="19"/>
      <c r="AQ311" s="19"/>
      <c r="AR311" s="19"/>
      <c r="AS311" s="21"/>
      <c r="AT311" s="21"/>
      <c r="AU311" s="21"/>
      <c r="AV311" s="21"/>
      <c r="AW311" s="21"/>
      <c r="AX311" s="21"/>
      <c r="AY311" s="21"/>
    </row>
    <row r="312">
      <c r="V312" s="19"/>
      <c r="W312" s="19"/>
      <c r="X312" s="19"/>
      <c r="Y312" s="19"/>
      <c r="Z312" s="19"/>
      <c r="AA312" s="19"/>
      <c r="AB312" s="19"/>
      <c r="AE312" s="19"/>
      <c r="AF312" s="19"/>
      <c r="AG312" s="19"/>
      <c r="AH312" s="19"/>
      <c r="AI312" s="19"/>
      <c r="AJ312" s="19"/>
      <c r="AK312" s="20"/>
      <c r="AL312" s="19"/>
      <c r="AM312" s="19"/>
      <c r="AN312" s="19"/>
      <c r="AO312" s="19"/>
      <c r="AP312" s="19"/>
      <c r="AQ312" s="19"/>
      <c r="AR312" s="19"/>
      <c r="AS312" s="21"/>
      <c r="AT312" s="21"/>
      <c r="AU312" s="21"/>
      <c r="AV312" s="21"/>
      <c r="AW312" s="21"/>
      <c r="AX312" s="21"/>
      <c r="AY312" s="21"/>
    </row>
    <row r="313">
      <c r="V313" s="19"/>
      <c r="W313" s="19"/>
      <c r="X313" s="19"/>
      <c r="Y313" s="19"/>
      <c r="Z313" s="19"/>
      <c r="AA313" s="19"/>
      <c r="AB313" s="19"/>
      <c r="AE313" s="19"/>
      <c r="AF313" s="19"/>
      <c r="AG313" s="19"/>
      <c r="AH313" s="19"/>
      <c r="AI313" s="19"/>
      <c r="AJ313" s="19"/>
      <c r="AK313" s="20"/>
      <c r="AL313" s="19"/>
      <c r="AM313" s="19"/>
      <c r="AN313" s="19"/>
      <c r="AO313" s="19"/>
      <c r="AP313" s="19"/>
      <c r="AQ313" s="19"/>
      <c r="AR313" s="19"/>
      <c r="AS313" s="21"/>
      <c r="AT313" s="21"/>
      <c r="AU313" s="21"/>
      <c r="AV313" s="21"/>
      <c r="AW313" s="21"/>
      <c r="AX313" s="21"/>
      <c r="AY313" s="21"/>
    </row>
    <row r="314">
      <c r="V314" s="19"/>
      <c r="W314" s="19"/>
      <c r="X314" s="19"/>
      <c r="Y314" s="19"/>
      <c r="Z314" s="19"/>
      <c r="AA314" s="19"/>
      <c r="AB314" s="19"/>
      <c r="AE314" s="19"/>
      <c r="AF314" s="19"/>
      <c r="AG314" s="19"/>
      <c r="AH314" s="19"/>
      <c r="AI314" s="19"/>
      <c r="AJ314" s="19"/>
      <c r="AK314" s="20"/>
      <c r="AL314" s="19"/>
      <c r="AM314" s="19"/>
      <c r="AN314" s="19"/>
      <c r="AO314" s="19"/>
      <c r="AP314" s="19"/>
      <c r="AQ314" s="19"/>
      <c r="AR314" s="19"/>
      <c r="AS314" s="21"/>
      <c r="AT314" s="21"/>
      <c r="AU314" s="21"/>
      <c r="AV314" s="21"/>
      <c r="AW314" s="21"/>
      <c r="AX314" s="21"/>
      <c r="AY314" s="21"/>
    </row>
    <row r="315">
      <c r="V315" s="19"/>
      <c r="W315" s="19"/>
      <c r="X315" s="19"/>
      <c r="Y315" s="19"/>
      <c r="Z315" s="19"/>
      <c r="AA315" s="19"/>
      <c r="AB315" s="19"/>
      <c r="AE315" s="19"/>
      <c r="AF315" s="19"/>
      <c r="AG315" s="19"/>
      <c r="AH315" s="19"/>
      <c r="AI315" s="19"/>
      <c r="AJ315" s="19"/>
      <c r="AK315" s="20"/>
      <c r="AL315" s="19"/>
      <c r="AM315" s="19"/>
      <c r="AN315" s="19"/>
      <c r="AO315" s="19"/>
      <c r="AP315" s="19"/>
      <c r="AQ315" s="19"/>
      <c r="AR315" s="19"/>
      <c r="AS315" s="21"/>
      <c r="AT315" s="21"/>
      <c r="AU315" s="21"/>
      <c r="AV315" s="21"/>
      <c r="AW315" s="21"/>
      <c r="AX315" s="21"/>
      <c r="AY315" s="21"/>
    </row>
    <row r="316">
      <c r="V316" s="19"/>
      <c r="W316" s="19"/>
      <c r="X316" s="19"/>
      <c r="Y316" s="19"/>
      <c r="Z316" s="19"/>
      <c r="AA316" s="19"/>
      <c r="AB316" s="19"/>
      <c r="AE316" s="19"/>
      <c r="AF316" s="19"/>
      <c r="AG316" s="19"/>
      <c r="AH316" s="19"/>
      <c r="AI316" s="19"/>
      <c r="AJ316" s="19"/>
      <c r="AK316" s="20"/>
      <c r="AL316" s="19"/>
      <c r="AM316" s="19"/>
      <c r="AN316" s="19"/>
      <c r="AO316" s="19"/>
      <c r="AP316" s="19"/>
      <c r="AQ316" s="19"/>
      <c r="AR316" s="19"/>
      <c r="AS316" s="21"/>
      <c r="AT316" s="21"/>
      <c r="AU316" s="21"/>
      <c r="AV316" s="21"/>
      <c r="AW316" s="21"/>
      <c r="AX316" s="21"/>
      <c r="AY316" s="21"/>
    </row>
    <row r="317">
      <c r="V317" s="19"/>
      <c r="W317" s="19"/>
      <c r="X317" s="19"/>
      <c r="Y317" s="19"/>
      <c r="Z317" s="19"/>
      <c r="AA317" s="19"/>
      <c r="AB317" s="19"/>
      <c r="AE317" s="19"/>
      <c r="AF317" s="19"/>
      <c r="AG317" s="19"/>
      <c r="AH317" s="19"/>
      <c r="AI317" s="19"/>
      <c r="AJ317" s="19"/>
      <c r="AK317" s="20"/>
      <c r="AL317" s="19"/>
      <c r="AM317" s="19"/>
      <c r="AN317" s="19"/>
      <c r="AO317" s="19"/>
      <c r="AP317" s="19"/>
      <c r="AQ317" s="19"/>
      <c r="AR317" s="19"/>
      <c r="AS317" s="21"/>
      <c r="AT317" s="21"/>
      <c r="AU317" s="21"/>
      <c r="AV317" s="21"/>
      <c r="AW317" s="21"/>
      <c r="AX317" s="21"/>
      <c r="AY317" s="21"/>
    </row>
    <row r="318">
      <c r="V318" s="19"/>
      <c r="W318" s="19"/>
      <c r="X318" s="19"/>
      <c r="Y318" s="19"/>
      <c r="Z318" s="19"/>
      <c r="AA318" s="19"/>
      <c r="AB318" s="19"/>
      <c r="AE318" s="19"/>
      <c r="AF318" s="19"/>
      <c r="AG318" s="19"/>
      <c r="AH318" s="19"/>
      <c r="AI318" s="19"/>
      <c r="AJ318" s="19"/>
      <c r="AK318" s="20"/>
      <c r="AL318" s="19"/>
      <c r="AM318" s="19"/>
      <c r="AN318" s="19"/>
      <c r="AO318" s="19"/>
      <c r="AP318" s="19"/>
      <c r="AQ318" s="19"/>
      <c r="AR318" s="19"/>
      <c r="AS318" s="21"/>
      <c r="AT318" s="21"/>
      <c r="AU318" s="21"/>
      <c r="AV318" s="21"/>
      <c r="AW318" s="21"/>
      <c r="AX318" s="21"/>
      <c r="AY318" s="21"/>
    </row>
    <row r="319">
      <c r="V319" s="19"/>
      <c r="W319" s="19"/>
      <c r="X319" s="19"/>
      <c r="Y319" s="19"/>
      <c r="Z319" s="19"/>
      <c r="AA319" s="19"/>
      <c r="AB319" s="19"/>
      <c r="AE319" s="19"/>
      <c r="AF319" s="19"/>
      <c r="AG319" s="19"/>
      <c r="AH319" s="19"/>
      <c r="AI319" s="19"/>
      <c r="AJ319" s="19"/>
      <c r="AK319" s="20"/>
      <c r="AL319" s="19"/>
      <c r="AM319" s="19"/>
      <c r="AN319" s="19"/>
      <c r="AO319" s="19"/>
      <c r="AP319" s="19"/>
      <c r="AQ319" s="19"/>
      <c r="AR319" s="19"/>
      <c r="AS319" s="21"/>
      <c r="AT319" s="21"/>
      <c r="AU319" s="21"/>
      <c r="AV319" s="21"/>
      <c r="AW319" s="21"/>
      <c r="AX319" s="21"/>
      <c r="AY319" s="21"/>
    </row>
    <row r="320">
      <c r="V320" s="19"/>
      <c r="W320" s="19"/>
      <c r="X320" s="19"/>
      <c r="Y320" s="19"/>
      <c r="Z320" s="19"/>
      <c r="AA320" s="19"/>
      <c r="AB320" s="19"/>
      <c r="AE320" s="19"/>
      <c r="AF320" s="19"/>
      <c r="AG320" s="19"/>
      <c r="AH320" s="19"/>
      <c r="AI320" s="19"/>
      <c r="AJ320" s="19"/>
      <c r="AK320" s="20"/>
      <c r="AL320" s="19"/>
      <c r="AM320" s="19"/>
      <c r="AN320" s="19"/>
      <c r="AO320" s="19"/>
      <c r="AP320" s="19"/>
      <c r="AQ320" s="19"/>
      <c r="AR320" s="19"/>
      <c r="AS320" s="21"/>
      <c r="AT320" s="21"/>
      <c r="AU320" s="21"/>
      <c r="AV320" s="21"/>
      <c r="AW320" s="21"/>
      <c r="AX320" s="21"/>
      <c r="AY320" s="21"/>
    </row>
    <row r="321">
      <c r="V321" s="19"/>
      <c r="W321" s="19"/>
      <c r="X321" s="19"/>
      <c r="Y321" s="19"/>
      <c r="Z321" s="19"/>
      <c r="AA321" s="19"/>
      <c r="AB321" s="19"/>
      <c r="AE321" s="19"/>
      <c r="AF321" s="19"/>
      <c r="AG321" s="19"/>
      <c r="AH321" s="19"/>
      <c r="AI321" s="19"/>
      <c r="AJ321" s="19"/>
      <c r="AK321" s="20"/>
      <c r="AL321" s="19"/>
      <c r="AM321" s="19"/>
      <c r="AN321" s="19"/>
      <c r="AO321" s="19"/>
      <c r="AP321" s="19"/>
      <c r="AQ321" s="19"/>
      <c r="AR321" s="19"/>
      <c r="AS321" s="21"/>
      <c r="AT321" s="21"/>
      <c r="AU321" s="21"/>
      <c r="AV321" s="21"/>
      <c r="AW321" s="21"/>
      <c r="AX321" s="21"/>
      <c r="AY321" s="21"/>
    </row>
    <row r="322">
      <c r="V322" s="19"/>
      <c r="W322" s="19"/>
      <c r="X322" s="19"/>
      <c r="Y322" s="19"/>
      <c r="Z322" s="19"/>
      <c r="AA322" s="19"/>
      <c r="AB322" s="19"/>
      <c r="AE322" s="19"/>
      <c r="AF322" s="19"/>
      <c r="AG322" s="19"/>
      <c r="AH322" s="19"/>
      <c r="AI322" s="19"/>
      <c r="AJ322" s="19"/>
      <c r="AK322" s="20"/>
      <c r="AL322" s="19"/>
      <c r="AM322" s="19"/>
      <c r="AN322" s="19"/>
      <c r="AO322" s="19"/>
      <c r="AP322" s="19"/>
      <c r="AQ322" s="19"/>
      <c r="AR322" s="19"/>
      <c r="AS322" s="21"/>
      <c r="AT322" s="21"/>
      <c r="AU322" s="21"/>
      <c r="AV322" s="21"/>
      <c r="AW322" s="21"/>
      <c r="AX322" s="21"/>
      <c r="AY322" s="21"/>
    </row>
    <row r="323">
      <c r="V323" s="19"/>
      <c r="W323" s="19"/>
      <c r="X323" s="19"/>
      <c r="Y323" s="19"/>
      <c r="Z323" s="19"/>
      <c r="AA323" s="19"/>
      <c r="AB323" s="19"/>
      <c r="AE323" s="19"/>
      <c r="AF323" s="19"/>
      <c r="AG323" s="19"/>
      <c r="AH323" s="19"/>
      <c r="AI323" s="19"/>
      <c r="AJ323" s="19"/>
      <c r="AK323" s="20"/>
      <c r="AL323" s="19"/>
      <c r="AM323" s="19"/>
      <c r="AN323" s="19"/>
      <c r="AO323" s="19"/>
      <c r="AP323" s="19"/>
      <c r="AQ323" s="19"/>
      <c r="AR323" s="19"/>
      <c r="AS323" s="21"/>
      <c r="AT323" s="21"/>
      <c r="AU323" s="21"/>
      <c r="AV323" s="21"/>
      <c r="AW323" s="21"/>
      <c r="AX323" s="21"/>
      <c r="AY323" s="21"/>
    </row>
    <row r="324">
      <c r="V324" s="19"/>
      <c r="W324" s="19"/>
      <c r="X324" s="19"/>
      <c r="Y324" s="19"/>
      <c r="Z324" s="19"/>
      <c r="AA324" s="19"/>
      <c r="AB324" s="19"/>
      <c r="AE324" s="19"/>
      <c r="AF324" s="19"/>
      <c r="AG324" s="19"/>
      <c r="AH324" s="19"/>
      <c r="AI324" s="19"/>
      <c r="AJ324" s="19"/>
      <c r="AK324" s="20"/>
      <c r="AL324" s="19"/>
      <c r="AM324" s="19"/>
      <c r="AN324" s="19"/>
      <c r="AO324" s="19"/>
      <c r="AP324" s="19"/>
      <c r="AQ324" s="19"/>
      <c r="AR324" s="19"/>
      <c r="AS324" s="21"/>
      <c r="AT324" s="21"/>
      <c r="AU324" s="21"/>
      <c r="AV324" s="21"/>
      <c r="AW324" s="21"/>
      <c r="AX324" s="21"/>
      <c r="AY324" s="21"/>
    </row>
    <row r="325">
      <c r="V325" s="19"/>
      <c r="W325" s="19"/>
      <c r="X325" s="19"/>
      <c r="Y325" s="19"/>
      <c r="Z325" s="19"/>
      <c r="AA325" s="19"/>
      <c r="AB325" s="19"/>
      <c r="AE325" s="19"/>
      <c r="AF325" s="19"/>
      <c r="AG325" s="19"/>
      <c r="AH325" s="19"/>
      <c r="AI325" s="19"/>
      <c r="AJ325" s="19"/>
      <c r="AK325" s="20"/>
      <c r="AL325" s="19"/>
      <c r="AM325" s="19"/>
      <c r="AN325" s="19"/>
      <c r="AO325" s="19"/>
      <c r="AP325" s="19"/>
      <c r="AQ325" s="19"/>
      <c r="AR325" s="19"/>
      <c r="AS325" s="21"/>
      <c r="AT325" s="21"/>
      <c r="AU325" s="21"/>
      <c r="AV325" s="21"/>
      <c r="AW325" s="21"/>
      <c r="AX325" s="21"/>
      <c r="AY325" s="21"/>
    </row>
    <row r="326">
      <c r="V326" s="19"/>
      <c r="W326" s="19"/>
      <c r="X326" s="19"/>
      <c r="Y326" s="19"/>
      <c r="Z326" s="19"/>
      <c r="AA326" s="19"/>
      <c r="AB326" s="19"/>
      <c r="AE326" s="19"/>
      <c r="AF326" s="19"/>
      <c r="AG326" s="19"/>
      <c r="AH326" s="19"/>
      <c r="AI326" s="19"/>
      <c r="AJ326" s="19"/>
      <c r="AK326" s="20"/>
      <c r="AL326" s="19"/>
      <c r="AM326" s="19"/>
      <c r="AN326" s="19"/>
      <c r="AO326" s="19"/>
      <c r="AP326" s="19"/>
      <c r="AQ326" s="19"/>
      <c r="AR326" s="19"/>
      <c r="AS326" s="21"/>
      <c r="AT326" s="21"/>
      <c r="AU326" s="21"/>
      <c r="AV326" s="21"/>
      <c r="AW326" s="21"/>
      <c r="AX326" s="21"/>
      <c r="AY326" s="21"/>
    </row>
    <row r="327">
      <c r="V327" s="19"/>
      <c r="W327" s="19"/>
      <c r="X327" s="19"/>
      <c r="Y327" s="19"/>
      <c r="Z327" s="19"/>
      <c r="AA327" s="19"/>
      <c r="AB327" s="19"/>
      <c r="AE327" s="19"/>
      <c r="AF327" s="19"/>
      <c r="AG327" s="19"/>
      <c r="AH327" s="19"/>
      <c r="AI327" s="19"/>
      <c r="AJ327" s="19"/>
      <c r="AK327" s="20"/>
      <c r="AL327" s="19"/>
      <c r="AM327" s="19"/>
      <c r="AN327" s="19"/>
      <c r="AO327" s="19"/>
      <c r="AP327" s="19"/>
      <c r="AQ327" s="19"/>
      <c r="AR327" s="19"/>
      <c r="AS327" s="21"/>
      <c r="AT327" s="21"/>
      <c r="AU327" s="21"/>
      <c r="AV327" s="21"/>
      <c r="AW327" s="21"/>
      <c r="AX327" s="21"/>
      <c r="AY327" s="21"/>
    </row>
    <row r="328">
      <c r="V328" s="19"/>
      <c r="W328" s="19"/>
      <c r="X328" s="19"/>
      <c r="Y328" s="19"/>
      <c r="Z328" s="19"/>
      <c r="AA328" s="19"/>
      <c r="AB328" s="19"/>
      <c r="AE328" s="19"/>
      <c r="AF328" s="19"/>
      <c r="AG328" s="19"/>
      <c r="AH328" s="19"/>
      <c r="AI328" s="19"/>
      <c r="AJ328" s="19"/>
      <c r="AK328" s="20"/>
      <c r="AL328" s="19"/>
      <c r="AM328" s="19"/>
      <c r="AN328" s="19"/>
      <c r="AO328" s="19"/>
      <c r="AP328" s="19"/>
      <c r="AQ328" s="19"/>
      <c r="AR328" s="19"/>
      <c r="AS328" s="21"/>
      <c r="AT328" s="21"/>
      <c r="AU328" s="21"/>
      <c r="AV328" s="21"/>
      <c r="AW328" s="21"/>
      <c r="AX328" s="21"/>
      <c r="AY328" s="21"/>
    </row>
    <row r="329">
      <c r="V329" s="19"/>
      <c r="W329" s="19"/>
      <c r="X329" s="19"/>
      <c r="Y329" s="19"/>
      <c r="Z329" s="19"/>
      <c r="AA329" s="19"/>
      <c r="AB329" s="19"/>
      <c r="AE329" s="19"/>
      <c r="AF329" s="19"/>
      <c r="AG329" s="19"/>
      <c r="AH329" s="19"/>
      <c r="AI329" s="19"/>
      <c r="AJ329" s="19"/>
      <c r="AK329" s="20"/>
      <c r="AL329" s="19"/>
      <c r="AM329" s="19"/>
      <c r="AN329" s="19"/>
      <c r="AO329" s="19"/>
      <c r="AP329" s="19"/>
      <c r="AQ329" s="19"/>
      <c r="AR329" s="19"/>
      <c r="AS329" s="21"/>
      <c r="AT329" s="21"/>
      <c r="AU329" s="21"/>
      <c r="AV329" s="21"/>
      <c r="AW329" s="21"/>
      <c r="AX329" s="21"/>
      <c r="AY329" s="21"/>
    </row>
    <row r="330">
      <c r="V330" s="19"/>
      <c r="W330" s="19"/>
      <c r="X330" s="19"/>
      <c r="Y330" s="19"/>
      <c r="Z330" s="19"/>
      <c r="AA330" s="19"/>
      <c r="AB330" s="19"/>
      <c r="AE330" s="19"/>
      <c r="AF330" s="19"/>
      <c r="AG330" s="19"/>
      <c r="AH330" s="19"/>
      <c r="AI330" s="19"/>
      <c r="AJ330" s="19"/>
      <c r="AK330" s="20"/>
      <c r="AL330" s="19"/>
      <c r="AM330" s="19"/>
      <c r="AN330" s="19"/>
      <c r="AO330" s="19"/>
      <c r="AP330" s="19"/>
      <c r="AQ330" s="19"/>
      <c r="AR330" s="19"/>
      <c r="AS330" s="21"/>
      <c r="AT330" s="21"/>
      <c r="AU330" s="21"/>
      <c r="AV330" s="21"/>
      <c r="AW330" s="21"/>
      <c r="AX330" s="21"/>
      <c r="AY330" s="21"/>
    </row>
    <row r="331">
      <c r="V331" s="19"/>
      <c r="W331" s="19"/>
      <c r="X331" s="19"/>
      <c r="Y331" s="19"/>
      <c r="Z331" s="19"/>
      <c r="AA331" s="19"/>
      <c r="AB331" s="19"/>
      <c r="AE331" s="19"/>
      <c r="AF331" s="19"/>
      <c r="AG331" s="19"/>
      <c r="AH331" s="19"/>
      <c r="AI331" s="19"/>
      <c r="AJ331" s="19"/>
      <c r="AK331" s="20"/>
      <c r="AL331" s="19"/>
      <c r="AM331" s="19"/>
      <c r="AN331" s="19"/>
      <c r="AO331" s="19"/>
      <c r="AP331" s="19"/>
      <c r="AQ331" s="19"/>
      <c r="AR331" s="19"/>
      <c r="AS331" s="21"/>
      <c r="AT331" s="21"/>
      <c r="AU331" s="21"/>
      <c r="AV331" s="21"/>
      <c r="AW331" s="21"/>
      <c r="AX331" s="21"/>
      <c r="AY331" s="21"/>
    </row>
    <row r="332">
      <c r="V332" s="19"/>
      <c r="W332" s="19"/>
      <c r="X332" s="19"/>
      <c r="Y332" s="19"/>
      <c r="Z332" s="19"/>
      <c r="AA332" s="19"/>
      <c r="AB332" s="19"/>
      <c r="AE332" s="19"/>
      <c r="AF332" s="19"/>
      <c r="AG332" s="19"/>
      <c r="AH332" s="19"/>
      <c r="AI332" s="19"/>
      <c r="AJ332" s="19"/>
      <c r="AK332" s="20"/>
      <c r="AL332" s="19"/>
      <c r="AM332" s="19"/>
      <c r="AN332" s="19"/>
      <c r="AO332" s="19"/>
      <c r="AP332" s="19"/>
      <c r="AQ332" s="19"/>
      <c r="AR332" s="19"/>
      <c r="AS332" s="21"/>
      <c r="AT332" s="21"/>
      <c r="AU332" s="21"/>
      <c r="AV332" s="21"/>
      <c r="AW332" s="21"/>
      <c r="AX332" s="21"/>
      <c r="AY332" s="21"/>
    </row>
    <row r="333">
      <c r="V333" s="19"/>
      <c r="W333" s="19"/>
      <c r="X333" s="19"/>
      <c r="Y333" s="19"/>
      <c r="Z333" s="19"/>
      <c r="AA333" s="19"/>
      <c r="AB333" s="19"/>
      <c r="AE333" s="19"/>
      <c r="AF333" s="19"/>
      <c r="AG333" s="19"/>
      <c r="AH333" s="19"/>
      <c r="AI333" s="19"/>
      <c r="AJ333" s="19"/>
      <c r="AK333" s="20"/>
      <c r="AL333" s="19"/>
      <c r="AM333" s="19"/>
      <c r="AN333" s="19"/>
      <c r="AO333" s="19"/>
      <c r="AP333" s="19"/>
      <c r="AQ333" s="19"/>
      <c r="AR333" s="19"/>
      <c r="AS333" s="21"/>
      <c r="AT333" s="21"/>
      <c r="AU333" s="21"/>
      <c r="AV333" s="21"/>
      <c r="AW333" s="21"/>
      <c r="AX333" s="21"/>
      <c r="AY333" s="21"/>
    </row>
    <row r="334">
      <c r="V334" s="19"/>
      <c r="W334" s="19"/>
      <c r="X334" s="19"/>
      <c r="Y334" s="19"/>
      <c r="Z334" s="19"/>
      <c r="AA334" s="19"/>
      <c r="AB334" s="19"/>
      <c r="AE334" s="19"/>
      <c r="AF334" s="19"/>
      <c r="AG334" s="19"/>
      <c r="AH334" s="19"/>
      <c r="AI334" s="19"/>
      <c r="AJ334" s="19"/>
      <c r="AK334" s="20"/>
      <c r="AL334" s="19"/>
      <c r="AM334" s="19"/>
      <c r="AN334" s="19"/>
      <c r="AO334" s="19"/>
      <c r="AP334" s="19"/>
      <c r="AQ334" s="19"/>
      <c r="AR334" s="19"/>
      <c r="AS334" s="21"/>
      <c r="AT334" s="21"/>
      <c r="AU334" s="21"/>
      <c r="AV334" s="21"/>
      <c r="AW334" s="21"/>
      <c r="AX334" s="21"/>
      <c r="AY334" s="21"/>
    </row>
    <row r="335">
      <c r="V335" s="19"/>
      <c r="W335" s="19"/>
      <c r="X335" s="19"/>
      <c r="Y335" s="19"/>
      <c r="Z335" s="19"/>
      <c r="AA335" s="19"/>
      <c r="AB335" s="19"/>
      <c r="AE335" s="19"/>
      <c r="AF335" s="19"/>
      <c r="AG335" s="19"/>
      <c r="AH335" s="19"/>
      <c r="AI335" s="19"/>
      <c r="AJ335" s="19"/>
      <c r="AK335" s="20"/>
      <c r="AL335" s="19"/>
      <c r="AM335" s="19"/>
      <c r="AN335" s="19"/>
      <c r="AO335" s="19"/>
      <c r="AP335" s="19"/>
      <c r="AQ335" s="19"/>
      <c r="AR335" s="19"/>
      <c r="AS335" s="21"/>
      <c r="AT335" s="21"/>
      <c r="AU335" s="21"/>
      <c r="AV335" s="21"/>
      <c r="AW335" s="21"/>
      <c r="AX335" s="21"/>
      <c r="AY335" s="21"/>
    </row>
    <row r="336">
      <c r="V336" s="19"/>
      <c r="W336" s="19"/>
      <c r="X336" s="19"/>
      <c r="Y336" s="19"/>
      <c r="Z336" s="19"/>
      <c r="AA336" s="19"/>
      <c r="AB336" s="19"/>
      <c r="AE336" s="19"/>
      <c r="AF336" s="19"/>
      <c r="AG336" s="19"/>
      <c r="AH336" s="19"/>
      <c r="AI336" s="19"/>
      <c r="AJ336" s="19"/>
      <c r="AK336" s="20"/>
      <c r="AL336" s="19"/>
      <c r="AM336" s="19"/>
      <c r="AN336" s="19"/>
      <c r="AO336" s="19"/>
      <c r="AP336" s="19"/>
      <c r="AQ336" s="19"/>
      <c r="AR336" s="19"/>
      <c r="AS336" s="21"/>
      <c r="AT336" s="21"/>
      <c r="AU336" s="21"/>
      <c r="AV336" s="21"/>
      <c r="AW336" s="21"/>
      <c r="AX336" s="21"/>
      <c r="AY336" s="21"/>
    </row>
    <row r="337">
      <c r="V337" s="19"/>
      <c r="W337" s="19"/>
      <c r="X337" s="19"/>
      <c r="Y337" s="19"/>
      <c r="Z337" s="19"/>
      <c r="AA337" s="19"/>
      <c r="AB337" s="19"/>
      <c r="AE337" s="19"/>
      <c r="AF337" s="19"/>
      <c r="AG337" s="19"/>
      <c r="AH337" s="19"/>
      <c r="AI337" s="19"/>
      <c r="AJ337" s="19"/>
      <c r="AK337" s="20"/>
      <c r="AL337" s="19"/>
      <c r="AM337" s="19"/>
      <c r="AN337" s="19"/>
      <c r="AO337" s="19"/>
      <c r="AP337" s="19"/>
      <c r="AQ337" s="19"/>
      <c r="AR337" s="19"/>
      <c r="AS337" s="21"/>
      <c r="AT337" s="21"/>
      <c r="AU337" s="21"/>
      <c r="AV337" s="21"/>
      <c r="AW337" s="21"/>
      <c r="AX337" s="21"/>
      <c r="AY337" s="21"/>
    </row>
    <row r="338">
      <c r="V338" s="19"/>
      <c r="W338" s="19"/>
      <c r="X338" s="19"/>
      <c r="Y338" s="19"/>
      <c r="Z338" s="19"/>
      <c r="AA338" s="19"/>
      <c r="AB338" s="19"/>
      <c r="AE338" s="19"/>
      <c r="AF338" s="19"/>
      <c r="AG338" s="19"/>
      <c r="AH338" s="19"/>
      <c r="AI338" s="19"/>
      <c r="AJ338" s="19"/>
      <c r="AK338" s="20"/>
      <c r="AL338" s="19"/>
      <c r="AM338" s="19"/>
      <c r="AN338" s="19"/>
      <c r="AO338" s="19"/>
      <c r="AP338" s="19"/>
      <c r="AQ338" s="19"/>
      <c r="AR338" s="19"/>
      <c r="AS338" s="21"/>
      <c r="AT338" s="21"/>
      <c r="AU338" s="21"/>
      <c r="AV338" s="21"/>
      <c r="AW338" s="21"/>
      <c r="AX338" s="21"/>
      <c r="AY338" s="21"/>
    </row>
    <row r="339">
      <c r="V339" s="19"/>
      <c r="W339" s="19"/>
      <c r="X339" s="19"/>
      <c r="Y339" s="19"/>
      <c r="Z339" s="19"/>
      <c r="AA339" s="19"/>
      <c r="AB339" s="19"/>
      <c r="AE339" s="19"/>
      <c r="AF339" s="19"/>
      <c r="AG339" s="19"/>
      <c r="AH339" s="19"/>
      <c r="AI339" s="19"/>
      <c r="AJ339" s="19"/>
      <c r="AK339" s="20"/>
      <c r="AL339" s="19"/>
      <c r="AM339" s="19"/>
      <c r="AN339" s="19"/>
      <c r="AO339" s="19"/>
      <c r="AP339" s="19"/>
      <c r="AQ339" s="19"/>
      <c r="AR339" s="19"/>
      <c r="AS339" s="21"/>
      <c r="AT339" s="21"/>
      <c r="AU339" s="21"/>
      <c r="AV339" s="21"/>
      <c r="AW339" s="21"/>
      <c r="AX339" s="21"/>
      <c r="AY339" s="21"/>
    </row>
    <row r="340">
      <c r="V340" s="19"/>
      <c r="W340" s="19"/>
      <c r="X340" s="19"/>
      <c r="Y340" s="19"/>
      <c r="Z340" s="19"/>
      <c r="AA340" s="19"/>
      <c r="AB340" s="19"/>
      <c r="AE340" s="19"/>
      <c r="AF340" s="19"/>
      <c r="AG340" s="19"/>
      <c r="AH340" s="19"/>
      <c r="AI340" s="19"/>
      <c r="AJ340" s="19"/>
      <c r="AK340" s="20"/>
      <c r="AL340" s="19"/>
      <c r="AM340" s="19"/>
      <c r="AN340" s="19"/>
      <c r="AO340" s="19"/>
      <c r="AP340" s="19"/>
      <c r="AQ340" s="19"/>
      <c r="AR340" s="19"/>
      <c r="AS340" s="21"/>
      <c r="AT340" s="21"/>
      <c r="AU340" s="21"/>
      <c r="AV340" s="21"/>
      <c r="AW340" s="21"/>
      <c r="AX340" s="21"/>
      <c r="AY340" s="21"/>
    </row>
    <row r="341">
      <c r="V341" s="19"/>
      <c r="W341" s="19"/>
      <c r="X341" s="19"/>
      <c r="Y341" s="19"/>
      <c r="Z341" s="19"/>
      <c r="AA341" s="19"/>
      <c r="AB341" s="19"/>
      <c r="AE341" s="19"/>
      <c r="AF341" s="19"/>
      <c r="AG341" s="19"/>
      <c r="AH341" s="19"/>
      <c r="AI341" s="19"/>
      <c r="AJ341" s="19"/>
      <c r="AK341" s="20"/>
      <c r="AL341" s="19"/>
      <c r="AM341" s="19"/>
      <c r="AN341" s="19"/>
      <c r="AO341" s="19"/>
      <c r="AP341" s="19"/>
      <c r="AQ341" s="19"/>
      <c r="AR341" s="19"/>
      <c r="AS341" s="21"/>
      <c r="AT341" s="21"/>
      <c r="AU341" s="21"/>
      <c r="AV341" s="21"/>
      <c r="AW341" s="21"/>
      <c r="AX341" s="21"/>
      <c r="AY341" s="21"/>
    </row>
    <row r="342">
      <c r="V342" s="19"/>
      <c r="W342" s="19"/>
      <c r="X342" s="19"/>
      <c r="Y342" s="19"/>
      <c r="Z342" s="19"/>
      <c r="AA342" s="19"/>
      <c r="AB342" s="19"/>
      <c r="AE342" s="19"/>
      <c r="AF342" s="19"/>
      <c r="AG342" s="19"/>
      <c r="AH342" s="19"/>
      <c r="AI342" s="19"/>
      <c r="AJ342" s="19"/>
      <c r="AK342" s="20"/>
      <c r="AL342" s="19"/>
      <c r="AM342" s="19"/>
      <c r="AN342" s="19"/>
      <c r="AO342" s="19"/>
      <c r="AP342" s="19"/>
      <c r="AQ342" s="19"/>
      <c r="AR342" s="19"/>
      <c r="AS342" s="21"/>
      <c r="AT342" s="21"/>
      <c r="AU342" s="21"/>
      <c r="AV342" s="21"/>
      <c r="AW342" s="21"/>
      <c r="AX342" s="21"/>
      <c r="AY342" s="21"/>
    </row>
    <row r="343">
      <c r="V343" s="19"/>
      <c r="W343" s="19"/>
      <c r="X343" s="19"/>
      <c r="Y343" s="19"/>
      <c r="Z343" s="19"/>
      <c r="AA343" s="19"/>
      <c r="AB343" s="19"/>
      <c r="AE343" s="19"/>
      <c r="AF343" s="19"/>
      <c r="AG343" s="19"/>
      <c r="AH343" s="19"/>
      <c r="AI343" s="19"/>
      <c r="AJ343" s="19"/>
      <c r="AK343" s="20"/>
      <c r="AL343" s="19"/>
      <c r="AM343" s="19"/>
      <c r="AN343" s="19"/>
      <c r="AO343" s="19"/>
      <c r="AP343" s="19"/>
      <c r="AQ343" s="19"/>
      <c r="AR343" s="19"/>
      <c r="AS343" s="21"/>
      <c r="AT343" s="21"/>
      <c r="AU343" s="21"/>
      <c r="AV343" s="21"/>
      <c r="AW343" s="21"/>
      <c r="AX343" s="21"/>
      <c r="AY343" s="21"/>
    </row>
    <row r="344">
      <c r="V344" s="19"/>
      <c r="W344" s="19"/>
      <c r="X344" s="19"/>
      <c r="Y344" s="19"/>
      <c r="Z344" s="19"/>
      <c r="AA344" s="19"/>
      <c r="AB344" s="19"/>
      <c r="AE344" s="19"/>
      <c r="AF344" s="19"/>
      <c r="AG344" s="19"/>
      <c r="AH344" s="19"/>
      <c r="AI344" s="19"/>
      <c r="AJ344" s="19"/>
      <c r="AK344" s="20"/>
      <c r="AL344" s="19"/>
      <c r="AM344" s="19"/>
      <c r="AN344" s="19"/>
      <c r="AO344" s="19"/>
      <c r="AP344" s="19"/>
      <c r="AQ344" s="19"/>
      <c r="AR344" s="19"/>
      <c r="AS344" s="21"/>
      <c r="AT344" s="21"/>
      <c r="AU344" s="21"/>
      <c r="AV344" s="21"/>
      <c r="AW344" s="21"/>
      <c r="AX344" s="21"/>
      <c r="AY344" s="21"/>
    </row>
    <row r="345">
      <c r="V345" s="19"/>
      <c r="W345" s="19"/>
      <c r="X345" s="19"/>
      <c r="Y345" s="19"/>
      <c r="Z345" s="19"/>
      <c r="AA345" s="19"/>
      <c r="AB345" s="19"/>
      <c r="AE345" s="19"/>
      <c r="AF345" s="19"/>
      <c r="AG345" s="19"/>
      <c r="AH345" s="19"/>
      <c r="AI345" s="19"/>
      <c r="AJ345" s="19"/>
      <c r="AK345" s="20"/>
      <c r="AL345" s="19"/>
      <c r="AM345" s="19"/>
      <c r="AN345" s="19"/>
      <c r="AO345" s="19"/>
      <c r="AP345" s="19"/>
      <c r="AQ345" s="19"/>
      <c r="AR345" s="19"/>
      <c r="AS345" s="21"/>
      <c r="AT345" s="21"/>
      <c r="AU345" s="21"/>
      <c r="AV345" s="21"/>
      <c r="AW345" s="21"/>
      <c r="AX345" s="21"/>
      <c r="AY345" s="21"/>
    </row>
    <row r="346">
      <c r="V346" s="19"/>
      <c r="W346" s="19"/>
      <c r="X346" s="19"/>
      <c r="Y346" s="19"/>
      <c r="Z346" s="19"/>
      <c r="AA346" s="19"/>
      <c r="AB346" s="19"/>
      <c r="AE346" s="19"/>
      <c r="AF346" s="19"/>
      <c r="AG346" s="19"/>
      <c r="AH346" s="19"/>
      <c r="AI346" s="19"/>
      <c r="AJ346" s="19"/>
      <c r="AK346" s="20"/>
      <c r="AL346" s="19"/>
      <c r="AM346" s="19"/>
      <c r="AN346" s="19"/>
      <c r="AO346" s="19"/>
      <c r="AP346" s="19"/>
      <c r="AQ346" s="19"/>
      <c r="AR346" s="19"/>
      <c r="AS346" s="21"/>
      <c r="AT346" s="21"/>
      <c r="AU346" s="21"/>
      <c r="AV346" s="21"/>
      <c r="AW346" s="21"/>
      <c r="AX346" s="21"/>
      <c r="AY346" s="21"/>
    </row>
    <row r="347">
      <c r="V347" s="19"/>
      <c r="W347" s="19"/>
      <c r="X347" s="19"/>
      <c r="Y347" s="19"/>
      <c r="Z347" s="19"/>
      <c r="AA347" s="19"/>
      <c r="AB347" s="19"/>
      <c r="AE347" s="19"/>
      <c r="AF347" s="19"/>
      <c r="AG347" s="19"/>
      <c r="AH347" s="19"/>
      <c r="AI347" s="19"/>
      <c r="AJ347" s="19"/>
      <c r="AK347" s="20"/>
      <c r="AL347" s="19"/>
      <c r="AM347" s="19"/>
      <c r="AN347" s="19"/>
      <c r="AO347" s="19"/>
      <c r="AP347" s="19"/>
      <c r="AQ347" s="19"/>
      <c r="AR347" s="19"/>
      <c r="AS347" s="21"/>
      <c r="AT347" s="21"/>
      <c r="AU347" s="21"/>
      <c r="AV347" s="21"/>
      <c r="AW347" s="21"/>
      <c r="AX347" s="21"/>
      <c r="AY347" s="21"/>
    </row>
    <row r="348">
      <c r="V348" s="19"/>
      <c r="W348" s="19"/>
      <c r="X348" s="19"/>
      <c r="Y348" s="19"/>
      <c r="Z348" s="19"/>
      <c r="AA348" s="19"/>
      <c r="AB348" s="19"/>
      <c r="AE348" s="19"/>
      <c r="AF348" s="19"/>
      <c r="AG348" s="19"/>
      <c r="AH348" s="19"/>
      <c r="AI348" s="19"/>
      <c r="AJ348" s="19"/>
      <c r="AK348" s="20"/>
      <c r="AL348" s="19"/>
      <c r="AM348" s="19"/>
      <c r="AN348" s="19"/>
      <c r="AO348" s="19"/>
      <c r="AP348" s="19"/>
      <c r="AQ348" s="19"/>
      <c r="AR348" s="19"/>
      <c r="AS348" s="21"/>
      <c r="AT348" s="21"/>
      <c r="AU348" s="21"/>
      <c r="AV348" s="21"/>
      <c r="AW348" s="21"/>
      <c r="AX348" s="21"/>
      <c r="AY348" s="21"/>
    </row>
    <row r="349">
      <c r="V349" s="19"/>
      <c r="W349" s="19"/>
      <c r="X349" s="19"/>
      <c r="Y349" s="19"/>
      <c r="Z349" s="19"/>
      <c r="AA349" s="19"/>
      <c r="AB349" s="19"/>
      <c r="AE349" s="19"/>
      <c r="AF349" s="19"/>
      <c r="AG349" s="19"/>
      <c r="AH349" s="19"/>
      <c r="AI349" s="19"/>
      <c r="AJ349" s="19"/>
      <c r="AK349" s="20"/>
      <c r="AL349" s="19"/>
      <c r="AM349" s="19"/>
      <c r="AN349" s="19"/>
      <c r="AO349" s="19"/>
      <c r="AP349" s="19"/>
      <c r="AQ349" s="19"/>
      <c r="AR349" s="19"/>
      <c r="AS349" s="21"/>
      <c r="AT349" s="21"/>
      <c r="AU349" s="21"/>
      <c r="AV349" s="21"/>
      <c r="AW349" s="21"/>
      <c r="AX349" s="21"/>
      <c r="AY349" s="21"/>
    </row>
    <row r="350">
      <c r="V350" s="19"/>
      <c r="W350" s="19"/>
      <c r="X350" s="19"/>
      <c r="Y350" s="19"/>
      <c r="Z350" s="19"/>
      <c r="AA350" s="19"/>
      <c r="AB350" s="19"/>
      <c r="AE350" s="19"/>
      <c r="AF350" s="19"/>
      <c r="AG350" s="19"/>
      <c r="AH350" s="19"/>
      <c r="AI350" s="19"/>
      <c r="AJ350" s="19"/>
      <c r="AK350" s="20"/>
      <c r="AL350" s="19"/>
      <c r="AM350" s="19"/>
      <c r="AN350" s="19"/>
      <c r="AO350" s="19"/>
      <c r="AP350" s="19"/>
      <c r="AQ350" s="19"/>
      <c r="AR350" s="19"/>
      <c r="AS350" s="21"/>
      <c r="AT350" s="21"/>
      <c r="AU350" s="21"/>
      <c r="AV350" s="21"/>
      <c r="AW350" s="21"/>
      <c r="AX350" s="21"/>
      <c r="AY350" s="21"/>
    </row>
    <row r="351">
      <c r="V351" s="19"/>
      <c r="W351" s="19"/>
      <c r="X351" s="19"/>
      <c r="Y351" s="19"/>
      <c r="Z351" s="19"/>
      <c r="AA351" s="19"/>
      <c r="AB351" s="19"/>
      <c r="AE351" s="19"/>
      <c r="AF351" s="19"/>
      <c r="AG351" s="19"/>
      <c r="AH351" s="19"/>
      <c r="AI351" s="19"/>
      <c r="AJ351" s="19"/>
      <c r="AK351" s="20"/>
      <c r="AL351" s="19"/>
      <c r="AM351" s="19"/>
      <c r="AN351" s="19"/>
      <c r="AO351" s="19"/>
      <c r="AP351" s="19"/>
      <c r="AQ351" s="19"/>
      <c r="AR351" s="19"/>
      <c r="AS351" s="21"/>
      <c r="AT351" s="21"/>
      <c r="AU351" s="21"/>
      <c r="AV351" s="21"/>
      <c r="AW351" s="21"/>
      <c r="AX351" s="21"/>
      <c r="AY351" s="21"/>
    </row>
    <row r="352">
      <c r="V352" s="19"/>
      <c r="W352" s="19"/>
      <c r="X352" s="19"/>
      <c r="Y352" s="19"/>
      <c r="Z352" s="19"/>
      <c r="AA352" s="19"/>
      <c r="AB352" s="19"/>
      <c r="AE352" s="19"/>
      <c r="AF352" s="19"/>
      <c r="AG352" s="19"/>
      <c r="AH352" s="19"/>
      <c r="AI352" s="19"/>
      <c r="AJ352" s="19"/>
      <c r="AK352" s="20"/>
      <c r="AL352" s="19"/>
      <c r="AM352" s="19"/>
      <c r="AN352" s="19"/>
      <c r="AO352" s="19"/>
      <c r="AP352" s="19"/>
      <c r="AQ352" s="19"/>
      <c r="AR352" s="19"/>
      <c r="AS352" s="21"/>
      <c r="AT352" s="21"/>
      <c r="AU352" s="21"/>
      <c r="AV352" s="21"/>
      <c r="AW352" s="21"/>
      <c r="AX352" s="21"/>
      <c r="AY352" s="21"/>
    </row>
    <row r="353">
      <c r="V353" s="19"/>
      <c r="W353" s="19"/>
      <c r="X353" s="19"/>
      <c r="Y353" s="19"/>
      <c r="Z353" s="19"/>
      <c r="AA353" s="19"/>
      <c r="AB353" s="19"/>
      <c r="AE353" s="19"/>
      <c r="AF353" s="19"/>
      <c r="AG353" s="19"/>
      <c r="AH353" s="19"/>
      <c r="AI353" s="19"/>
      <c r="AJ353" s="19"/>
      <c r="AK353" s="20"/>
      <c r="AL353" s="19"/>
      <c r="AM353" s="19"/>
      <c r="AN353" s="19"/>
      <c r="AO353" s="19"/>
      <c r="AP353" s="19"/>
      <c r="AQ353" s="19"/>
      <c r="AR353" s="19"/>
      <c r="AS353" s="21"/>
      <c r="AT353" s="21"/>
      <c r="AU353" s="21"/>
      <c r="AV353" s="21"/>
      <c r="AW353" s="21"/>
      <c r="AX353" s="21"/>
      <c r="AY353" s="21"/>
    </row>
    <row r="354">
      <c r="V354" s="19"/>
      <c r="W354" s="19"/>
      <c r="X354" s="19"/>
      <c r="Y354" s="19"/>
      <c r="Z354" s="19"/>
      <c r="AA354" s="19"/>
      <c r="AB354" s="19"/>
      <c r="AE354" s="19"/>
      <c r="AF354" s="19"/>
      <c r="AG354" s="19"/>
      <c r="AH354" s="19"/>
      <c r="AI354" s="19"/>
      <c r="AJ354" s="19"/>
      <c r="AK354" s="20"/>
      <c r="AL354" s="19"/>
      <c r="AM354" s="19"/>
      <c r="AN354" s="19"/>
      <c r="AO354" s="19"/>
      <c r="AP354" s="19"/>
      <c r="AQ354" s="19"/>
      <c r="AR354" s="19"/>
      <c r="AS354" s="21"/>
      <c r="AT354" s="21"/>
      <c r="AU354" s="21"/>
      <c r="AV354" s="21"/>
      <c r="AW354" s="21"/>
      <c r="AX354" s="21"/>
      <c r="AY354" s="21"/>
    </row>
    <row r="355">
      <c r="V355" s="19"/>
      <c r="W355" s="19"/>
      <c r="X355" s="19"/>
      <c r="Y355" s="19"/>
      <c r="Z355" s="19"/>
      <c r="AA355" s="19"/>
      <c r="AB355" s="19"/>
      <c r="AE355" s="19"/>
      <c r="AF355" s="19"/>
      <c r="AG355" s="19"/>
      <c r="AH355" s="19"/>
      <c r="AI355" s="19"/>
      <c r="AJ355" s="19"/>
      <c r="AK355" s="20"/>
      <c r="AL355" s="19"/>
      <c r="AM355" s="19"/>
      <c r="AN355" s="19"/>
      <c r="AO355" s="19"/>
      <c r="AP355" s="19"/>
      <c r="AQ355" s="19"/>
      <c r="AR355" s="19"/>
      <c r="AS355" s="21"/>
      <c r="AT355" s="21"/>
      <c r="AU355" s="21"/>
      <c r="AV355" s="21"/>
      <c r="AW355" s="21"/>
      <c r="AX355" s="21"/>
      <c r="AY355" s="21"/>
    </row>
    <row r="356">
      <c r="V356" s="19"/>
      <c r="W356" s="19"/>
      <c r="X356" s="19"/>
      <c r="Y356" s="19"/>
      <c r="Z356" s="19"/>
      <c r="AA356" s="19"/>
      <c r="AB356" s="19"/>
      <c r="AE356" s="19"/>
      <c r="AF356" s="19"/>
      <c r="AG356" s="19"/>
      <c r="AH356" s="19"/>
      <c r="AI356" s="19"/>
      <c r="AJ356" s="19"/>
      <c r="AK356" s="20"/>
      <c r="AL356" s="19"/>
      <c r="AM356" s="19"/>
      <c r="AN356" s="19"/>
      <c r="AO356" s="19"/>
      <c r="AP356" s="19"/>
      <c r="AQ356" s="19"/>
      <c r="AR356" s="19"/>
      <c r="AS356" s="21"/>
      <c r="AT356" s="21"/>
      <c r="AU356" s="21"/>
      <c r="AV356" s="21"/>
      <c r="AW356" s="21"/>
      <c r="AX356" s="21"/>
      <c r="AY356" s="21"/>
    </row>
    <row r="357">
      <c r="V357" s="19"/>
      <c r="W357" s="19"/>
      <c r="X357" s="19"/>
      <c r="Y357" s="19"/>
      <c r="Z357" s="19"/>
      <c r="AA357" s="19"/>
      <c r="AB357" s="19"/>
      <c r="AE357" s="19"/>
      <c r="AF357" s="19"/>
      <c r="AG357" s="19"/>
      <c r="AH357" s="19"/>
      <c r="AI357" s="19"/>
      <c r="AJ357" s="19"/>
      <c r="AK357" s="20"/>
      <c r="AL357" s="19"/>
      <c r="AM357" s="19"/>
      <c r="AN357" s="19"/>
      <c r="AO357" s="19"/>
      <c r="AP357" s="19"/>
      <c r="AQ357" s="19"/>
      <c r="AR357" s="19"/>
      <c r="AS357" s="21"/>
      <c r="AT357" s="21"/>
      <c r="AU357" s="21"/>
      <c r="AV357" s="21"/>
      <c r="AW357" s="21"/>
      <c r="AX357" s="21"/>
      <c r="AY357" s="21"/>
    </row>
    <row r="358">
      <c r="V358" s="19"/>
      <c r="W358" s="19"/>
      <c r="X358" s="19"/>
      <c r="Y358" s="19"/>
      <c r="Z358" s="19"/>
      <c r="AA358" s="19"/>
      <c r="AB358" s="19"/>
      <c r="AE358" s="19"/>
      <c r="AF358" s="19"/>
      <c r="AG358" s="19"/>
      <c r="AH358" s="19"/>
      <c r="AI358" s="19"/>
      <c r="AJ358" s="19"/>
      <c r="AK358" s="20"/>
      <c r="AL358" s="19"/>
      <c r="AM358" s="19"/>
      <c r="AN358" s="19"/>
      <c r="AO358" s="19"/>
      <c r="AP358" s="19"/>
      <c r="AQ358" s="19"/>
      <c r="AR358" s="19"/>
      <c r="AS358" s="21"/>
      <c r="AT358" s="21"/>
      <c r="AU358" s="21"/>
      <c r="AV358" s="21"/>
      <c r="AW358" s="21"/>
      <c r="AX358" s="21"/>
      <c r="AY358" s="21"/>
    </row>
    <row r="359">
      <c r="V359" s="19"/>
      <c r="W359" s="19"/>
      <c r="X359" s="19"/>
      <c r="Y359" s="19"/>
      <c r="Z359" s="19"/>
      <c r="AA359" s="19"/>
      <c r="AB359" s="19"/>
      <c r="AE359" s="19"/>
      <c r="AF359" s="19"/>
      <c r="AG359" s="19"/>
      <c r="AH359" s="19"/>
      <c r="AI359" s="19"/>
      <c r="AJ359" s="19"/>
      <c r="AK359" s="20"/>
      <c r="AL359" s="19"/>
      <c r="AM359" s="19"/>
      <c r="AN359" s="19"/>
      <c r="AO359" s="19"/>
      <c r="AP359" s="19"/>
      <c r="AQ359" s="19"/>
      <c r="AR359" s="19"/>
      <c r="AS359" s="21"/>
      <c r="AT359" s="21"/>
      <c r="AU359" s="21"/>
      <c r="AV359" s="21"/>
      <c r="AW359" s="21"/>
      <c r="AX359" s="21"/>
      <c r="AY359" s="21"/>
    </row>
    <row r="360">
      <c r="V360" s="19"/>
      <c r="W360" s="19"/>
      <c r="X360" s="19"/>
      <c r="Y360" s="19"/>
      <c r="Z360" s="19"/>
      <c r="AA360" s="19"/>
      <c r="AB360" s="19"/>
      <c r="AE360" s="19"/>
      <c r="AF360" s="19"/>
      <c r="AG360" s="19"/>
      <c r="AH360" s="19"/>
      <c r="AI360" s="19"/>
      <c r="AJ360" s="19"/>
      <c r="AK360" s="20"/>
      <c r="AL360" s="19"/>
      <c r="AM360" s="19"/>
      <c r="AN360" s="19"/>
      <c r="AO360" s="19"/>
      <c r="AP360" s="19"/>
      <c r="AQ360" s="19"/>
      <c r="AR360" s="19"/>
      <c r="AS360" s="21"/>
      <c r="AT360" s="21"/>
      <c r="AU360" s="21"/>
      <c r="AV360" s="21"/>
      <c r="AW360" s="21"/>
      <c r="AX360" s="21"/>
      <c r="AY360" s="21"/>
    </row>
    <row r="361">
      <c r="V361" s="19"/>
      <c r="W361" s="19"/>
      <c r="X361" s="19"/>
      <c r="Y361" s="19"/>
      <c r="Z361" s="19"/>
      <c r="AA361" s="19"/>
      <c r="AB361" s="19"/>
      <c r="AE361" s="19"/>
      <c r="AF361" s="19"/>
      <c r="AG361" s="19"/>
      <c r="AH361" s="19"/>
      <c r="AI361" s="19"/>
      <c r="AJ361" s="19"/>
      <c r="AK361" s="20"/>
      <c r="AL361" s="19"/>
      <c r="AM361" s="19"/>
      <c r="AN361" s="19"/>
      <c r="AO361" s="19"/>
      <c r="AP361" s="19"/>
      <c r="AQ361" s="19"/>
      <c r="AR361" s="19"/>
      <c r="AS361" s="21"/>
      <c r="AT361" s="21"/>
      <c r="AU361" s="21"/>
      <c r="AV361" s="21"/>
      <c r="AW361" s="21"/>
      <c r="AX361" s="21"/>
      <c r="AY361" s="21"/>
    </row>
    <row r="362">
      <c r="V362" s="19"/>
      <c r="W362" s="19"/>
      <c r="X362" s="19"/>
      <c r="Y362" s="19"/>
      <c r="Z362" s="19"/>
      <c r="AA362" s="19"/>
      <c r="AB362" s="19"/>
      <c r="AE362" s="19"/>
      <c r="AF362" s="19"/>
      <c r="AG362" s="19"/>
      <c r="AH362" s="19"/>
      <c r="AI362" s="19"/>
      <c r="AJ362" s="19"/>
      <c r="AK362" s="20"/>
      <c r="AL362" s="19"/>
      <c r="AM362" s="19"/>
      <c r="AN362" s="19"/>
      <c r="AO362" s="19"/>
      <c r="AP362" s="19"/>
      <c r="AQ362" s="19"/>
      <c r="AR362" s="19"/>
      <c r="AS362" s="21"/>
      <c r="AT362" s="21"/>
      <c r="AU362" s="21"/>
      <c r="AV362" s="21"/>
      <c r="AW362" s="21"/>
      <c r="AX362" s="21"/>
      <c r="AY362" s="21"/>
    </row>
    <row r="363">
      <c r="V363" s="19"/>
      <c r="W363" s="19"/>
      <c r="X363" s="19"/>
      <c r="Y363" s="19"/>
      <c r="Z363" s="19"/>
      <c r="AA363" s="19"/>
      <c r="AB363" s="19"/>
      <c r="AE363" s="19"/>
      <c r="AF363" s="19"/>
      <c r="AG363" s="19"/>
      <c r="AH363" s="19"/>
      <c r="AI363" s="19"/>
      <c r="AJ363" s="19"/>
      <c r="AK363" s="20"/>
      <c r="AL363" s="19"/>
      <c r="AM363" s="19"/>
      <c r="AN363" s="19"/>
      <c r="AO363" s="19"/>
      <c r="AP363" s="19"/>
      <c r="AQ363" s="19"/>
      <c r="AR363" s="19"/>
      <c r="AS363" s="21"/>
      <c r="AT363" s="21"/>
      <c r="AU363" s="21"/>
      <c r="AV363" s="21"/>
      <c r="AW363" s="21"/>
      <c r="AX363" s="21"/>
      <c r="AY363" s="21"/>
    </row>
    <row r="364">
      <c r="V364" s="19"/>
      <c r="W364" s="19"/>
      <c r="X364" s="19"/>
      <c r="Y364" s="19"/>
      <c r="Z364" s="19"/>
      <c r="AA364" s="19"/>
      <c r="AB364" s="19"/>
      <c r="AE364" s="19"/>
      <c r="AF364" s="19"/>
      <c r="AG364" s="19"/>
      <c r="AH364" s="19"/>
      <c r="AI364" s="19"/>
      <c r="AJ364" s="19"/>
      <c r="AK364" s="20"/>
      <c r="AL364" s="19"/>
      <c r="AM364" s="19"/>
      <c r="AN364" s="19"/>
      <c r="AO364" s="19"/>
      <c r="AP364" s="19"/>
      <c r="AQ364" s="19"/>
      <c r="AR364" s="19"/>
      <c r="AS364" s="21"/>
      <c r="AT364" s="21"/>
      <c r="AU364" s="21"/>
      <c r="AV364" s="21"/>
      <c r="AW364" s="21"/>
      <c r="AX364" s="21"/>
      <c r="AY364" s="21"/>
    </row>
    <row r="365">
      <c r="V365" s="19"/>
      <c r="W365" s="19"/>
      <c r="X365" s="19"/>
      <c r="Y365" s="19"/>
      <c r="Z365" s="19"/>
      <c r="AA365" s="19"/>
      <c r="AB365" s="19"/>
      <c r="AE365" s="19"/>
      <c r="AF365" s="19"/>
      <c r="AG365" s="19"/>
      <c r="AH365" s="19"/>
      <c r="AI365" s="19"/>
      <c r="AJ365" s="19"/>
      <c r="AK365" s="20"/>
      <c r="AL365" s="19"/>
      <c r="AM365" s="19"/>
      <c r="AN365" s="19"/>
      <c r="AO365" s="19"/>
      <c r="AP365" s="19"/>
      <c r="AQ365" s="19"/>
      <c r="AR365" s="19"/>
      <c r="AS365" s="21"/>
      <c r="AT365" s="21"/>
      <c r="AU365" s="21"/>
      <c r="AV365" s="21"/>
      <c r="AW365" s="21"/>
      <c r="AX365" s="21"/>
      <c r="AY365" s="21"/>
    </row>
    <row r="366">
      <c r="V366" s="19"/>
      <c r="W366" s="19"/>
      <c r="X366" s="19"/>
      <c r="Y366" s="19"/>
      <c r="Z366" s="19"/>
      <c r="AA366" s="19"/>
      <c r="AB366" s="19"/>
      <c r="AE366" s="19"/>
      <c r="AF366" s="19"/>
      <c r="AG366" s="19"/>
      <c r="AH366" s="19"/>
      <c r="AI366" s="19"/>
      <c r="AJ366" s="19"/>
      <c r="AK366" s="20"/>
      <c r="AL366" s="19"/>
      <c r="AM366" s="19"/>
      <c r="AN366" s="19"/>
      <c r="AO366" s="19"/>
      <c r="AP366" s="19"/>
      <c r="AQ366" s="19"/>
      <c r="AR366" s="19"/>
      <c r="AS366" s="21"/>
      <c r="AT366" s="21"/>
      <c r="AU366" s="21"/>
      <c r="AV366" s="21"/>
      <c r="AW366" s="21"/>
      <c r="AX366" s="21"/>
      <c r="AY366" s="21"/>
    </row>
    <row r="367">
      <c r="V367" s="19"/>
      <c r="W367" s="19"/>
      <c r="X367" s="19"/>
      <c r="Y367" s="19"/>
      <c r="Z367" s="19"/>
      <c r="AA367" s="19"/>
      <c r="AB367" s="19"/>
      <c r="AE367" s="19"/>
      <c r="AF367" s="19"/>
      <c r="AG367" s="19"/>
      <c r="AH367" s="19"/>
      <c r="AI367" s="19"/>
      <c r="AJ367" s="19"/>
      <c r="AK367" s="20"/>
      <c r="AL367" s="19"/>
      <c r="AM367" s="19"/>
      <c r="AN367" s="19"/>
      <c r="AO367" s="19"/>
      <c r="AP367" s="19"/>
      <c r="AQ367" s="19"/>
      <c r="AR367" s="19"/>
      <c r="AS367" s="21"/>
      <c r="AT367" s="21"/>
      <c r="AU367" s="21"/>
      <c r="AV367" s="21"/>
      <c r="AW367" s="21"/>
      <c r="AX367" s="21"/>
      <c r="AY367" s="21"/>
    </row>
    <row r="368">
      <c r="V368" s="19"/>
      <c r="W368" s="19"/>
      <c r="X368" s="19"/>
      <c r="Y368" s="19"/>
      <c r="Z368" s="19"/>
      <c r="AA368" s="19"/>
      <c r="AB368" s="19"/>
      <c r="AE368" s="19"/>
      <c r="AF368" s="19"/>
      <c r="AG368" s="19"/>
      <c r="AH368" s="19"/>
      <c r="AI368" s="19"/>
      <c r="AJ368" s="19"/>
      <c r="AK368" s="20"/>
      <c r="AL368" s="19"/>
      <c r="AM368" s="19"/>
      <c r="AN368" s="19"/>
      <c r="AO368" s="19"/>
      <c r="AP368" s="19"/>
      <c r="AQ368" s="19"/>
      <c r="AR368" s="19"/>
      <c r="AS368" s="21"/>
      <c r="AT368" s="21"/>
      <c r="AU368" s="21"/>
      <c r="AV368" s="21"/>
      <c r="AW368" s="21"/>
      <c r="AX368" s="21"/>
      <c r="AY368" s="21"/>
    </row>
    <row r="369">
      <c r="V369" s="19"/>
      <c r="W369" s="19"/>
      <c r="X369" s="19"/>
      <c r="Y369" s="19"/>
      <c r="Z369" s="19"/>
      <c r="AA369" s="19"/>
      <c r="AB369" s="19"/>
      <c r="AE369" s="19"/>
      <c r="AF369" s="19"/>
      <c r="AG369" s="19"/>
      <c r="AH369" s="19"/>
      <c r="AI369" s="19"/>
      <c r="AJ369" s="19"/>
      <c r="AK369" s="20"/>
      <c r="AL369" s="19"/>
      <c r="AM369" s="19"/>
      <c r="AN369" s="19"/>
      <c r="AO369" s="19"/>
      <c r="AP369" s="19"/>
      <c r="AQ369" s="19"/>
      <c r="AR369" s="19"/>
      <c r="AS369" s="21"/>
      <c r="AT369" s="21"/>
      <c r="AU369" s="21"/>
      <c r="AV369" s="21"/>
      <c r="AW369" s="21"/>
      <c r="AX369" s="21"/>
      <c r="AY369" s="21"/>
    </row>
    <row r="370">
      <c r="V370" s="19"/>
      <c r="W370" s="19"/>
      <c r="X370" s="19"/>
      <c r="Y370" s="19"/>
      <c r="Z370" s="19"/>
      <c r="AA370" s="19"/>
      <c r="AB370" s="19"/>
      <c r="AE370" s="19"/>
      <c r="AF370" s="19"/>
      <c r="AG370" s="19"/>
      <c r="AH370" s="19"/>
      <c r="AI370" s="19"/>
      <c r="AJ370" s="19"/>
      <c r="AK370" s="20"/>
      <c r="AL370" s="19"/>
      <c r="AM370" s="19"/>
      <c r="AN370" s="19"/>
      <c r="AO370" s="19"/>
      <c r="AP370" s="19"/>
      <c r="AQ370" s="19"/>
      <c r="AR370" s="19"/>
      <c r="AS370" s="21"/>
      <c r="AT370" s="21"/>
      <c r="AU370" s="21"/>
      <c r="AV370" s="21"/>
      <c r="AW370" s="21"/>
      <c r="AX370" s="21"/>
      <c r="AY370" s="21"/>
    </row>
    <row r="371">
      <c r="V371" s="19"/>
      <c r="W371" s="19"/>
      <c r="X371" s="19"/>
      <c r="Y371" s="19"/>
      <c r="Z371" s="19"/>
      <c r="AA371" s="19"/>
      <c r="AB371" s="19"/>
      <c r="AE371" s="19"/>
      <c r="AF371" s="19"/>
      <c r="AG371" s="19"/>
      <c r="AH371" s="19"/>
      <c r="AI371" s="19"/>
      <c r="AJ371" s="19"/>
      <c r="AK371" s="20"/>
      <c r="AL371" s="19"/>
      <c r="AM371" s="19"/>
      <c r="AN371" s="19"/>
      <c r="AO371" s="19"/>
      <c r="AP371" s="19"/>
      <c r="AQ371" s="19"/>
      <c r="AR371" s="19"/>
      <c r="AS371" s="21"/>
      <c r="AT371" s="21"/>
      <c r="AU371" s="21"/>
      <c r="AV371" s="21"/>
      <c r="AW371" s="21"/>
      <c r="AX371" s="21"/>
      <c r="AY371" s="21"/>
    </row>
    <row r="372">
      <c r="V372" s="19"/>
      <c r="W372" s="19"/>
      <c r="X372" s="19"/>
      <c r="Y372" s="19"/>
      <c r="Z372" s="19"/>
      <c r="AA372" s="19"/>
      <c r="AB372" s="19"/>
      <c r="AE372" s="19"/>
      <c r="AF372" s="19"/>
      <c r="AG372" s="19"/>
      <c r="AH372" s="19"/>
      <c r="AI372" s="19"/>
      <c r="AJ372" s="19"/>
      <c r="AK372" s="20"/>
      <c r="AL372" s="19"/>
      <c r="AM372" s="19"/>
      <c r="AN372" s="19"/>
      <c r="AO372" s="19"/>
      <c r="AP372" s="19"/>
      <c r="AQ372" s="19"/>
      <c r="AR372" s="19"/>
      <c r="AS372" s="21"/>
      <c r="AT372" s="21"/>
      <c r="AU372" s="21"/>
      <c r="AV372" s="21"/>
      <c r="AW372" s="21"/>
      <c r="AX372" s="21"/>
      <c r="AY372" s="21"/>
    </row>
    <row r="373">
      <c r="V373" s="19"/>
      <c r="W373" s="19"/>
      <c r="X373" s="19"/>
      <c r="Y373" s="19"/>
      <c r="Z373" s="19"/>
      <c r="AA373" s="19"/>
      <c r="AB373" s="19"/>
      <c r="AE373" s="19"/>
      <c r="AF373" s="19"/>
      <c r="AG373" s="19"/>
      <c r="AH373" s="19"/>
      <c r="AI373" s="19"/>
      <c r="AJ373" s="19"/>
      <c r="AK373" s="20"/>
      <c r="AL373" s="19"/>
      <c r="AM373" s="19"/>
      <c r="AN373" s="19"/>
      <c r="AO373" s="19"/>
      <c r="AP373" s="19"/>
      <c r="AQ373" s="19"/>
      <c r="AR373" s="19"/>
      <c r="AS373" s="21"/>
      <c r="AT373" s="21"/>
      <c r="AU373" s="21"/>
      <c r="AV373" s="21"/>
      <c r="AW373" s="21"/>
      <c r="AX373" s="21"/>
      <c r="AY373" s="21"/>
    </row>
    <row r="374">
      <c r="V374" s="19"/>
      <c r="W374" s="19"/>
      <c r="X374" s="19"/>
      <c r="Y374" s="19"/>
      <c r="Z374" s="19"/>
      <c r="AA374" s="19"/>
      <c r="AB374" s="19"/>
      <c r="AE374" s="19"/>
      <c r="AF374" s="19"/>
      <c r="AG374" s="19"/>
      <c r="AH374" s="19"/>
      <c r="AI374" s="19"/>
      <c r="AJ374" s="19"/>
      <c r="AK374" s="20"/>
      <c r="AL374" s="19"/>
      <c r="AM374" s="19"/>
      <c r="AN374" s="19"/>
      <c r="AO374" s="19"/>
      <c r="AP374" s="19"/>
      <c r="AQ374" s="19"/>
      <c r="AR374" s="19"/>
      <c r="AS374" s="21"/>
      <c r="AT374" s="21"/>
      <c r="AU374" s="21"/>
      <c r="AV374" s="21"/>
      <c r="AW374" s="21"/>
      <c r="AX374" s="21"/>
      <c r="AY374" s="21"/>
    </row>
    <row r="375">
      <c r="V375" s="19"/>
      <c r="W375" s="19"/>
      <c r="X375" s="19"/>
      <c r="Y375" s="19"/>
      <c r="Z375" s="19"/>
      <c r="AA375" s="19"/>
      <c r="AB375" s="19"/>
      <c r="AE375" s="19"/>
      <c r="AF375" s="19"/>
      <c r="AG375" s="19"/>
      <c r="AH375" s="19"/>
      <c r="AI375" s="19"/>
      <c r="AJ375" s="19"/>
      <c r="AK375" s="20"/>
      <c r="AL375" s="19"/>
      <c r="AM375" s="19"/>
      <c r="AN375" s="19"/>
      <c r="AO375" s="19"/>
      <c r="AP375" s="19"/>
      <c r="AQ375" s="19"/>
      <c r="AR375" s="19"/>
      <c r="AS375" s="21"/>
      <c r="AT375" s="21"/>
      <c r="AU375" s="21"/>
      <c r="AV375" s="21"/>
      <c r="AW375" s="21"/>
      <c r="AX375" s="21"/>
      <c r="AY375" s="21"/>
    </row>
    <row r="376">
      <c r="V376" s="19"/>
      <c r="W376" s="19"/>
      <c r="X376" s="19"/>
      <c r="Y376" s="19"/>
      <c r="Z376" s="19"/>
      <c r="AA376" s="19"/>
      <c r="AB376" s="19"/>
      <c r="AE376" s="19"/>
      <c r="AF376" s="19"/>
      <c r="AG376" s="19"/>
      <c r="AH376" s="19"/>
      <c r="AI376" s="19"/>
      <c r="AJ376" s="19"/>
      <c r="AK376" s="20"/>
      <c r="AL376" s="19"/>
      <c r="AM376" s="19"/>
      <c r="AN376" s="19"/>
      <c r="AO376" s="19"/>
      <c r="AP376" s="19"/>
      <c r="AQ376" s="19"/>
      <c r="AR376" s="19"/>
      <c r="AS376" s="21"/>
      <c r="AT376" s="21"/>
      <c r="AU376" s="21"/>
      <c r="AV376" s="21"/>
      <c r="AW376" s="21"/>
      <c r="AX376" s="21"/>
      <c r="AY376" s="21"/>
    </row>
    <row r="377">
      <c r="V377" s="19"/>
      <c r="W377" s="19"/>
      <c r="X377" s="19"/>
      <c r="Y377" s="19"/>
      <c r="Z377" s="19"/>
      <c r="AA377" s="19"/>
      <c r="AB377" s="19"/>
      <c r="AE377" s="19"/>
      <c r="AF377" s="19"/>
      <c r="AG377" s="19"/>
      <c r="AH377" s="19"/>
      <c r="AI377" s="19"/>
      <c r="AJ377" s="19"/>
      <c r="AK377" s="20"/>
      <c r="AL377" s="19"/>
      <c r="AM377" s="19"/>
      <c r="AN377" s="19"/>
      <c r="AO377" s="19"/>
      <c r="AP377" s="19"/>
      <c r="AQ377" s="19"/>
      <c r="AR377" s="19"/>
      <c r="AS377" s="21"/>
      <c r="AT377" s="21"/>
      <c r="AU377" s="21"/>
      <c r="AV377" s="21"/>
      <c r="AW377" s="21"/>
      <c r="AX377" s="21"/>
      <c r="AY377" s="21"/>
    </row>
    <row r="378">
      <c r="V378" s="19"/>
      <c r="W378" s="19"/>
      <c r="X378" s="19"/>
      <c r="Y378" s="19"/>
      <c r="Z378" s="19"/>
      <c r="AA378" s="19"/>
      <c r="AB378" s="19"/>
      <c r="AE378" s="19"/>
      <c r="AF378" s="19"/>
      <c r="AG378" s="19"/>
      <c r="AH378" s="19"/>
      <c r="AI378" s="19"/>
      <c r="AJ378" s="19"/>
      <c r="AK378" s="20"/>
      <c r="AL378" s="19"/>
      <c r="AM378" s="19"/>
      <c r="AN378" s="19"/>
      <c r="AO378" s="19"/>
      <c r="AP378" s="19"/>
      <c r="AQ378" s="19"/>
      <c r="AR378" s="19"/>
      <c r="AS378" s="21"/>
      <c r="AT378" s="21"/>
      <c r="AU378" s="21"/>
      <c r="AV378" s="21"/>
      <c r="AW378" s="21"/>
      <c r="AX378" s="21"/>
      <c r="AY378" s="21"/>
    </row>
    <row r="379">
      <c r="V379" s="19"/>
      <c r="W379" s="19"/>
      <c r="X379" s="19"/>
      <c r="Y379" s="19"/>
      <c r="Z379" s="19"/>
      <c r="AA379" s="19"/>
      <c r="AB379" s="19"/>
      <c r="AE379" s="19"/>
      <c r="AF379" s="19"/>
      <c r="AG379" s="19"/>
      <c r="AH379" s="19"/>
      <c r="AI379" s="19"/>
      <c r="AJ379" s="19"/>
      <c r="AK379" s="20"/>
      <c r="AL379" s="19"/>
      <c r="AM379" s="19"/>
      <c r="AN379" s="19"/>
      <c r="AO379" s="19"/>
      <c r="AP379" s="19"/>
      <c r="AQ379" s="19"/>
      <c r="AR379" s="19"/>
      <c r="AS379" s="21"/>
      <c r="AT379" s="21"/>
      <c r="AU379" s="21"/>
      <c r="AV379" s="21"/>
      <c r="AW379" s="21"/>
      <c r="AX379" s="21"/>
      <c r="AY379" s="21"/>
    </row>
    <row r="380">
      <c r="V380" s="19"/>
      <c r="W380" s="19"/>
      <c r="X380" s="19"/>
      <c r="Y380" s="19"/>
      <c r="Z380" s="19"/>
      <c r="AA380" s="19"/>
      <c r="AB380" s="19"/>
      <c r="AE380" s="19"/>
      <c r="AF380" s="19"/>
      <c r="AG380" s="19"/>
      <c r="AH380" s="19"/>
      <c r="AI380" s="19"/>
      <c r="AJ380" s="19"/>
      <c r="AK380" s="20"/>
      <c r="AL380" s="19"/>
      <c r="AM380" s="19"/>
      <c r="AN380" s="19"/>
      <c r="AO380" s="19"/>
      <c r="AP380" s="19"/>
      <c r="AQ380" s="19"/>
      <c r="AR380" s="19"/>
      <c r="AS380" s="21"/>
      <c r="AT380" s="21"/>
      <c r="AU380" s="21"/>
      <c r="AV380" s="21"/>
      <c r="AW380" s="21"/>
      <c r="AX380" s="21"/>
      <c r="AY380" s="21"/>
    </row>
    <row r="381">
      <c r="V381" s="19"/>
      <c r="W381" s="19"/>
      <c r="X381" s="19"/>
      <c r="Y381" s="19"/>
      <c r="Z381" s="19"/>
      <c r="AA381" s="19"/>
      <c r="AB381" s="19"/>
      <c r="AE381" s="19"/>
      <c r="AF381" s="19"/>
      <c r="AG381" s="19"/>
      <c r="AH381" s="19"/>
      <c r="AI381" s="19"/>
      <c r="AJ381" s="19"/>
      <c r="AK381" s="20"/>
      <c r="AL381" s="19"/>
      <c r="AM381" s="19"/>
      <c r="AN381" s="19"/>
      <c r="AO381" s="19"/>
      <c r="AP381" s="19"/>
      <c r="AQ381" s="19"/>
      <c r="AR381" s="19"/>
      <c r="AS381" s="21"/>
      <c r="AT381" s="21"/>
      <c r="AU381" s="21"/>
      <c r="AV381" s="21"/>
      <c r="AW381" s="21"/>
      <c r="AX381" s="21"/>
      <c r="AY381" s="21"/>
    </row>
    <row r="382">
      <c r="V382" s="19"/>
      <c r="W382" s="19"/>
      <c r="X382" s="19"/>
      <c r="Y382" s="19"/>
      <c r="Z382" s="19"/>
      <c r="AA382" s="19"/>
      <c r="AB382" s="19"/>
      <c r="AE382" s="19"/>
      <c r="AF382" s="19"/>
      <c r="AG382" s="19"/>
      <c r="AH382" s="19"/>
      <c r="AI382" s="19"/>
      <c r="AJ382" s="19"/>
      <c r="AK382" s="20"/>
      <c r="AL382" s="19"/>
      <c r="AM382" s="19"/>
      <c r="AN382" s="19"/>
      <c r="AO382" s="19"/>
      <c r="AP382" s="19"/>
      <c r="AQ382" s="19"/>
      <c r="AR382" s="19"/>
      <c r="AS382" s="21"/>
      <c r="AT382" s="21"/>
      <c r="AU382" s="21"/>
      <c r="AV382" s="21"/>
      <c r="AW382" s="21"/>
      <c r="AX382" s="21"/>
      <c r="AY382" s="21"/>
    </row>
    <row r="383">
      <c r="V383" s="19"/>
      <c r="W383" s="19"/>
      <c r="X383" s="19"/>
      <c r="Y383" s="19"/>
      <c r="Z383" s="19"/>
      <c r="AA383" s="19"/>
      <c r="AB383" s="19"/>
      <c r="AE383" s="19"/>
      <c r="AF383" s="19"/>
      <c r="AG383" s="19"/>
      <c r="AH383" s="19"/>
      <c r="AI383" s="19"/>
      <c r="AJ383" s="19"/>
      <c r="AK383" s="20"/>
      <c r="AL383" s="19"/>
      <c r="AM383" s="19"/>
      <c r="AN383" s="19"/>
      <c r="AO383" s="19"/>
      <c r="AP383" s="19"/>
      <c r="AQ383" s="19"/>
      <c r="AR383" s="19"/>
      <c r="AS383" s="21"/>
      <c r="AT383" s="21"/>
      <c r="AU383" s="21"/>
      <c r="AV383" s="21"/>
      <c r="AW383" s="21"/>
      <c r="AX383" s="21"/>
      <c r="AY383" s="21"/>
    </row>
    <row r="384">
      <c r="V384" s="19"/>
      <c r="W384" s="19"/>
      <c r="X384" s="19"/>
      <c r="Y384" s="19"/>
      <c r="Z384" s="19"/>
      <c r="AA384" s="19"/>
      <c r="AB384" s="19"/>
      <c r="AE384" s="19"/>
      <c r="AF384" s="19"/>
      <c r="AG384" s="19"/>
      <c r="AH384" s="19"/>
      <c r="AI384" s="19"/>
      <c r="AJ384" s="19"/>
      <c r="AK384" s="20"/>
      <c r="AL384" s="19"/>
      <c r="AM384" s="19"/>
      <c r="AN384" s="19"/>
      <c r="AO384" s="19"/>
      <c r="AP384" s="19"/>
      <c r="AQ384" s="19"/>
      <c r="AR384" s="19"/>
      <c r="AS384" s="21"/>
      <c r="AT384" s="21"/>
      <c r="AU384" s="21"/>
      <c r="AV384" s="21"/>
      <c r="AW384" s="21"/>
      <c r="AX384" s="21"/>
      <c r="AY384" s="21"/>
    </row>
    <row r="385">
      <c r="V385" s="19"/>
      <c r="W385" s="19"/>
      <c r="X385" s="19"/>
      <c r="Y385" s="19"/>
      <c r="Z385" s="19"/>
      <c r="AA385" s="19"/>
      <c r="AB385" s="19"/>
      <c r="AE385" s="19"/>
      <c r="AF385" s="19"/>
      <c r="AG385" s="19"/>
      <c r="AH385" s="19"/>
      <c r="AI385" s="19"/>
      <c r="AJ385" s="19"/>
      <c r="AK385" s="20"/>
      <c r="AL385" s="19"/>
      <c r="AM385" s="19"/>
      <c r="AN385" s="19"/>
      <c r="AO385" s="19"/>
      <c r="AP385" s="19"/>
      <c r="AQ385" s="19"/>
      <c r="AR385" s="19"/>
      <c r="AS385" s="21"/>
      <c r="AT385" s="21"/>
      <c r="AU385" s="21"/>
      <c r="AV385" s="21"/>
      <c r="AW385" s="21"/>
      <c r="AX385" s="21"/>
      <c r="AY385" s="21"/>
    </row>
    <row r="386">
      <c r="V386" s="19"/>
      <c r="W386" s="19"/>
      <c r="X386" s="19"/>
      <c r="Y386" s="19"/>
      <c r="Z386" s="19"/>
      <c r="AA386" s="19"/>
      <c r="AB386" s="19"/>
      <c r="AE386" s="19"/>
      <c r="AF386" s="19"/>
      <c r="AG386" s="19"/>
      <c r="AH386" s="19"/>
      <c r="AI386" s="19"/>
      <c r="AJ386" s="19"/>
      <c r="AK386" s="20"/>
      <c r="AL386" s="19"/>
      <c r="AM386" s="19"/>
      <c r="AN386" s="19"/>
      <c r="AO386" s="19"/>
      <c r="AP386" s="19"/>
      <c r="AQ386" s="19"/>
      <c r="AR386" s="19"/>
      <c r="AS386" s="21"/>
      <c r="AT386" s="21"/>
      <c r="AU386" s="21"/>
      <c r="AV386" s="21"/>
      <c r="AW386" s="21"/>
      <c r="AX386" s="21"/>
      <c r="AY386" s="21"/>
    </row>
    <row r="387">
      <c r="V387" s="19"/>
      <c r="W387" s="19"/>
      <c r="X387" s="19"/>
      <c r="Y387" s="19"/>
      <c r="Z387" s="19"/>
      <c r="AA387" s="19"/>
      <c r="AB387" s="19"/>
      <c r="AE387" s="19"/>
      <c r="AF387" s="19"/>
      <c r="AG387" s="19"/>
      <c r="AH387" s="19"/>
      <c r="AI387" s="19"/>
      <c r="AJ387" s="19"/>
      <c r="AK387" s="20"/>
      <c r="AL387" s="19"/>
      <c r="AM387" s="19"/>
      <c r="AN387" s="19"/>
      <c r="AO387" s="19"/>
      <c r="AP387" s="19"/>
      <c r="AQ387" s="19"/>
      <c r="AR387" s="19"/>
      <c r="AS387" s="21"/>
      <c r="AT387" s="21"/>
      <c r="AU387" s="21"/>
      <c r="AV387" s="21"/>
      <c r="AW387" s="21"/>
      <c r="AX387" s="21"/>
      <c r="AY387" s="21"/>
    </row>
    <row r="388">
      <c r="V388" s="19"/>
      <c r="W388" s="19"/>
      <c r="X388" s="19"/>
      <c r="Y388" s="19"/>
      <c r="Z388" s="19"/>
      <c r="AA388" s="19"/>
      <c r="AB388" s="19"/>
      <c r="AE388" s="19"/>
      <c r="AF388" s="19"/>
      <c r="AG388" s="19"/>
      <c r="AH388" s="19"/>
      <c r="AI388" s="19"/>
      <c r="AJ388" s="19"/>
      <c r="AK388" s="20"/>
      <c r="AL388" s="19"/>
      <c r="AM388" s="19"/>
      <c r="AN388" s="19"/>
      <c r="AO388" s="19"/>
      <c r="AP388" s="19"/>
      <c r="AQ388" s="19"/>
      <c r="AR388" s="19"/>
      <c r="AS388" s="21"/>
      <c r="AT388" s="21"/>
      <c r="AU388" s="21"/>
      <c r="AV388" s="21"/>
      <c r="AW388" s="21"/>
      <c r="AX388" s="21"/>
      <c r="AY388" s="21"/>
    </row>
    <row r="389">
      <c r="V389" s="19"/>
      <c r="W389" s="19"/>
      <c r="X389" s="19"/>
      <c r="Y389" s="19"/>
      <c r="Z389" s="19"/>
      <c r="AA389" s="19"/>
      <c r="AB389" s="19"/>
      <c r="AE389" s="19"/>
      <c r="AF389" s="19"/>
      <c r="AG389" s="19"/>
      <c r="AH389" s="19"/>
      <c r="AI389" s="19"/>
      <c r="AJ389" s="19"/>
      <c r="AK389" s="20"/>
      <c r="AL389" s="19"/>
      <c r="AM389" s="19"/>
      <c r="AN389" s="19"/>
      <c r="AO389" s="19"/>
      <c r="AP389" s="19"/>
      <c r="AQ389" s="19"/>
      <c r="AR389" s="19"/>
      <c r="AS389" s="21"/>
      <c r="AT389" s="21"/>
      <c r="AU389" s="21"/>
      <c r="AV389" s="21"/>
      <c r="AW389" s="21"/>
      <c r="AX389" s="21"/>
      <c r="AY389" s="21"/>
    </row>
    <row r="390">
      <c r="V390" s="19"/>
      <c r="W390" s="19"/>
      <c r="X390" s="19"/>
      <c r="Y390" s="19"/>
      <c r="Z390" s="19"/>
      <c r="AA390" s="19"/>
      <c r="AB390" s="19"/>
      <c r="AE390" s="19"/>
      <c r="AF390" s="19"/>
      <c r="AG390" s="19"/>
      <c r="AH390" s="19"/>
      <c r="AI390" s="19"/>
      <c r="AJ390" s="19"/>
      <c r="AK390" s="20"/>
      <c r="AL390" s="19"/>
      <c r="AM390" s="19"/>
      <c r="AN390" s="19"/>
      <c r="AO390" s="19"/>
      <c r="AP390" s="19"/>
      <c r="AQ390" s="19"/>
      <c r="AR390" s="19"/>
      <c r="AS390" s="21"/>
      <c r="AT390" s="21"/>
      <c r="AU390" s="21"/>
      <c r="AV390" s="21"/>
      <c r="AW390" s="21"/>
      <c r="AX390" s="21"/>
      <c r="AY390" s="21"/>
    </row>
    <row r="391">
      <c r="V391" s="19"/>
      <c r="W391" s="19"/>
      <c r="X391" s="19"/>
      <c r="Y391" s="19"/>
      <c r="Z391" s="19"/>
      <c r="AA391" s="19"/>
      <c r="AB391" s="19"/>
      <c r="AE391" s="19"/>
      <c r="AF391" s="19"/>
      <c r="AG391" s="19"/>
      <c r="AH391" s="19"/>
      <c r="AI391" s="19"/>
      <c r="AJ391" s="19"/>
      <c r="AK391" s="20"/>
      <c r="AL391" s="19"/>
      <c r="AM391" s="19"/>
      <c r="AN391" s="19"/>
      <c r="AO391" s="19"/>
      <c r="AP391" s="19"/>
      <c r="AQ391" s="19"/>
      <c r="AR391" s="19"/>
      <c r="AS391" s="21"/>
      <c r="AT391" s="21"/>
      <c r="AU391" s="21"/>
      <c r="AV391" s="21"/>
      <c r="AW391" s="21"/>
      <c r="AX391" s="21"/>
      <c r="AY391" s="21"/>
    </row>
    <row r="392">
      <c r="V392" s="19"/>
      <c r="W392" s="19"/>
      <c r="X392" s="19"/>
      <c r="Y392" s="19"/>
      <c r="Z392" s="19"/>
      <c r="AA392" s="19"/>
      <c r="AB392" s="19"/>
      <c r="AE392" s="19"/>
      <c r="AF392" s="19"/>
      <c r="AG392" s="19"/>
      <c r="AH392" s="19"/>
      <c r="AI392" s="19"/>
      <c r="AJ392" s="19"/>
      <c r="AK392" s="20"/>
      <c r="AL392" s="19"/>
      <c r="AM392" s="19"/>
      <c r="AN392" s="19"/>
      <c r="AO392" s="19"/>
      <c r="AP392" s="19"/>
      <c r="AQ392" s="19"/>
      <c r="AR392" s="19"/>
      <c r="AS392" s="21"/>
      <c r="AT392" s="21"/>
      <c r="AU392" s="21"/>
      <c r="AV392" s="21"/>
      <c r="AW392" s="21"/>
      <c r="AX392" s="21"/>
      <c r="AY392" s="21"/>
    </row>
    <row r="393">
      <c r="V393" s="19"/>
      <c r="W393" s="19"/>
      <c r="X393" s="19"/>
      <c r="Y393" s="19"/>
      <c r="Z393" s="19"/>
      <c r="AA393" s="19"/>
      <c r="AB393" s="19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  <col min="10" max="10" width="5.1640625" bestFit="true" customWidth="true"/>
  </cols>
  <sheetData>
    <row r="1">
      <c r="A1" t="str" cm="1">
        <f t="array" aca="true" ref="A1" ca="true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9.6142001779365188E-2</v>
      </c>
      <c r="E3" s="5">
        <f>MaterialFootprint_Material!E3/1000000000</f>
        <v>9.3474033646746474E-2</v>
      </c>
      <c r="F3" s="5">
        <f>MaterialFootprint_Material!F3/1000000000</f>
        <v>9.0448719651339854E-2</v>
      </c>
      <c r="G3" s="5">
        <f>MaterialFootprint_Material!G3/1000000000</f>
        <v>8.7103267705089929E-2</v>
      </c>
      <c r="H3" s="5">
        <f>MaterialFootprint_Material!H3/1000000000</f>
        <v>8.3277253424035871E-2</v>
      </c>
      <c r="I3" s="5">
        <f>MaterialFootprint_Material!I3/1000000000</f>
        <v>8.0997012968883828E-2</v>
      </c>
      <c r="J3" s="5">
        <f>MaterialFootprint_Material!J3/1000000000</f>
        <v>7.7511489763208236E-2</v>
      </c>
    </row>
    <row r="4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3.5591221151241775E-2</v>
      </c>
      <c r="E4" s="5">
        <f>MaterialFootprint_Material!E4/1000000000</f>
        <v>4.0538126810759918E-2</v>
      </c>
      <c r="F4" s="5">
        <f>MaterialFootprint_Material!F4/1000000000</f>
        <v>5.4786459334483457E-2</v>
      </c>
      <c r="G4" s="5">
        <f>MaterialFootprint_Material!G4/1000000000</f>
        <v>6.4071797840016195E-2</v>
      </c>
      <c r="H4" s="5">
        <f>MaterialFootprint_Material!H4/1000000000</f>
        <v>7.1249212490491098E-2</v>
      </c>
      <c r="I4" s="5">
        <f>MaterialFootprint_Material!I4/1000000000</f>
        <v>7.7601536830387091E-2</v>
      </c>
      <c r="J4" s="5">
        <f>MaterialFootprint_Material!J4/1000000000</f>
        <v>7.9454456030898749E-2</v>
      </c>
    </row>
    <row r="5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0.30966488250498098</v>
      </c>
      <c r="E5" s="5">
        <f>MaterialFootprint_Material!E5/1000000000</f>
        <v>0.2581671985463429</v>
      </c>
      <c r="F5" s="5">
        <f>MaterialFootprint_Material!F5/1000000000</f>
        <v>0.21548376217843723</v>
      </c>
      <c r="G5" s="5">
        <f>MaterialFootprint_Material!G5/1000000000</f>
        <v>0.17395789524464697</v>
      </c>
      <c r="H5" s="5">
        <f>MaterialFootprint_Material!H5/1000000000</f>
        <v>0.14435615461113341</v>
      </c>
      <c r="I5" s="5">
        <f>MaterialFootprint_Material!I5/1000000000</f>
        <v>0.11969493842382849</v>
      </c>
      <c r="J5" s="5">
        <f>MaterialFootprint_Material!J5/1000000000</f>
        <v>8.4887295503002169E-2</v>
      </c>
    </row>
    <row r="6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0.10249431208321699</v>
      </c>
      <c r="E6" s="5">
        <f>MaterialFootprint_Material!E6/1000000000</f>
        <v>9.0843303979276965E-2</v>
      </c>
      <c r="F6" s="5">
        <f>MaterialFootprint_Material!F6/1000000000</f>
        <v>7.5212272811663886E-2</v>
      </c>
      <c r="G6" s="5">
        <f>MaterialFootprint_Material!G6/1000000000</f>
        <v>6.5177852323919636E-2</v>
      </c>
      <c r="H6" s="5">
        <f>MaterialFootprint_Material!H6/1000000000</f>
        <v>5.5937365005590781E-2</v>
      </c>
      <c r="I6" s="5">
        <f>MaterialFootprint_Material!I6/1000000000</f>
        <v>4.2077562135414283E-2</v>
      </c>
      <c r="J6" s="5">
        <f>MaterialFootprint_Material!J6/1000000000</f>
        <v>3.8485529725566493E-2</v>
      </c>
    </row>
    <row r="7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7.9573220557201344E-3</v>
      </c>
      <c r="E7" s="5">
        <f>MaterialFootprint_Material!E7/1000000000</f>
        <v>7.1348813021873091E-3</v>
      </c>
      <c r="F7" s="5">
        <f>MaterialFootprint_Material!F7/1000000000</f>
        <v>6.4299491651353706E-3</v>
      </c>
      <c r="G7" s="5">
        <f>MaterialFootprint_Material!G7/1000000000</f>
        <v>5.7198995432473521E-3</v>
      </c>
      <c r="H7" s="5">
        <f>MaterialFootprint_Material!H7/1000000000</f>
        <v>5.1447718770769139E-3</v>
      </c>
      <c r="I7" s="5">
        <f>MaterialFootprint_Material!I7/1000000000</f>
        <v>4.6656755180864151E-3</v>
      </c>
      <c r="J7" s="5">
        <f>MaterialFootprint_Material!J7/1000000000</f>
        <v>4.2891842397530045E-3</v>
      </c>
    </row>
    <row r="8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1.0804349690646651E-2</v>
      </c>
      <c r="E8" s="5">
        <f>MaterialFootprint_Material!E8/1000000000</f>
        <v>9.5837550544348362E-3</v>
      </c>
      <c r="F8" s="5">
        <f>MaterialFootprint_Material!F8/1000000000</f>
        <v>8.0108527921398717E-3</v>
      </c>
      <c r="G8" s="5">
        <f>MaterialFootprint_Material!G8/1000000000</f>
        <v>6.9480226890496202E-3</v>
      </c>
      <c r="H8" s="5">
        <f>MaterialFootprint_Material!H8/1000000000</f>
        <v>5.973207555954695E-3</v>
      </c>
      <c r="I8" s="5">
        <f>MaterialFootprint_Material!I8/1000000000</f>
        <v>4.4338223802843878E-3</v>
      </c>
      <c r="J8" s="5">
        <f>MaterialFootprint_Material!J8/1000000000</f>
        <v>4.0487245087489137E-3</v>
      </c>
    </row>
    <row r="9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0.24678999311217872</v>
      </c>
      <c r="E9" s="5">
        <f>MaterialFootprint_Material!E9/1000000000</f>
        <v>0.21335904017526364</v>
      </c>
      <c r="F9" s="5">
        <f>MaterialFootprint_Material!F9/1000000000</f>
        <v>0.18270849756960966</v>
      </c>
      <c r="G9" s="5">
        <f>MaterialFootprint_Material!G9/1000000000</f>
        <v>0.15517968646730348</v>
      </c>
      <c r="H9" s="5">
        <f>MaterialFootprint_Material!H9/1000000000</f>
        <v>0.12717276180689083</v>
      </c>
      <c r="I9" s="5">
        <f>MaterialFootprint_Material!I9/1000000000</f>
        <v>0.11274835482220025</v>
      </c>
      <c r="J9" s="5">
        <f>MaterialFootprint_Material!J9/1000000000</f>
        <v>9.8296130362490353E-2</v>
      </c>
    </row>
    <row r="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0.13149368447961107</v>
      </c>
      <c r="E10" s="5">
        <f>MaterialFootprint_Material!E10/1000000000</f>
        <v>0.1169192178487492</v>
      </c>
      <c r="F10" s="5">
        <f>MaterialFootprint_Material!F10/1000000000</f>
        <v>9.7506655334302694E-2</v>
      </c>
      <c r="G10" s="5">
        <f>MaterialFootprint_Material!G10/1000000000</f>
        <v>8.4927772703546026E-2</v>
      </c>
      <c r="H10" s="5">
        <f>MaterialFootprint_Material!H10/1000000000</f>
        <v>7.300839598093864E-2</v>
      </c>
      <c r="I10" s="5">
        <f>MaterialFootprint_Material!I10/1000000000</f>
        <v>5.5627265676397634E-2</v>
      </c>
      <c r="J10" s="5">
        <f>MaterialFootprint_Material!J10/1000000000</f>
        <v>5.0955788697746779E-2</v>
      </c>
    </row>
    <row r="11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2.2137781623710721E-2</v>
      </c>
      <c r="E11" s="5">
        <f>MaterialFootprint_Material!E11/1000000000</f>
        <v>2.032600088362424E-2</v>
      </c>
      <c r="F11" s="5">
        <f>MaterialFootprint_Material!F11/1000000000</f>
        <v>1.8648857485742732E-2</v>
      </c>
      <c r="G11" s="5">
        <f>MaterialFootprint_Material!G11/1000000000</f>
        <v>1.7062522800867244E-2</v>
      </c>
      <c r="H11" s="5">
        <f>MaterialFootprint_Material!H11/1000000000</f>
        <v>1.5535102371810902E-2</v>
      </c>
      <c r="I11" s="5">
        <f>MaterialFootprint_Material!I11/1000000000</f>
        <v>1.4646830172783594E-2</v>
      </c>
      <c r="J11" s="5">
        <f>MaterialFootprint_Material!J11/1000000000</f>
        <v>1.3626782802505504E-2</v>
      </c>
    </row>
    <row r="12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3.4040535594941003E-2</v>
      </c>
      <c r="E12" s="5">
        <f>MaterialFootprint_Material!E12/1000000000</f>
        <v>3.058518822992223E-2</v>
      </c>
      <c r="F12" s="5">
        <f>MaterialFootprint_Material!F12/1000000000</f>
        <v>2.599618177782145E-2</v>
      </c>
      <c r="G12" s="5">
        <f>MaterialFootprint_Material!G12/1000000000</f>
        <v>2.300956475347293E-2</v>
      </c>
      <c r="H12" s="5">
        <f>MaterialFootprint_Material!H12/1000000000</f>
        <v>2.0196634529365681E-2</v>
      </c>
      <c r="I12" s="5">
        <f>MaterialFootprint_Material!I12/1000000000</f>
        <v>1.5701539941668449E-2</v>
      </c>
      <c r="J12" s="5">
        <f>MaterialFootprint_Material!J12/1000000000</f>
        <v>1.4628710823136938E-2</v>
      </c>
    </row>
    <row r="13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3.5152636984538965E-2</v>
      </c>
      <c r="E13" s="5">
        <f>MaterialFootprint_Material!E13/1000000000</f>
        <v>3.1030745068725021E-2</v>
      </c>
      <c r="F13" s="5">
        <f>MaterialFootprint_Material!F13/1000000000</f>
        <v>2.6798810083412013E-2</v>
      </c>
      <c r="G13" s="5">
        <f>MaterialFootprint_Material!G13/1000000000</f>
        <v>2.3350400972469515E-2</v>
      </c>
      <c r="H13" s="5">
        <f>MaterialFootprint_Material!H13/1000000000</f>
        <v>1.979639882333966E-2</v>
      </c>
      <c r="I13" s="5">
        <f>MaterialFootprint_Material!I13/1000000000</f>
        <v>1.696385334071197E-2</v>
      </c>
      <c r="J13" s="5">
        <f>MaterialFootprint_Material!J13/1000000000</f>
        <v>1.5279901527460459E-2</v>
      </c>
    </row>
    <row r="14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2.3332062584495373E-2</v>
      </c>
      <c r="E14" s="5">
        <f>MaterialFootprint_Material!E14/1000000000</f>
        <v>3.2115544529128237E-2</v>
      </c>
      <c r="F14" s="5">
        <f>MaterialFootprint_Material!F14/1000000000</f>
        <v>5.0173761304084435E-2</v>
      </c>
      <c r="G14" s="5">
        <f>MaterialFootprint_Material!G14/1000000000</f>
        <v>6.2747659442684595E-2</v>
      </c>
      <c r="H14" s="5">
        <f>MaterialFootprint_Material!H14/1000000000</f>
        <v>7.3138729747962483E-2</v>
      </c>
      <c r="I14" s="5">
        <f>MaterialFootprint_Material!I14/1000000000</f>
        <v>8.2148722314230704E-2</v>
      </c>
      <c r="J14" s="5">
        <f>MaterialFootprint_Material!J14/1000000000</f>
        <v>8.6316442754154982E-2</v>
      </c>
    </row>
    <row r="15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0.10314532550043642</v>
      </c>
      <c r="E15" s="5">
        <f>MaterialFootprint_Material!E15/1000000000</f>
        <v>9.2929894207066321E-2</v>
      </c>
      <c r="F15" s="5">
        <f>MaterialFootprint_Material!F15/1000000000</f>
        <v>8.4340313805084735E-2</v>
      </c>
      <c r="G15" s="5">
        <f>MaterialFootprint_Material!G15/1000000000</f>
        <v>7.7088192329486549E-2</v>
      </c>
      <c r="H15" s="5">
        <f>MaterialFootprint_Material!H15/1000000000</f>
        <v>7.0548529367568197E-2</v>
      </c>
      <c r="I15" s="5">
        <f>MaterialFootprint_Material!I15/1000000000</f>
        <v>6.5251013613368547E-2</v>
      </c>
      <c r="J15" s="5">
        <f>MaterialFootprint_Material!J15/1000000000</f>
        <v>5.9379831910789486E-2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2023-09-02T06:54:36Z</dcterms:modified>
</cp:coreProperties>
</file>