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Metadata+xml" PartName="/xl/metadata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a_s/Dropbox/01_Research/09_Japan_CN_MFT/03_MATLAB/10_Result/10_Tentative/R1_MFT/Loop041/"/>
    </mc:Choice>
  </mc:AlternateContent>
  <xr:revisionPtr revIDLastSave="0" documentId="13_ncr:1_{9769FB70-D89B-6544-9733-7C7C0D52A948}" xr6:coauthVersionLast="47" xr6:coauthVersionMax="47" xr10:uidLastSave="{00000000-0000-0000-0000-000000000000}"/>
  <bookViews>
    <workbookView xWindow="-44260" yWindow="-2360" windowWidth="34420" windowHeight="17500" activeTab="1"/>
  </bookViews>
  <sheets>
    <sheet name="MaterialFootprint" sheetId="4" r:id="rId1"/>
    <sheet name="MaterialFootprint_Material" sheetId="2" r:id="rId2"/>
    <sheet name="DirectConsumption" sheetId="11" r:id="rId3"/>
    <sheet name="CarbonFootprint" sheetId="6" r:id="rId4"/>
    <sheet name="DirectEmission" sheetId="12" r:id="rId5"/>
    <sheet name="FinalDemand" sheetId="8" r:id="rId6"/>
    <sheet name="Export" sheetId="10" r:id="rId7"/>
    <sheet name="Export_Dummy" sheetId="13" r:id="rId8"/>
    <sheet name="Employment" sheetId="15" r:id="rId9"/>
    <sheet name="FD" sheetId="7" r:id="rId10"/>
    <sheet name="MF" sheetId="3" r:id="rId11"/>
    <sheet name="CF" sheetId="5" r:id="rId12"/>
    <sheet name="MF_Material" sheetId="1" r:id="rId13"/>
  </sheets>
  <definedNames>
    <definedName name="_xlnm._FilterDatabase" localSheetId="3" hidden="true">CarbonFootprint!$K$2:$AC$393</definedName>
    <definedName name="_xlnm._FilterDatabase" localSheetId="11" hidden="true">CF!$T$2:$AK$393</definedName>
    <definedName name="_xlnm._FilterDatabase" localSheetId="4" hidden="true">DirectEmission!$K$2:$AC$393</definedName>
    <definedName name="_xlnm._FilterDatabase" localSheetId="8" hidden="true">Employment!$K$2:$T$394</definedName>
    <definedName name="_xlnm._FilterDatabase" localSheetId="6" hidden="true">Export!$K$2:$AC$393</definedName>
    <definedName name="_xlnm._FilterDatabase" localSheetId="7" hidden="true">Export_Dummy!$K$2:$AC$393</definedName>
    <definedName name="_xlnm._FilterDatabase" localSheetId="9" hidden="true">FD!$T$2:$AK$393</definedName>
    <definedName name="_xlnm._FilterDatabase" localSheetId="5" hidden="true">FinalDemand!$K$2:$AC$393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<sst xmlns="http://schemas.openxmlformats.org/spreadsheetml/2006/main" xmlns:r="http://schemas.openxmlformats.org/officeDocument/2006/relationships" xmlns:xdr="http://schemas.openxmlformats.org/drawingml/2006/spreadsheetDrawing" count="3434" uniqueCount="494">
  <si>
    <t>No</t>
  </si>
  <si>
    <t>Material</t>
  </si>
  <si>
    <t>Food biomass</t>
  </si>
  <si>
    <t>Wood and other biomass</t>
  </si>
  <si>
    <t>Fossil fuels</t>
  </si>
  <si>
    <t>Iron ore</t>
  </si>
  <si>
    <t>Major metals</t>
  </si>
  <si>
    <t>Other metals and ores</t>
  </si>
  <si>
    <t>Stone, sand and clay</t>
  </si>
  <si>
    <t>Other industrial minerals</t>
  </si>
  <si>
    <t>Imported products</t>
  </si>
  <si>
    <t>Metal waste</t>
  </si>
  <si>
    <t>Mining waste, slag</t>
  </si>
  <si>
    <t>Paper and wood waste</t>
  </si>
  <si>
    <t>Other waste</t>
  </si>
  <si>
    <t>Year</t>
  </si>
  <si>
    <t>Rice</t>
  </si>
  <si>
    <t>Wheat</t>
  </si>
  <si>
    <t>Other cereals</t>
  </si>
  <si>
    <t>Vegetables, fruit, nuts</t>
  </si>
  <si>
    <t>Oil seeds</t>
  </si>
  <si>
    <t>Sugar</t>
  </si>
  <si>
    <t>Other aguricultural products nec</t>
  </si>
  <si>
    <t>Live animals</t>
  </si>
  <si>
    <t>Meat</t>
  </si>
  <si>
    <t>Dairy, eggs, and honey</t>
  </si>
  <si>
    <t>Fish and aquatic resources</t>
  </si>
  <si>
    <t>Board and plywood</t>
  </si>
  <si>
    <t>Fuel wood and charcoal</t>
  </si>
  <si>
    <t>Lumber and sawn wood</t>
  </si>
  <si>
    <t>Wood pulp, chips and waste products</t>
  </si>
  <si>
    <t>Fertilizers</t>
  </si>
  <si>
    <t>Coal</t>
  </si>
  <si>
    <t>Crude oil</t>
  </si>
  <si>
    <t>Refined oil</t>
  </si>
  <si>
    <t>Natural gas and other gaseous hydrocarbons</t>
  </si>
  <si>
    <t>Other fossil fuel products</t>
  </si>
  <si>
    <t>Iron ores and concentrates</t>
  </si>
  <si>
    <t>Copper ores and concentrates</t>
  </si>
  <si>
    <t>Nickel ores and concentrates</t>
  </si>
  <si>
    <t>Aluminium ores and concentrates</t>
  </si>
  <si>
    <t>Lead ores and concentrates</t>
  </si>
  <si>
    <t>Zinc ores and concentrates</t>
  </si>
  <si>
    <t>Other metal ores and concentrates</t>
  </si>
  <si>
    <t>Stone</t>
  </si>
  <si>
    <t>Sand and gravel</t>
  </si>
  <si>
    <t>Clays</t>
  </si>
  <si>
    <t>Cement</t>
  </si>
  <si>
    <t>Lime</t>
  </si>
  <si>
    <t>Other minerals</t>
  </si>
  <si>
    <t>Iron and steel</t>
  </si>
  <si>
    <t>Copper</t>
  </si>
  <si>
    <t>Nickel</t>
  </si>
  <si>
    <t>Aluminium</t>
  </si>
  <si>
    <t>Lead</t>
  </si>
  <si>
    <t>Zinc</t>
  </si>
  <si>
    <t>Other non-ferrous metals</t>
  </si>
  <si>
    <t>Gold</t>
  </si>
  <si>
    <t>Other Precious and specialty metals</t>
  </si>
  <si>
    <t>Metals not specified</t>
  </si>
  <si>
    <t>C1</t>
  </si>
  <si>
    <t>Cinders/soot</t>
  </si>
  <si>
    <t>C2</t>
  </si>
  <si>
    <t>Sludge</t>
  </si>
  <si>
    <t>C3</t>
  </si>
  <si>
    <t>Waste oil</t>
  </si>
  <si>
    <t>C4</t>
  </si>
  <si>
    <t>Waste acid/alkali</t>
  </si>
  <si>
    <t>C5</t>
  </si>
  <si>
    <t>Waste plastics</t>
  </si>
  <si>
    <t>C6</t>
  </si>
  <si>
    <t>Paper waste</t>
  </si>
  <si>
    <t>C7</t>
  </si>
  <si>
    <t>Wood waste</t>
  </si>
  <si>
    <t>C8</t>
  </si>
  <si>
    <t>Animal and vegetable residue/food waste/kitchen waste</t>
  </si>
  <si>
    <t>C9</t>
  </si>
  <si>
    <t>Metals</t>
  </si>
  <si>
    <t>C10</t>
  </si>
  <si>
    <t>Glass and ceramic waste</t>
  </si>
  <si>
    <t>C11</t>
  </si>
  <si>
    <t>C12</t>
  </si>
  <si>
    <t>Other</t>
  </si>
  <si>
    <t>Demand</t>
  </si>
  <si>
    <t>Food</t>
  </si>
  <si>
    <t>Housing</t>
    <phoneticPr fontId="0"/>
  </si>
  <si>
    <t>Clothing</t>
  </si>
  <si>
    <t>Transport</t>
    <phoneticPr fontId="0"/>
  </si>
  <si>
    <t>Utilities</t>
    <phoneticPr fontId="0"/>
  </si>
  <si>
    <t>Education</t>
    <phoneticPr fontId="0"/>
  </si>
  <si>
    <t>Medical and health care</t>
    <phoneticPr fontId="0"/>
  </si>
  <si>
    <t>Leisure</t>
  </si>
  <si>
    <t>Other services</t>
    <phoneticPr fontId="0"/>
  </si>
  <si>
    <t>Industrial products and others</t>
    <phoneticPr fontId="0"/>
  </si>
  <si>
    <t>Wheat, barley and the like</t>
  </si>
  <si>
    <t>Potatoes and sweet potatoes</t>
  </si>
  <si>
    <t>Pulses</t>
  </si>
  <si>
    <t>Vegetables</t>
  </si>
  <si>
    <t>Fruits</t>
  </si>
  <si>
    <t>Sugar crops</t>
  </si>
  <si>
    <t>Crops for beverages</t>
  </si>
  <si>
    <t>Miscellaneous edible crops</t>
  </si>
  <si>
    <t>Feed and forage crops</t>
  </si>
  <si>
    <t>Total</t>
  </si>
  <si>
    <t>Seeds and seedlings</t>
  </si>
  <si>
    <t>Flowers and plants</t>
  </si>
  <si>
    <t>Miscellaneous inedible crops</t>
  </si>
  <si>
    <t>Dairy cattle farming</t>
  </si>
  <si>
    <t>Beef cattle</t>
  </si>
  <si>
    <t>Hogs</t>
  </si>
  <si>
    <t>Hen eggs</t>
  </si>
  <si>
    <t>Chickens</t>
  </si>
  <si>
    <t>Miscellaneous livestock</t>
  </si>
  <si>
    <t>Veterinary service</t>
  </si>
  <si>
    <t>Agricultural services (except veterinary service)</t>
  </si>
  <si>
    <t>Silviculture</t>
  </si>
  <si>
    <t>Logs</t>
  </si>
  <si>
    <t>Special forest products (including hunting)</t>
  </si>
  <si>
    <t>Marine fishery</t>
  </si>
  <si>
    <t>Marine aquaculture</t>
  </si>
  <si>
    <t>Inland water fishery and aquaculture</t>
  </si>
  <si>
    <t>Coal mining, crude petroleum and natural gas</t>
  </si>
  <si>
    <t>Gravel and quarrying</t>
  </si>
  <si>
    <t>Crushed stones</t>
  </si>
  <si>
    <t>Miscellaneous ores</t>
  </si>
  <si>
    <t>Dairy farm products</t>
  </si>
  <si>
    <t>Miscellaneous livestock products</t>
  </si>
  <si>
    <t>Frozen fish and shellfish</t>
  </si>
  <si>
    <t>Salted, dried or smoked seafood</t>
  </si>
  <si>
    <t>Bottled or canned seafood</t>
  </si>
  <si>
    <t>Fish paste</t>
  </si>
  <si>
    <t>Miscellaneous processed seafood</t>
  </si>
  <si>
    <t>Grain milling</t>
  </si>
  <si>
    <t>Flour and miscellaneous grain milled products</t>
  </si>
  <si>
    <t>Noodles</t>
  </si>
  <si>
    <t>Bread</t>
  </si>
  <si>
    <t>Confectionery</t>
  </si>
  <si>
    <t>Preserved agricultural foodstuffs</t>
  </si>
  <si>
    <t>Starch</t>
  </si>
  <si>
    <t>Dextrose, syrup and isomerized sugar</t>
  </si>
  <si>
    <t>Animal oil and fats, vegetable oil and meal</t>
  </si>
  <si>
    <t>Condiments and seasonings</t>
  </si>
  <si>
    <t>Prepared frozen foods</t>
  </si>
  <si>
    <t>Retort foods</t>
  </si>
  <si>
    <t>Dishes, sushi and lunch boxes</t>
  </si>
  <si>
    <t>Miscellaneous foods</t>
  </si>
  <si>
    <t>Refined sake</t>
  </si>
  <si>
    <t>Malt liquors</t>
  </si>
  <si>
    <t>Whiskey and brandy</t>
  </si>
  <si>
    <t>Miscellaneous liquors</t>
  </si>
  <si>
    <t>Tea and roasted coffee</t>
  </si>
  <si>
    <t>Soft drinks</t>
  </si>
  <si>
    <t>Manufactured ice</t>
  </si>
  <si>
    <t>Feeds</t>
  </si>
  <si>
    <t>Organic fertilizers, n.e.c.</t>
  </si>
  <si>
    <t>Tobacco</t>
  </si>
  <si>
    <t>Fiber yarns</t>
  </si>
  <si>
    <t>Cotton and staple fiber fabrics (including fabrics of synthetic spun fibers)</t>
  </si>
  <si>
    <t>Silk and artificial silk fabrics (including fabrics of synthetic filament fibers)</t>
  </si>
  <si>
    <t>Miscellaneous fabrics</t>
  </si>
  <si>
    <t>Knitting fabrics</t>
  </si>
  <si>
    <t>Yarn and fabric dyeing and finishing (processing on commission only)</t>
  </si>
  <si>
    <t>Miscellaneous fabricated textile products</t>
  </si>
  <si>
    <t>Woven fabric apparel</t>
  </si>
  <si>
    <t>Knitted apparel</t>
  </si>
  <si>
    <t>Miscellaneous wearing apparel and clothing accessories</t>
  </si>
  <si>
    <t>Bedding</t>
  </si>
  <si>
    <t>Carpets and floor mats</t>
  </si>
  <si>
    <t>Miscellaneous ready-made textile products</t>
  </si>
  <si>
    <t>Timber</t>
  </si>
  <si>
    <t>Plywood, glued laminated timber</t>
  </si>
  <si>
    <t>Wooden chips</t>
  </si>
  <si>
    <t>Miscellaneous wooden products</t>
  </si>
  <si>
    <t>Wooden furniture</t>
  </si>
  <si>
    <t>Metallic furniture</t>
  </si>
  <si>
    <t>Wooden fixtures</t>
  </si>
  <si>
    <t>Miscellaneous furniture and fixtures</t>
  </si>
  <si>
    <t>Pulp</t>
  </si>
  <si>
    <t>Paper</t>
  </si>
  <si>
    <t>Paperboard</t>
  </si>
  <si>
    <t>Corrugated cardboard</t>
  </si>
  <si>
    <t>Coated paper and building (construction) paper</t>
  </si>
  <si>
    <t>Corrugated card board boxes</t>
  </si>
  <si>
    <t>Miscellaneous paper containers</t>
  </si>
  <si>
    <t>Paper textile for medical use</t>
  </si>
  <si>
    <t>Miscellaneous pulp, paper and processed paper products</t>
  </si>
  <si>
    <t>Printing, plate making and book binding</t>
  </si>
  <si>
    <t>Chemical fertilizer</t>
  </si>
  <si>
    <t>Industrial soda chemicals</t>
  </si>
  <si>
    <t>Inorganic pigment</t>
  </si>
  <si>
    <t>Compressed gas and liquefied gas</t>
  </si>
  <si>
    <t>Salt</t>
  </si>
  <si>
    <t>Miscellaneous industrial inorganic chemicals</t>
  </si>
  <si>
    <t>Petrochemical basic products</t>
  </si>
  <si>
    <t>Petrochemical aromatic products (except synthetic resin)</t>
  </si>
  <si>
    <t>Aliphatic intermediates</t>
  </si>
  <si>
    <t>Cyclic intermediates, synthetic dyes and organic pigments</t>
  </si>
  <si>
    <t>Synthetic rubber</t>
  </si>
  <si>
    <t>Methane derivatives</t>
  </si>
  <si>
    <t>Plasticizers</t>
  </si>
  <si>
    <t>Miscellaneous industrial organic chemicals</t>
  </si>
  <si>
    <t>Thermo-setting resins</t>
  </si>
  <si>
    <t>Thermoplastics resins</t>
  </si>
  <si>
    <t>High function resins</t>
  </si>
  <si>
    <t>Miscellaneous synthetic resins</t>
  </si>
  <si>
    <t>Chemical fibers</t>
  </si>
  <si>
    <t>Medicaments</t>
  </si>
  <si>
    <t>Oil and fat products and surface-active agents</t>
  </si>
  <si>
    <t>Cosmetics, toilet preparations and dentifrices</t>
  </si>
  <si>
    <t>Paint and varnishes</t>
  </si>
  <si>
    <t>Printing ink</t>
  </si>
  <si>
    <t>Agricultural chemicals</t>
  </si>
  <si>
    <t>Gelatin and adhesives</t>
  </si>
  <si>
    <t>Photographic sensitive materials</t>
  </si>
  <si>
    <t>Miscellaneous final chemical products</t>
  </si>
  <si>
    <t>Petroleum refinery products (including greases)</t>
  </si>
  <si>
    <t>Coal products</t>
  </si>
  <si>
    <t>Paving materials</t>
  </si>
  <si>
    <t>Plastic products</t>
  </si>
  <si>
    <t>Tires and inner tubes</t>
  </si>
  <si>
    <t>Miscellaneous rubber products</t>
  </si>
  <si>
    <t>Leather footwear</t>
  </si>
  <si>
    <t>Leather tanning, leather products and fur skins (except leather footwear)</t>
  </si>
  <si>
    <t>Sheet glass and safety glass</t>
  </si>
  <si>
    <t>Glass fiber and glass fiber products, n.e.c.</t>
  </si>
  <si>
    <t>Miscellaneous glass products</t>
  </si>
  <si>
    <t>Ready mixed concrete</t>
  </si>
  <si>
    <t>Cement products</t>
  </si>
  <si>
    <t>Pottery, china and earthenware</t>
  </si>
  <si>
    <t>Clay refractories</t>
  </si>
  <si>
    <t>Miscellaneous structural clay products</t>
  </si>
  <si>
    <t>Carbon and graphite products</t>
  </si>
  <si>
    <t>Abrasive and its products</t>
  </si>
  <si>
    <t>Miscellaneous ceramic, stone and clay products</t>
  </si>
  <si>
    <t>Pig iron</t>
  </si>
  <si>
    <t>Ferro-alloys</t>
  </si>
  <si>
    <t>Crude steel (converters)</t>
  </si>
  <si>
    <t>Crude steel (electric furnaces)</t>
  </si>
  <si>
    <t>Scrap iron</t>
  </si>
  <si>
    <t>Hot rolled steel</t>
  </si>
  <si>
    <t>Steel pipes and tubes</t>
  </si>
  <si>
    <t>Cold-finished steel</t>
  </si>
  <si>
    <t>Coated steel</t>
  </si>
  <si>
    <t>Cast and forged steel</t>
  </si>
  <si>
    <t>Cast iron pipes and tubes</t>
  </si>
  <si>
    <t>Cast and forged materials (iron)</t>
  </si>
  <si>
    <t>Iron and steel shearing and slitting</t>
  </si>
  <si>
    <t>Miscellaneous iron or steel products</t>
  </si>
  <si>
    <t>Lead and zinc (including regenerated lead)</t>
  </si>
  <si>
    <t>Aluminum (including regenerated aluminum)</t>
  </si>
  <si>
    <t>Miscellaneous non-ferrous metals</t>
  </si>
  <si>
    <t>Non-ferrous metal scrap</t>
  </si>
  <si>
    <t>Electric wires and cables</t>
  </si>
  <si>
    <t>Optical fiber cables</t>
  </si>
  <si>
    <t>Rolled and drawn copper and copper alloys</t>
  </si>
  <si>
    <t>Rolled and drawn aluminum</t>
  </si>
  <si>
    <t>Non-ferrous metal castings and forgings</t>
  </si>
  <si>
    <t>Nuclear fuels</t>
  </si>
  <si>
    <t>Miscellaneous non-ferrous metal products</t>
  </si>
  <si>
    <t>Fabricated construction-use metal products</t>
  </si>
  <si>
    <t>Fabricated architectural metal products</t>
  </si>
  <si>
    <t>Gas and oil appliances, heating and cooking apparatus</t>
  </si>
  <si>
    <t>Bolts, nuts, rivets and springs</t>
  </si>
  <si>
    <t>Metal containers, fabricated plate and sheet metal</t>
  </si>
  <si>
    <t>Plumbing accessories, powder metallurgy products and tools</t>
  </si>
  <si>
    <t>Miscellaneous metal products</t>
  </si>
  <si>
    <t>Boilers</t>
  </si>
  <si>
    <t>Turbines</t>
  </si>
  <si>
    <t>Engines</t>
  </si>
  <si>
    <t>Pumps and compressors</t>
  </si>
  <si>
    <t>Conveyors</t>
  </si>
  <si>
    <t>Refrigerators and air conditioning apparatus</t>
  </si>
  <si>
    <t>Bearings</t>
  </si>
  <si>
    <t>Miscellaneous general-purpose machinery</t>
  </si>
  <si>
    <t>Machinery for agricultural use</t>
  </si>
  <si>
    <t>Machinery and equipment for construction and mining</t>
  </si>
  <si>
    <t>Textile machinery</t>
  </si>
  <si>
    <t>Daily lives industry machinery</t>
  </si>
  <si>
    <t>Chemical machinery</t>
  </si>
  <si>
    <t>Casting equipment and plastic processing machinery</t>
  </si>
  <si>
    <t>Metal machine tools</t>
  </si>
  <si>
    <t>Metal processing machinery</t>
  </si>
  <si>
    <t>Machinists' precision tools</t>
  </si>
  <si>
    <t>Semiconductor making equipment</t>
  </si>
  <si>
    <t>Metal molds</t>
  </si>
  <si>
    <t>Vacuum equipment and vacuum component</t>
  </si>
  <si>
    <t>Robots</t>
  </si>
  <si>
    <t>Miscellaneous production machinery</t>
  </si>
  <si>
    <t>Copy machine</t>
  </si>
  <si>
    <t>Miscellaneous office machines</t>
  </si>
  <si>
    <t>Service industry and amusement machines</t>
  </si>
  <si>
    <t>Measuring instruments</t>
  </si>
  <si>
    <t>Medical instruments</t>
  </si>
  <si>
    <t>Optical instruments and lenses</t>
  </si>
  <si>
    <t>Ordnance</t>
  </si>
  <si>
    <t>Semiconductor devices</t>
  </si>
  <si>
    <t>Integrated circuits</t>
  </si>
  <si>
    <t>Liquid crystal panel</t>
  </si>
  <si>
    <t>Flat-panel and electron tubes</t>
  </si>
  <si>
    <t>Storage media</t>
  </si>
  <si>
    <t>Electric circuit</t>
  </si>
  <si>
    <t>Miscellaneous electronic components</t>
  </si>
  <si>
    <t>Rotating electrical equipment</t>
  </si>
  <si>
    <t>Transformers and reactors</t>
  </si>
  <si>
    <t>Relay switches and switchboards</t>
  </si>
  <si>
    <t>Wiring devices and supplies</t>
  </si>
  <si>
    <t>Electrical equipment for internal combustion engines</t>
  </si>
  <si>
    <t>Miscellaneous electrical devices and parts</t>
  </si>
  <si>
    <t>Household air-conditioners</t>
  </si>
  <si>
    <t>Household electric appliances (except air-conditioners)</t>
  </si>
  <si>
    <t>Applied electronic equipment</t>
  </si>
  <si>
    <t>Electric measuring instruments</t>
  </si>
  <si>
    <t>Electric bulbs</t>
  </si>
  <si>
    <t>Electric lighting fixtures and apparatus</t>
  </si>
  <si>
    <t>Batteries</t>
  </si>
  <si>
    <t>Wired communication equipment</t>
  </si>
  <si>
    <t>Mobile phone</t>
  </si>
  <si>
    <t>Radio communication equipment (except mobile phone)</t>
  </si>
  <si>
    <t>Radio and television sets</t>
  </si>
  <si>
    <t>Miscellaneous communication equipment</t>
  </si>
  <si>
    <t>Video equipment and digital camera</t>
  </si>
  <si>
    <t>Electric audio equipment</t>
  </si>
  <si>
    <t>Personal Computers</t>
  </si>
  <si>
    <t>Electronic computing equipment (except personal computers)</t>
  </si>
  <si>
    <t>Electronic computing equipment (accessory equipment)</t>
  </si>
  <si>
    <t>Passenger motor cars</t>
  </si>
  <si>
    <t>Trucks, buses and miscellaneous cars</t>
  </si>
  <si>
    <t>Two-wheel motor vehicles</t>
  </si>
  <si>
    <t>Internal combustion engines for motor vehicles</t>
  </si>
  <si>
    <t>Motor vehicle parts and accessories</t>
  </si>
  <si>
    <t>Steel ships</t>
  </si>
  <si>
    <t>Miscellaneous Ships (except steel ships)</t>
  </si>
  <si>
    <t>Internal combustion engines for vessels</t>
  </si>
  <si>
    <t>Repair of ships</t>
  </si>
  <si>
    <t>Rolling stock</t>
  </si>
  <si>
    <t>Repair of rolling stock</t>
  </si>
  <si>
    <t>Aircrafts</t>
  </si>
  <si>
    <t>Repair of aircrafts</t>
  </si>
  <si>
    <t>Bicycles</t>
  </si>
  <si>
    <t>Miscellaneous transport equipment</t>
  </si>
  <si>
    <t>Toys and games</t>
  </si>
  <si>
    <t>Sporting and athletic goods</t>
  </si>
  <si>
    <t>Jewelry and adornments</t>
  </si>
  <si>
    <t>Watches and clocks</t>
  </si>
  <si>
    <t>Musical instruments</t>
  </si>
  <si>
    <t>Stationery</t>
  </si>
  <si>
    <t>"Tatami" (straw matting) and straw products</t>
  </si>
  <si>
    <t>Audio and video records, other information recording media</t>
  </si>
  <si>
    <t>Miscellaneous manufacturing products</t>
  </si>
  <si>
    <t>Reuse and recycling</t>
  </si>
  <si>
    <t>Residential construction (wooden)</t>
  </si>
  <si>
    <t>Residential construction (non-wooden)</t>
  </si>
  <si>
    <t>Non-residential construction (wooden)</t>
  </si>
  <si>
    <t>Non-residential construction (non-wooden)</t>
  </si>
  <si>
    <t>Repair of construction</t>
  </si>
  <si>
    <t>Public construction of roads</t>
  </si>
  <si>
    <t>Public construction of rivers, drainages and miscellaneous public construction</t>
  </si>
  <si>
    <t>Agricultural public construction</t>
  </si>
  <si>
    <t>Railway construction</t>
  </si>
  <si>
    <t>Electric power facilities construction</t>
  </si>
  <si>
    <t>Telecommunication facilities construction</t>
  </si>
  <si>
    <t>Miscellaneous civil engineering and construction</t>
  </si>
  <si>
    <t>Electricity</t>
  </si>
  <si>
    <t>Private power generation</t>
  </si>
  <si>
    <t>Gas supply</t>
  </si>
  <si>
    <t>Steam and hot water supply</t>
  </si>
  <si>
    <t>Water supply</t>
  </si>
  <si>
    <t>Industrial water supply</t>
  </si>
  <si>
    <t xml:space="preserve">Sewage disposal </t>
  </si>
  <si>
    <t xml:space="preserve">Waste management services (public corporation) </t>
  </si>
  <si>
    <t xml:space="preserve">Waste management services </t>
  </si>
  <si>
    <t>Wholesale trade</t>
  </si>
  <si>
    <t>Retail trade</t>
  </si>
  <si>
    <t>Financial service</t>
  </si>
  <si>
    <t>Life insurance</t>
  </si>
  <si>
    <t>Non-life insurance</t>
  </si>
  <si>
    <t>Real estate agencies and managers</t>
  </si>
  <si>
    <t>Real estate rental service</t>
  </si>
  <si>
    <t>House rent</t>
  </si>
  <si>
    <t>House rent (imputed house rent)</t>
  </si>
  <si>
    <t>Railway transport (passengers)</t>
  </si>
  <si>
    <t>Railway transport (freight)</t>
  </si>
  <si>
    <t>Bus transport service</t>
  </si>
  <si>
    <t>Hired car and taxi transport</t>
  </si>
  <si>
    <t>Road freight transport (except self-transport)</t>
  </si>
  <si>
    <t>Self-transport (passengers)</t>
  </si>
  <si>
    <t>Self-transport (freight)</t>
  </si>
  <si>
    <t>International shipping</t>
  </si>
  <si>
    <t>Coastal and inland water transport</t>
  </si>
  <si>
    <t>Harbor transport service</t>
  </si>
  <si>
    <t>Air transport</t>
  </si>
  <si>
    <t>Consigned freight forwarding</t>
  </si>
  <si>
    <t>Storage facility service</t>
  </si>
  <si>
    <t>Packing service</t>
  </si>
  <si>
    <t>Facility service for road transport</t>
  </si>
  <si>
    <t xml:space="preserve">Port and water traffic control (public corporation) </t>
  </si>
  <si>
    <t>Port and water traffic control</t>
  </si>
  <si>
    <t>Services related to water transport</t>
  </si>
  <si>
    <t xml:space="preserve">Airport and air traffic control (public corporation) </t>
  </si>
  <si>
    <t>Airport and air traffic control</t>
  </si>
  <si>
    <t>Services relating to air transport</t>
  </si>
  <si>
    <t>Travel agency and miscellaneous services related to transport</t>
  </si>
  <si>
    <t>Postal services and mail delivery</t>
  </si>
  <si>
    <t>Fixed telecommunications</t>
  </si>
  <si>
    <t>Mobile telecommunications</t>
  </si>
  <si>
    <t>Services relating to telecommunications</t>
  </si>
  <si>
    <t>Public broadcasting</t>
  </si>
  <si>
    <t>Private broadcasting</t>
  </si>
  <si>
    <t>Cable broadcasting</t>
  </si>
  <si>
    <t>Information services</t>
  </si>
  <si>
    <t>Internet based services</t>
  </si>
  <si>
    <t>Video picture, sound information, character information production (except newspaper or publication)</t>
  </si>
  <si>
    <t>Newspaper</t>
  </si>
  <si>
    <t>Publication</t>
  </si>
  <si>
    <t xml:space="preserve">Public administration (central government) </t>
  </si>
  <si>
    <t xml:space="preserve">Public administration (local government) </t>
  </si>
  <si>
    <t xml:space="preserve">School education (public institution) </t>
  </si>
  <si>
    <t xml:space="preserve">School education (non puclic institution) </t>
  </si>
  <si>
    <t xml:space="preserve">School lunch (public institution) </t>
  </si>
  <si>
    <t xml:space="preserve">School lunch (non puclic institution) </t>
  </si>
  <si>
    <t xml:space="preserve">Social education (public institution) </t>
  </si>
  <si>
    <t xml:space="preserve">Social education (non puclic institution) </t>
  </si>
  <si>
    <t xml:space="preserve">Miscellaneous educational and training institutions (public institution) </t>
  </si>
  <si>
    <t>Miscellaneous educational and training institutions</t>
  </si>
  <si>
    <t xml:space="preserve">Research institutes for natural science (public institution) </t>
  </si>
  <si>
    <t xml:space="preserve">Research institutes for cultural and social science (public institution) </t>
  </si>
  <si>
    <t xml:space="preserve">Research institutes for natural sciences (non puclic institution) </t>
  </si>
  <si>
    <t xml:space="preserve">Research institutes for cultural and social science (NPI) </t>
  </si>
  <si>
    <t>Research institutes for natural sciences</t>
  </si>
  <si>
    <t>Research institutes for cultural and social science</t>
  </si>
  <si>
    <t>Research and development (intra-enterprise)</t>
  </si>
  <si>
    <t>Medical service (hospitalization)</t>
  </si>
  <si>
    <t>Medical service (except hospitalization)</t>
  </si>
  <si>
    <t>Medical service (dentistry)</t>
  </si>
  <si>
    <t>Medical service (pharmacy dispensing)</t>
  </si>
  <si>
    <t>Medical service (miscellaneous medical service)</t>
  </si>
  <si>
    <t xml:space="preserve">Health and hygiene (public institution) </t>
  </si>
  <si>
    <t>Health and hygiene</t>
  </si>
  <si>
    <t xml:space="preserve">Social insurance </t>
  </si>
  <si>
    <t xml:space="preserve">Social welfare (public institution) </t>
  </si>
  <si>
    <t xml:space="preserve">Social welfare (non puclic institution) </t>
  </si>
  <si>
    <t>Social welfare</t>
  </si>
  <si>
    <t>Nursery</t>
  </si>
  <si>
    <t>Nursing care (facility services)</t>
  </si>
  <si>
    <t>Nursing care (except facility services)</t>
  </si>
  <si>
    <t>Membership-based business associations</t>
  </si>
  <si>
    <t xml:space="preserve">Private non-profit institutions serving households, n.e.c. </t>
  </si>
  <si>
    <t>Goods rental and leasing (except car rental)</t>
  </si>
  <si>
    <t>Car rental and leasing</t>
  </si>
  <si>
    <t>Advertising services</t>
  </si>
  <si>
    <t>Motor vehicle maintenance services</t>
  </si>
  <si>
    <t>Machine repair services</t>
  </si>
  <si>
    <t>Judicial, financial and accounting services</t>
  </si>
  <si>
    <t>Civil engineering and construction services</t>
  </si>
  <si>
    <t>Worker dispatching services</t>
  </si>
  <si>
    <t>Building maintenance services</t>
  </si>
  <si>
    <t>Guard services</t>
  </si>
  <si>
    <t>Miscellaneous business services</t>
  </si>
  <si>
    <t>Hotels</t>
  </si>
  <si>
    <t>Eating and drinking places</t>
  </si>
  <si>
    <t>Food take out and delivery services</t>
  </si>
  <si>
    <t>Cleaning</t>
  </si>
  <si>
    <t>Barber shops</t>
  </si>
  <si>
    <t>Beauty shops</t>
  </si>
  <si>
    <t>Public baths</t>
  </si>
  <si>
    <t>Miscellaneous cleaning, barber shops, beauty shops and public baths</t>
  </si>
  <si>
    <t>Movie theaters</t>
  </si>
  <si>
    <t>Performances (except movie theaters), theatrical comranies</t>
  </si>
  <si>
    <t>Stadiums and companies of bicycle, horse, motorcar and motorboat races</t>
  </si>
  <si>
    <t>Sport facility service, public gardens and amusement parks</t>
  </si>
  <si>
    <t>Amusement and recreation facilities</t>
  </si>
  <si>
    <t>Miscellaneous amusement and recreation services</t>
  </si>
  <si>
    <t>Photographic studios</t>
  </si>
  <si>
    <t>Ceremonial occasions</t>
  </si>
  <si>
    <t>Supplementary tutorial schools, instruction services for arts, culture and technical skills</t>
  </si>
  <si>
    <t>Miscellaneous repairs, n.e.c.</t>
  </si>
  <si>
    <t>Miscellaneous personal services</t>
  </si>
  <si>
    <t>Office supplies</t>
  </si>
  <si>
    <t>Activities not elsewhere classified</t>
  </si>
  <si>
    <t>million yen</t>
  </si>
  <si>
    <t>前年比変化</t>
  </si>
  <si>
    <t>5年間最大増加率</t>
  </si>
  <si>
    <t>5年間最大減少率</t>
  </si>
  <si>
    <t>Check constraint</t>
  </si>
  <si>
    <t>t</t>
  </si>
  <si>
    <t>t-CO2</t>
  </si>
  <si>
    <t>number of Emplloyment</t>
  </si>
  <si>
    <t>Industrial products and others</t>
  </si>
  <si>
    <t>Dummy</t>
  </si>
  <si>
    <t>Gt</t>
  </si>
  <si>
    <t>trillion yen</t>
    <phoneticPr fontId="2"/>
  </si>
  <si>
    <t xml:space="preserve">Gt </t>
    <phoneticPr fontId="2"/>
  </si>
  <si>
    <t>Gt-CO2</t>
    <phoneticPr fontId="2"/>
  </si>
  <si>
    <t>CU rate</t>
    <phoneticPr fontId="2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</si>
</sst>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76" formatCode="0.0"/>
  </numFmts>
  <fonts count="4">
    <font>
      <sz val="12"/>
      <color theme="1"/>
      <name val="MS-PGothic"/>
      <family val="2"/>
    </font>
    <font>
      <sz val="12"/>
      <color theme="1"/>
      <name val="MS-PGothic"/>
      <family val="2"/>
    </font>
    <font>
      <sz val="6"/>
      <name val="Tsukushi A Round Gothic Bold"/>
      <family val="3"/>
      <charset val="128"/>
    </font>
    <font>
      <sz val="9"/>
      <color theme="1"/>
      <name val="MS-P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4">
    <xf numFmtId="0" fontId="0" fillId="0" borderId="0"/>
    <xf numFmtId="9" fontId="1" fillId="0" borderId="0" applyFont="false" applyFill="false" applyBorder="false" applyAlignment="false" applyProtection="false"/>
    <xf numFmtId="0" fontId="1" fillId="0" borderId="0"/>
    <xf numFmtId="38" fontId="1" fillId="0" borderId="0" applyFont="false" applyFill="false" applyBorder="false" applyAlignment="false" applyProtection="false">
      <alignment vertical="center"/>
    </xf>
  </cellStyleXfs>
  <cellXfs count="125">
    <xf numFmtId="0" fontId="0" fillId="0" borderId="0" xfId="0"/>
    <xf numFmtId="0" fontId="0" fillId="0" borderId="0" xfId="0" applyAlignment="true">
      <alignment horizontal="right" vertical="center"/>
    </xf>
    <xf numFmtId="0" fontId="0" fillId="0" borderId="0" xfId="0" applyAlignment="true">
      <alignment vertical="center"/>
    </xf>
    <xf numFmtId="0" fontId="0" fillId="0" borderId="0" xfId="0" quotePrefix="true" applyAlignment="true">
      <alignment horizontal="center" vertical="center"/>
    </xf>
    <xf numFmtId="0" fontId="0" fillId="0" borderId="0" xfId="0" applyAlignment="true">
      <alignment horizontal="center" vertical="center"/>
    </xf>
    <xf numFmtId="176" fontId="0" fillId="0" borderId="0" xfId="0" applyNumberFormat="true"/>
    <xf numFmtId="0" fontId="1" fillId="0" borderId="0" xfId="2"/>
    <xf numFmtId="0" fontId="1" fillId="0" borderId="0" xfId="2" applyAlignment="true">
      <alignment vertical="center"/>
    </xf>
    <xf numFmtId="0" fontId="1" fillId="0" borderId="0" xfId="2" applyAlignment="true">
      <alignment horizontal="right"/>
    </xf>
    <xf numFmtId="0" fontId="0" fillId="0" borderId="1" xfId="0" applyBorder="true"/>
    <xf numFmtId="0" fontId="0" fillId="0" borderId="1" xfId="0" applyBorder="true" applyAlignment="true">
      <alignment vertical="center"/>
    </xf>
    <xf numFmtId="0" fontId="0" fillId="0" borderId="1" xfId="0" quotePrefix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1" fillId="0" borderId="0" xfId="2" applyAlignment="true">
      <alignment horizontal="right" vertical="center"/>
    </xf>
    <xf numFmtId="0" fontId="1" fillId="0" borderId="2" xfId="2" applyBorder="true" applyAlignment="true">
      <alignment vertical="center"/>
    </xf>
    <xf numFmtId="0" fontId="1" fillId="0" borderId="1" xfId="2" applyBorder="true"/>
    <xf numFmtId="0" fontId="1" fillId="0" borderId="1" xfId="2" applyBorder="true" applyAlignment="true">
      <alignment vertical="center"/>
    </xf>
    <xf numFmtId="0" fontId="1" fillId="0" borderId="1" xfId="2" quotePrefix="true" applyBorder="true" applyAlignment="true">
      <alignment horizontal="center" vertical="center"/>
    </xf>
    <xf numFmtId="0" fontId="1" fillId="0" borderId="1" xfId="2" applyBorder="true" applyAlignment="true">
      <alignment horizontal="center" vertical="center"/>
    </xf>
    <xf numFmtId="2" fontId="1" fillId="0" borderId="0" xfId="2" applyNumberFormat="true"/>
    <xf numFmtId="2" fontId="1" fillId="0" borderId="2" xfId="2" applyNumberFormat="true" applyBorder="true"/>
    <xf numFmtId="9" fontId="1" fillId="0" borderId="0" xfId="1" applyBorder="true"/>
    <xf numFmtId="0" fontId="0" fillId="0" borderId="3" xfId="0" applyBorder="true"/>
    <xf numFmtId="0" fontId="0" fillId="0" borderId="3" xfId="0" applyBorder="true" applyAlignment="true">
      <alignment vertical="center"/>
    </xf>
    <xf numFmtId="0" fontId="1" fillId="0" borderId="3" xfId="2" applyBorder="true"/>
    <xf numFmtId="0" fontId="1" fillId="0" borderId="3" xfId="2" applyBorder="true" applyAlignment="true">
      <alignment vertical="center"/>
    </xf>
    <xf numFmtId="0" fontId="1" fillId="0" borderId="4" xfId="2" applyBorder="true"/>
    <xf numFmtId="9" fontId="1" fillId="0" borderId="0" xfId="1"/>
    <xf numFmtId="0" fontId="1" fillId="2" borderId="0" xfId="2" applyFill="true"/>
    <xf numFmtId="2" fontId="1" fillId="2" borderId="0" xfId="2" applyNumberFormat="true" applyFill="true"/>
    <xf numFmtId="2" fontId="1" fillId="2" borderId="2" xfId="2" applyNumberFormat="true" applyFill="true" applyBorder="true"/>
    <xf numFmtId="0" fontId="1" fillId="0" borderId="0" xfId="2" quotePrefix="true" applyAlignment="true">
      <alignment horizontal="center" vertical="center"/>
    </xf>
    <xf numFmtId="0" fontId="1" fillId="0" borderId="0" xfId="2" applyAlignment="true">
      <alignment horizontal="center" vertical="center"/>
    </xf>
    <xf numFmtId="0" fontId="1" fillId="0" borderId="2" xfId="2" applyBorder="true" applyAlignment="true">
      <alignment horizontal="center" vertical="center"/>
    </xf>
    <xf numFmtId="0" fontId="1" fillId="0" borderId="5" xfId="2" applyBorder="true" applyAlignment="true">
      <alignment horizontal="center" vertical="center"/>
    </xf>
    <xf numFmtId="9" fontId="1" fillId="2" borderId="0" xfId="1" applyFill="true"/>
    <xf numFmtId="0" fontId="3" fillId="0" borderId="1" xfId="2" applyFont="true" applyBorder="true" applyAlignment="true">
      <alignment horizontal="center" vertical="center"/>
    </xf>
    <xf numFmtId="0" fontId="1" fillId="0" borderId="1" xfId="2" quotePrefix="true" applyBorder="true" applyAlignment="true">
      <alignment horizontal="left" vertical="center"/>
    </xf>
    <xf numFmtId="9" fontId="1" fillId="0" borderId="2" xfId="1" applyBorder="true"/>
    <xf numFmtId="9" fontId="1" fillId="2" borderId="2" xfId="1" applyFill="true" applyBorder="true"/>
    <xf numFmtId="9" fontId="1" fillId="0" borderId="0" xfId="1" applyFill="true"/>
    <xf numFmtId="9" fontId="1" fillId="0" borderId="2" xfId="1" applyFill="true" applyBorder="true"/>
    <xf numFmtId="0" fontId="1" fillId="0" borderId="6" xfId="2" applyBorder="true"/>
    <xf numFmtId="9" fontId="1" fillId="0" borderId="6" xfId="1" applyBorder="true"/>
    <xf numFmtId="9" fontId="1" fillId="0" borderId="7" xfId="1" applyBorder="true"/>
    <xf numFmtId="2" fontId="1" fillId="0" borderId="6" xfId="2" applyNumberFormat="true" applyBorder="true"/>
    <xf numFmtId="38" fontId="1" fillId="0" borderId="0" xfId="3" applyAlignment="true"/>
    <xf numFmtId="38" fontId="1" fillId="0" borderId="3" xfId="3" applyBorder="true" applyAlignment="true"/>
    <xf numFmtId="38" fontId="1" fillId="0" borderId="4" xfId="3" applyBorder="true" applyAlignment="true"/>
    <xf numFmtId="38" fontId="0" fillId="0" borderId="0" xfId="3" applyFont="true" applyAlignment="true"/>
    <xf numFmtId="38" fontId="0" fillId="0" borderId="3" xfId="3" applyFont="true" applyBorder="true" applyAlignment="true"/>
    <xf numFmtId="38" fontId="1" fillId="0" borderId="2" xfId="3" applyBorder="true" applyAlignment="true"/>
    <xf numFmtId="38" fontId="1" fillId="2" borderId="0" xfId="3" applyFill="true" applyAlignment="true"/>
    <xf numFmtId="38" fontId="1" fillId="2" borderId="2" xfId="3" applyFill="true" applyBorder="true" applyAlignment="true"/>
    <xf numFmtId="38" fontId="1" fillId="0" borderId="6" xfId="3" applyBorder="true" applyAlignment="true"/>
    <xf numFmtId="38" fontId="1" fillId="0" borderId="7" xfId="3" applyBorder="true" applyAlignment="true"/>
    <xf numFmtId="9" fontId="0" fillId="0" borderId="0" xfId="1" applyFon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  <xf numFmtId="49" fontId="0" fillId="0" borderId="50" xfId="0" applyNumberFormat="true"/>
    <xf numFmtId="22" fontId="0" fillId="0" borderId="51" xfId="0" applyNumberFormat="true"/>
    <xf numFmtId="49" fontId="0" fillId="0" borderId="52" xfId="0" applyNumberFormat="true"/>
    <xf numFmtId="22" fontId="0" fillId="0" borderId="53" xfId="0" applyNumberFormat="true"/>
    <xf numFmtId="49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  <xf numFmtId="49" fontId="0" fillId="0" borderId="64" xfId="0" applyNumberFormat="true"/>
    <xf numFmtId="22" fontId="0" fillId="0" borderId="65" xfId="0" applyNumberFormat="true"/>
    <xf numFmtId="49" fontId="0" fillId="0" borderId="66" xfId="0" applyNumberFormat="true"/>
    <xf numFmtId="22" fontId="0" fillId="0" borderId="67" xfId="0" applyNumberFormat="true"/>
    <xf numFmtId="49" fontId="0" fillId="0" borderId="68" xfId="0" applyNumberFormat="true"/>
    <xf numFmtId="22" fontId="0" fillId="0" borderId="69" xfId="0" applyNumberFormat="true"/>
    <xf numFmtId="49" fontId="0" fillId="0" borderId="70" xfId="0" applyNumberFormat="true"/>
    <xf numFmtId="22" fontId="0" fillId="0" borderId="71" xfId="0" applyNumberFormat="true"/>
    <xf numFmtId="49" fontId="0" fillId="0" borderId="72" xfId="0" applyNumberFormat="true"/>
    <xf numFmtId="22" fontId="0" fillId="0" borderId="73" xfId="0" applyNumberFormat="true"/>
    <xf numFmtId="49" fontId="0" fillId="0" borderId="74" xfId="0" applyNumberFormat="true"/>
    <xf numFmtId="22" fontId="0" fillId="0" borderId="75" xfId="0" applyNumberFormat="true"/>
  </cellXfs>
  <cellStyles count="4">
    <cellStyle name="Normal 2" xfId="2"/>
    <cellStyle name="パーセント" xfId="1" builtinId="5"/>
    <cellStyle name="桁区切り" xfId="3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metadata.xml" Type="http://schemas.openxmlformats.org/officeDocument/2006/relationships/sheetMetadata" Id="rId17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styles.xml" Type="http://schemas.openxmlformats.org/officeDocument/2006/relationships/styles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theme/theme1.xml" Type="http://schemas.openxmlformats.org/officeDocument/2006/relationships/theme" Id="rId14"/></Relationships>
</file>

<file path=xl/theme/theme1.xml><?xml version="1.0" encoding="utf-8"?>
<a:theme xmlns:r="http://schemas.openxmlformats.org/officeDocument/2006/relationships"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221A-A6FA-1342-840C-0D4DEDFCF0C4}">
  <dimension ref="A1:AQ393"/>
  <sheetViews>
    <sheetView workbookViewId="0">
      <selection activeCell="M392" sqref="M392"/>
    </sheetView>
  </sheetViews>
  <sheetFormatPr baseColWidth="10" defaultRowHeight="15"/>
  <cols>
    <col min="1" max="1" width="7" customWidth="true"/>
    <col min="2" max="2" width="27.1640625" bestFit="true" customWidth="true"/>
    <col min="3" max="3" width="16.7109375" customWidth="true"/>
    <col min="13" max="13" width="16.7109375" customWidth="true"/>
    <col min="14" max="14" width="14.7109375" customWidth="true"/>
    <col min="23" max="29" width="6.6640625" customWidth="true"/>
    <col min="4" max="4" width="16.7109375" customWidth="true"/>
    <col min="5" max="5" width="16.7109375" customWidth="true"/>
    <col min="6" max="6" width="16.7109375" customWidth="true"/>
    <col min="7" max="7" width="16.7109375" customWidth="true"/>
    <col min="8" max="8" width="16.7109375" customWidth="true"/>
    <col min="9" max="9" width="16.7109375" customWidth="true"/>
    <col min="10" max="10" width="16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</cols>
  <sheetData>
    <row r="1">
      <c r="A1" t="str" cm="1">
        <f t="array" aca="true" ref="A1" ca="true">RIGHT(CELL("filename",A1),LEN(CELL("filename",A1))-FIND("]", CELL("filename",A1)))</f>
        <v>MaterialFootprint</v>
      </c>
      <c r="B1" s="1" t="s">
        <v>484</v>
      </c>
      <c r="C1" s="2" t="s">
        <v>15</v>
      </c>
      <c r="D1" s="2"/>
      <c r="E1" s="2"/>
      <c r="F1" s="2"/>
      <c r="G1" s="2"/>
      <c r="H1" s="2"/>
      <c r="I1" s="2"/>
      <c r="J1" s="2"/>
      <c r="K1" s="6" t="str" cm="1">
        <f t="array" aca="true" ref="K1" ca="true">RIGHT(CELL("filename",K1),LEN(CELL("filename",K1))-FIND("]", CELL("filename",K1)))</f>
        <v>MaterialFootprint</v>
      </c>
      <c r="L1" s="1" t="s">
        <v>484</v>
      </c>
      <c r="M1" s="7" t="s">
        <v>15</v>
      </c>
      <c r="N1" s="7"/>
      <c r="O1" s="7"/>
      <c r="P1" s="7"/>
      <c r="Q1" s="7"/>
      <c r="R1" s="7"/>
      <c r="S1" s="7"/>
      <c r="T1" s="7"/>
      <c r="U1" s="6"/>
      <c r="V1" s="1"/>
      <c r="W1" s="7"/>
      <c r="X1" s="7"/>
      <c r="Y1" s="7"/>
      <c r="Z1" s="7"/>
      <c r="AA1" s="7"/>
      <c r="AB1" s="7"/>
      <c r="AC1" s="7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</row>
    <row r="2" ht="16" thickBot="true">
      <c r="A2" s="9" t="s">
        <v>0</v>
      </c>
      <c r="B2" s="10" t="s">
        <v>83</v>
      </c>
      <c r="C2" s="11">
        <v>2015</v>
      </c>
      <c r="D2" s="12">
        <v>2020</v>
      </c>
      <c r="E2" s="12">
        <v>2025</v>
      </c>
      <c r="F2" s="12">
        <v>2030</v>
      </c>
      <c r="G2" s="12">
        <v>2035</v>
      </c>
      <c r="H2" s="12">
        <v>2040</v>
      </c>
      <c r="I2" s="12">
        <v>2045</v>
      </c>
      <c r="J2" s="12">
        <v>2050</v>
      </c>
      <c r="K2" s="15" t="s">
        <v>0</v>
      </c>
      <c r="L2" s="16" t="s">
        <v>83</v>
      </c>
      <c r="M2" s="11">
        <v>2015</v>
      </c>
      <c r="N2" s="12">
        <v>2020</v>
      </c>
      <c r="O2" s="12">
        <v>2025</v>
      </c>
      <c r="P2" s="12">
        <v>2030</v>
      </c>
      <c r="Q2" s="12">
        <v>2035</v>
      </c>
      <c r="R2" s="12">
        <v>2040</v>
      </c>
      <c r="S2" s="12">
        <v>2045</v>
      </c>
      <c r="T2" s="12">
        <v>2050</v>
      </c>
      <c r="U2" s="6"/>
      <c r="V2" s="7"/>
      <c r="W2" s="31"/>
      <c r="X2" s="32"/>
      <c r="Y2" s="32"/>
      <c r="Z2" s="32"/>
      <c r="AA2" s="32"/>
      <c r="AB2" s="32"/>
      <c r="AC2" s="32"/>
      <c r="AD2" s="31"/>
      <c r="AE2" s="32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ht="16" thickTop="true">
      <c r="A3">
        <v>1</v>
      </c>
      <c r="B3" s="2" t="s">
        <v>84</v>
      </c>
      <c r="C3" s="49">
        <v>197236072.08461112</v>
      </c>
      <c r="D3" s="49">
        <v>184313855.62888545</v>
      </c>
      <c r="E3" s="49">
        <v>175482947.55790007</v>
      </c>
      <c r="F3" s="49">
        <v>166887893.44621864</v>
      </c>
      <c r="G3" s="49">
        <v>156777869.29094476</v>
      </c>
      <c r="H3" s="49">
        <v>148173188.59451532</v>
      </c>
      <c r="I3" s="49">
        <v>141862416.97588277</v>
      </c>
      <c r="J3" s="49">
        <v>134507012.70392919</v>
      </c>
      <c r="K3" s="6">
        <v>1</v>
      </c>
      <c r="L3" s="7" t="s">
        <v>16</v>
      </c>
      <c r="M3" s="46">
        <v>2070.5126080430327</v>
      </c>
      <c r="N3" s="46">
        <v>15266.794279710683</v>
      </c>
      <c r="O3" s="46">
        <v>1771.8508831450151</v>
      </c>
      <c r="P3" s="46">
        <v>404.91303285822937</v>
      </c>
      <c r="Q3" s="46">
        <v>262.43424523650032</v>
      </c>
      <c r="R3" s="46">
        <v>288.85083495481155</v>
      </c>
      <c r="S3" s="46">
        <v>173.54669107360158</v>
      </c>
      <c r="T3" s="46">
        <v>177.51902103728742</v>
      </c>
      <c r="U3" s="6"/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>
        <v>2</v>
      </c>
      <c r="B4" s="2" t="s">
        <v>85</v>
      </c>
      <c r="C4" s="49">
        <v>142559249.84601885</v>
      </c>
      <c r="D4" s="49">
        <v>78265374.050713494</v>
      </c>
      <c r="E4" s="49">
        <v>39015663.949227586</v>
      </c>
      <c r="F4" s="49">
        <v>24093080.808799848</v>
      </c>
      <c r="G4" s="49">
        <v>17096403.919428397</v>
      </c>
      <c r="H4" s="49">
        <v>12120248.034582209</v>
      </c>
      <c r="I4" s="49">
        <v>8133749.0715404954</v>
      </c>
      <c r="J4" s="49">
        <v>6511954.4873473309</v>
      </c>
      <c r="K4" s="6">
        <v>2</v>
      </c>
      <c r="L4" s="7" t="s">
        <v>94</v>
      </c>
      <c r="M4" s="46">
        <v>60.861528323854643</v>
      </c>
      <c r="N4" s="46">
        <v>45.044355205015215</v>
      </c>
      <c r="O4" s="46">
        <v>33.590163851758746</v>
      </c>
      <c r="P4" s="46">
        <v>24.767441544352948</v>
      </c>
      <c r="Q4" s="46">
        <v>18.343463589948446</v>
      </c>
      <c r="R4" s="46">
        <v>13.848804876336041</v>
      </c>
      <c r="S4" s="46">
        <v>9.806940308756257</v>
      </c>
      <c r="T4" s="46">
        <v>7.5451881917661696</v>
      </c>
      <c r="U4" s="6"/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>
        <v>3</v>
      </c>
      <c r="B5" s="2" t="s">
        <v>86</v>
      </c>
      <c r="C5" s="49">
        <v>1932135.2517786114</v>
      </c>
      <c r="D5" s="49">
        <v>1733525.2949290173</v>
      </c>
      <c r="E5" s="49">
        <v>1647931.0877064324</v>
      </c>
      <c r="F5" s="49">
        <v>1554636.4799246376</v>
      </c>
      <c r="G5" s="49">
        <v>1383290.0051338975</v>
      </c>
      <c r="H5" s="49">
        <v>1249934.07407351</v>
      </c>
      <c r="I5" s="49">
        <v>1104769.8522850617</v>
      </c>
      <c r="J5" s="49">
        <v>956727.12105996418</v>
      </c>
      <c r="K5" s="6">
        <v>3</v>
      </c>
      <c r="L5" s="7" t="s">
        <v>95</v>
      </c>
      <c r="M5" s="46">
        <v>454762.58575291827</v>
      </c>
      <c r="N5" s="46">
        <v>435661.50277100469</v>
      </c>
      <c r="O5" s="46">
        <v>418644.75137793645</v>
      </c>
      <c r="P5" s="46">
        <v>401915.47984563088</v>
      </c>
      <c r="Q5" s="46">
        <v>382891.58025891113</v>
      </c>
      <c r="R5" s="46">
        <v>366064.80558823841</v>
      </c>
      <c r="S5" s="46">
        <v>351877.56323661859</v>
      </c>
      <c r="T5" s="46">
        <v>335404.75722305407</v>
      </c>
      <c r="U5" s="6"/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>
        <v>4</v>
      </c>
      <c r="B6" s="2" t="s">
        <v>87</v>
      </c>
      <c r="C6" s="49">
        <v>187361967.81791347</v>
      </c>
      <c r="D6" s="49">
        <v>163943126.86962044</v>
      </c>
      <c r="E6" s="49">
        <v>142527016.57247329</v>
      </c>
      <c r="F6" s="49">
        <v>120165530.49970867</v>
      </c>
      <c r="G6" s="49">
        <v>103393039.95534918</v>
      </c>
      <c r="H6" s="49">
        <v>90518627.108103812</v>
      </c>
      <c r="I6" s="49">
        <v>76124843.72421661</v>
      </c>
      <c r="J6" s="49">
        <v>47559045.809955783</v>
      </c>
      <c r="K6" s="6">
        <v>4</v>
      </c>
      <c r="L6" s="7" t="s">
        <v>96</v>
      </c>
      <c r="M6" s="46">
        <v>4768.2890998302155</v>
      </c>
      <c r="N6" s="46">
        <v>4974.1715126453546</v>
      </c>
      <c r="O6" s="46">
        <v>5003.371134695908</v>
      </c>
      <c r="P6" s="46">
        <v>4008.6665511242913</v>
      </c>
      <c r="Q6" s="46">
        <v>3535.0363534433272</v>
      </c>
      <c r="R6" s="46">
        <v>3376.5803065629134</v>
      </c>
      <c r="S6" s="46">
        <v>3153.2865850419294</v>
      </c>
      <c r="T6" s="46">
        <v>3006.1435390572383</v>
      </c>
      <c r="U6" s="6"/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>
        <v>5</v>
      </c>
      <c r="B7" s="2" t="s">
        <v>88</v>
      </c>
      <c r="C7" s="49">
        <v>92989301.713772178</v>
      </c>
      <c r="D7" s="49">
        <v>65345338.827604584</v>
      </c>
      <c r="E7" s="49">
        <v>46269566.868617892</v>
      </c>
      <c r="F7" s="49">
        <v>28180538.723210048</v>
      </c>
      <c r="G7" s="49">
        <v>18918339.28542408</v>
      </c>
      <c r="H7" s="49">
        <v>13044677.54317097</v>
      </c>
      <c r="I7" s="49">
        <v>7779200.5720546395</v>
      </c>
      <c r="J7" s="49">
        <v>5743178.6206803033</v>
      </c>
      <c r="K7" s="6">
        <v>5</v>
      </c>
      <c r="L7" s="7" t="s">
        <v>97</v>
      </c>
      <c r="M7" s="46">
        <v>16218133.395574629</v>
      </c>
      <c r="N7" s="46">
        <v>15743505.314008089</v>
      </c>
      <c r="O7" s="46">
        <v>15245537.421930984</v>
      </c>
      <c r="P7" s="46">
        <v>14747158.695403472</v>
      </c>
      <c r="Q7" s="46">
        <v>14218178.252061684</v>
      </c>
      <c r="R7" s="46">
        <v>13676604.05150203</v>
      </c>
      <c r="S7" s="46">
        <v>13341204.699346606</v>
      </c>
      <c r="T7" s="46">
        <v>12784673.647881342</v>
      </c>
      <c r="U7" s="6"/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>
        <v>6</v>
      </c>
      <c r="B8" s="2" t="s">
        <v>89</v>
      </c>
      <c r="C8" s="49">
        <v>17111363.754820809</v>
      </c>
      <c r="D8" s="49">
        <v>14881219.537863446</v>
      </c>
      <c r="E8" s="49">
        <v>11918678.371114459</v>
      </c>
      <c r="F8" s="49">
        <v>8546337.1594095454</v>
      </c>
      <c r="G8" s="49">
        <v>6320467.0634344276</v>
      </c>
      <c r="H8" s="49">
        <v>4662263.9661900327</v>
      </c>
      <c r="I8" s="49">
        <v>3300939.7690909985</v>
      </c>
      <c r="J8" s="49">
        <v>2628097.0459182616</v>
      </c>
      <c r="K8" s="6">
        <v>6</v>
      </c>
      <c r="L8" s="7" t="s">
        <v>98</v>
      </c>
      <c r="M8" s="46">
        <v>1515993.2073775609</v>
      </c>
      <c r="N8" s="46">
        <v>1433875.4844495612</v>
      </c>
      <c r="O8" s="46">
        <v>1363596.5878607614</v>
      </c>
      <c r="P8" s="46">
        <v>1304902.4813500156</v>
      </c>
      <c r="Q8" s="46">
        <v>1235254.1835724597</v>
      </c>
      <c r="R8" s="46">
        <v>1176871.2931836457</v>
      </c>
      <c r="S8" s="46">
        <v>1131900.6420968219</v>
      </c>
      <c r="T8" s="46">
        <v>1073416.6036582533</v>
      </c>
      <c r="U8" s="6"/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>
        <v>7</v>
      </c>
      <c r="B9" s="2" t="s">
        <v>90</v>
      </c>
      <c r="C9" s="49">
        <v>23479358.97326187</v>
      </c>
      <c r="D9" s="49">
        <v>21675273.799167898</v>
      </c>
      <c r="E9" s="49">
        <v>20238473.18659097</v>
      </c>
      <c r="F9" s="49">
        <v>17927857.029763661</v>
      </c>
      <c r="G9" s="49">
        <v>14852378.82375592</v>
      </c>
      <c r="H9" s="49">
        <v>11749084.899252001</v>
      </c>
      <c r="I9" s="49">
        <v>8204853.4671014817</v>
      </c>
      <c r="J9" s="49">
        <v>6178154.6923058089</v>
      </c>
      <c r="K9" s="6">
        <v>7</v>
      </c>
      <c r="L9" s="7" t="s">
        <v>99</v>
      </c>
      <c r="M9" s="46">
        <v>0</v>
      </c>
      <c r="N9" s="46">
        <v>0.00025159024538155004</v>
      </c>
      <c r="O9" s="46">
        <v>0.00053182816983865088</v>
      </c>
      <c r="P9" s="46">
        <v>0.00053787881257808554</v>
      </c>
      <c r="Q9" s="46">
        <v>0.00061674006987700106</v>
      </c>
      <c r="R9" s="46">
        <v>0.00079911438783166063</v>
      </c>
      <c r="S9" s="46">
        <v>0.00079687016926938408</v>
      </c>
      <c r="T9" s="46">
        <v>0.00093464041821554188</v>
      </c>
      <c r="U9" s="6"/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>
        <v>8</v>
      </c>
      <c r="B10" s="2" t="s">
        <v>91</v>
      </c>
      <c r="C10" s="49">
        <v>30977877.861927744</v>
      </c>
      <c r="D10" s="49">
        <v>26626794.218796469</v>
      </c>
      <c r="E10" s="49">
        <v>23290244.776697662</v>
      </c>
      <c r="F10" s="49">
        <v>18932086.374722209</v>
      </c>
      <c r="G10" s="49">
        <v>14467041.091973092</v>
      </c>
      <c r="H10" s="49">
        <v>10644005.575567018</v>
      </c>
      <c r="I10" s="49">
        <v>6749438.3456213344</v>
      </c>
      <c r="J10" s="49">
        <v>5023159.6723099388</v>
      </c>
      <c r="K10" s="6">
        <v>8</v>
      </c>
      <c r="L10" s="7" t="s">
        <v>100</v>
      </c>
      <c r="M10" s="46">
        <v>0</v>
      </c>
      <c r="N10" s="46">
        <v>4.1310074609873959e-05</v>
      </c>
      <c r="O10" s="46">
        <v>8.7197426629423858e-05</v>
      </c>
      <c r="P10" s="46">
        <v>8.8282379541603623e-05</v>
      </c>
      <c r="Q10" s="46">
        <v>9.8669583378834715e-05</v>
      </c>
      <c r="R10" s="46">
        <v>0.00012703271355411975</v>
      </c>
      <c r="S10" s="46">
        <v>0.0001258331651460494</v>
      </c>
      <c r="T10" s="46">
        <v>0.00014654624912850738</v>
      </c>
      <c r="U10" s="6"/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>
        <v>9</v>
      </c>
      <c r="B11" s="2" t="s">
        <v>92</v>
      </c>
      <c r="C11" s="49">
        <v>169644570.83570343</v>
      </c>
      <c r="D11" s="49">
        <v>143609680.29455197</v>
      </c>
      <c r="E11" s="49">
        <v>115870769.70181075</v>
      </c>
      <c r="F11" s="49">
        <v>88238719.597456068</v>
      </c>
      <c r="G11" s="49">
        <v>69019671.658740371</v>
      </c>
      <c r="H11" s="49">
        <v>53480687.474845812</v>
      </c>
      <c r="I11" s="49">
        <v>38987691.246481799</v>
      </c>
      <c r="J11" s="49">
        <v>31095354.356506586</v>
      </c>
      <c r="K11" s="6">
        <v>9</v>
      </c>
      <c r="L11" s="7" t="s">
        <v>101</v>
      </c>
      <c r="M11" s="46">
        <v>4308.3760125735644</v>
      </c>
      <c r="N11" s="46">
        <v>4800.5959538169818</v>
      </c>
      <c r="O11" s="46">
        <v>2036.1627642749099</v>
      </c>
      <c r="P11" s="46">
        <v>1128.9125115229324</v>
      </c>
      <c r="Q11" s="46">
        <v>783.75764397106036</v>
      </c>
      <c r="R11" s="46">
        <v>710.93414950319573</v>
      </c>
      <c r="S11" s="46">
        <v>553.53471129459831</v>
      </c>
      <c r="T11" s="46">
        <v>513.4858370494278</v>
      </c>
      <c r="U11" s="6"/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2">
        <v>10</v>
      </c>
      <c r="B12" s="23" t="s">
        <v>93</v>
      </c>
      <c r="C12" s="50">
        <v>451828361.87993968</v>
      </c>
      <c r="D12" s="50">
        <v>371918832.85811305</v>
      </c>
      <c r="E12" s="50">
        <v>298073439.49187791</v>
      </c>
      <c r="F12" s="50">
        <v>238382092.79225793</v>
      </c>
      <c r="G12" s="50">
        <v>179057823.10866231</v>
      </c>
      <c r="H12" s="50">
        <v>128322282.25765693</v>
      </c>
      <c r="I12" s="50">
        <v>94210234.720676184</v>
      </c>
      <c r="J12" s="50">
        <v>74904717.684295952</v>
      </c>
      <c r="K12" s="6">
        <v>10</v>
      </c>
      <c r="L12" s="7" t="s">
        <v>102</v>
      </c>
      <c r="M12" s="46">
        <v>144.11228134761978</v>
      </c>
      <c r="N12" s="46">
        <v>508.56574321993912</v>
      </c>
      <c r="O12" s="46">
        <v>173.41765037398523</v>
      </c>
      <c r="P12" s="46">
        <v>37.321366939454307</v>
      </c>
      <c r="Q12" s="46">
        <v>76.556229513443213</v>
      </c>
      <c r="R12" s="46">
        <v>18.793635832663206</v>
      </c>
      <c r="S12" s="46">
        <v>11.904226374798418</v>
      </c>
      <c r="T12" s="46">
        <v>14.84804630049101</v>
      </c>
      <c r="U12" s="6"/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6" t="s">
        <v>103</v>
      </c>
      <c r="C13" s="48">
        <f>SUM(C3:C12)</f>
        <v>1315120260.0197477</v>
      </c>
      <c r="D13" s="48">
        <f t="shared" ref="D13:J13" si="0">SUM(D3:D12)</f>
        <v>1158746109.1450839</v>
      </c>
      <c r="E13" s="48">
        <f t="shared" si="0"/>
        <v>1037006930.2822275</v>
      </c>
      <c r="F13" s="48">
        <f t="shared" si="0"/>
        <v>936545093.29325747</v>
      </c>
      <c r="G13" s="48">
        <f t="shared" si="0"/>
        <v>846344534.81580019</v>
      </c>
      <c r="H13" s="48">
        <f t="shared" si="0"/>
        <v>765334517.59215903</v>
      </c>
      <c r="I13" s="48">
        <f t="shared" si="0"/>
        <v>692558128.13824582</v>
      </c>
      <c r="J13" s="48">
        <f t="shared" si="0"/>
        <v>627160268.6494621</v>
      </c>
      <c r="K13" s="6">
        <v>11</v>
      </c>
      <c r="L13" s="6" t="s">
        <v>104</v>
      </c>
      <c r="M13" s="46">
        <v>170051.81685021447</v>
      </c>
      <c r="N13" s="46">
        <v>166936.18859692611</v>
      </c>
      <c r="O13" s="46">
        <v>165102.66775484727</v>
      </c>
      <c r="P13" s="46">
        <v>163344.42255119162</v>
      </c>
      <c r="Q13" s="46">
        <v>161055.03374938539</v>
      </c>
      <c r="R13" s="46">
        <v>159095.2319089997</v>
      </c>
      <c r="S13" s="46">
        <v>25195.277957411716</v>
      </c>
      <c r="T13" s="46">
        <v>23906.597364660654</v>
      </c>
      <c r="U13" s="6"/>
      <c r="V13" s="6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B14" s="6"/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902247.17765067588</v>
      </c>
      <c r="N14" s="46">
        <v>820479.86095464532</v>
      </c>
      <c r="O14" s="46">
        <v>773733.89785876486</v>
      </c>
      <c r="P14" s="46">
        <v>734975.15215509303</v>
      </c>
      <c r="Q14" s="46">
        <v>678637.85895059514</v>
      </c>
      <c r="R14" s="46">
        <v>638051.84393693833</v>
      </c>
      <c r="S14" s="46">
        <v>612201.02681177319</v>
      </c>
      <c r="T14" s="46">
        <v>578192.92696272186</v>
      </c>
      <c r="U14" s="6"/>
      <c r="V14" s="6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B15" s="6"/>
      <c r="C15" s="27"/>
      <c r="D15" s="27"/>
      <c r="E15" s="27"/>
      <c r="F15" s="27"/>
      <c r="G15" s="27"/>
      <c r="H15" s="27"/>
      <c r="I15" s="27"/>
      <c r="J15" s="27"/>
      <c r="K15" s="6">
        <v>13</v>
      </c>
      <c r="L15" s="6" t="s">
        <v>106</v>
      </c>
      <c r="M15" s="46">
        <v>1233.3019994307542</v>
      </c>
      <c r="N15" s="46">
        <v>1158.8669564631823</v>
      </c>
      <c r="O15" s="46">
        <v>962.55284227273</v>
      </c>
      <c r="P15" s="46">
        <v>384.73511422127126</v>
      </c>
      <c r="Q15" s="46">
        <v>251.71185451692926</v>
      </c>
      <c r="R15" s="46">
        <v>202.11321840641091</v>
      </c>
      <c r="S15" s="46">
        <v>116.17812269668707</v>
      </c>
      <c r="T15" s="46">
        <v>98.278563751770719</v>
      </c>
      <c r="U15" s="6"/>
      <c r="V15" s="6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107</v>
      </c>
      <c r="M16" s="46">
        <v>23319.4997026973</v>
      </c>
      <c r="N16" s="46">
        <v>22049.674353393832</v>
      </c>
      <c r="O16" s="46">
        <v>21033.093460561344</v>
      </c>
      <c r="P16" s="46">
        <v>20083.38332626496</v>
      </c>
      <c r="Q16" s="46">
        <v>19069.428214148149</v>
      </c>
      <c r="R16" s="46">
        <v>18110.154448099973</v>
      </c>
      <c r="S16" s="46">
        <v>17503.271855389939</v>
      </c>
      <c r="T16" s="46">
        <v>16742.240903953585</v>
      </c>
      <c r="U16" s="6"/>
      <c r="V16" s="6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108</v>
      </c>
      <c r="M17" s="46">
        <v>0</v>
      </c>
      <c r="N17" s="46">
        <v>0.00059807497167319458</v>
      </c>
      <c r="O17" s="46">
        <v>0.0012677961893477322</v>
      </c>
      <c r="P17" s="46">
        <v>0.0012816476298557246</v>
      </c>
      <c r="Q17" s="46">
        <v>0.0014768392537481195</v>
      </c>
      <c r="R17" s="46">
        <v>0.0019179066908014816</v>
      </c>
      <c r="S17" s="46">
        <v>0.001915319214129192</v>
      </c>
      <c r="T17" s="46">
        <v>0.0022483204629642332</v>
      </c>
      <c r="U17" s="6"/>
      <c r="V17" s="6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109</v>
      </c>
      <c r="M18" s="46">
        <v>0</v>
      </c>
      <c r="N18" s="46">
        <v>0.00058089110255864836</v>
      </c>
      <c r="O18" s="46">
        <v>0.0012309540538781405</v>
      </c>
      <c r="P18" s="46">
        <v>0.0012445038728058912</v>
      </c>
      <c r="Q18" s="46">
        <v>0.0014319706984649726</v>
      </c>
      <c r="R18" s="46">
        <v>0.0018586966396618501</v>
      </c>
      <c r="S18" s="46">
        <v>0.0018554772350845787</v>
      </c>
      <c r="T18" s="46">
        <v>0.0021774600907381769</v>
      </c>
      <c r="U18" s="6"/>
      <c r="V18" s="6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110</v>
      </c>
      <c r="M19" s="46">
        <v>3358802.0947135291</v>
      </c>
      <c r="N19" s="46">
        <v>3279550.929905063</v>
      </c>
      <c r="O19" s="46">
        <v>3190886.9219572484</v>
      </c>
      <c r="P19" s="46">
        <v>3099132.817735042</v>
      </c>
      <c r="Q19" s="46">
        <v>2979725.0896535404</v>
      </c>
      <c r="R19" s="46">
        <v>2865776.4834375037</v>
      </c>
      <c r="S19" s="46">
        <v>2803262.5738362428</v>
      </c>
      <c r="T19" s="46">
        <v>2691785.541757579</v>
      </c>
      <c r="U19" s="6"/>
      <c r="V19" s="6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111</v>
      </c>
      <c r="M20" s="46">
        <v>0</v>
      </c>
      <c r="N20" s="46">
        <v>0.00065905486884725267</v>
      </c>
      <c r="O20" s="46">
        <v>0.0013969157840030249</v>
      </c>
      <c r="P20" s="46">
        <v>0.0014122031419381612</v>
      </c>
      <c r="Q20" s="46">
        <v>0.0016270306647182431</v>
      </c>
      <c r="R20" s="46">
        <v>0.0021129993904821483</v>
      </c>
      <c r="S20" s="46">
        <v>0.0021100723276460862</v>
      </c>
      <c r="T20" s="46">
        <v>0.0024768745237401081</v>
      </c>
      <c r="U20" s="6"/>
      <c r="V20" s="6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112</v>
      </c>
      <c r="M21" s="46">
        <v>26501.637660597298</v>
      </c>
      <c r="N21" s="46">
        <v>21111.26502490796</v>
      </c>
      <c r="O21" s="46">
        <v>17112.922719245969</v>
      </c>
      <c r="P21" s="46">
        <v>13858.340537043443</v>
      </c>
      <c r="Q21" s="46">
        <v>11140.804752963661</v>
      </c>
      <c r="R21" s="46">
        <v>4155.0321369889116</v>
      </c>
      <c r="S21" s="46">
        <v>1930.9843057300689</v>
      </c>
      <c r="T21" s="46">
        <v>1810.6944664670953</v>
      </c>
      <c r="U21" s="6"/>
      <c r="V21" s="6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113</v>
      </c>
      <c r="M22" s="46">
        <v>611740.23941071029</v>
      </c>
      <c r="N22" s="46">
        <v>569363.66056958283</v>
      </c>
      <c r="O22" s="46">
        <v>542325.5845204331</v>
      </c>
      <c r="P22" s="46">
        <v>513999.14080593793</v>
      </c>
      <c r="Q22" s="46">
        <v>471783.84258852102</v>
      </c>
      <c r="R22" s="46">
        <v>430812.66015298304</v>
      </c>
      <c r="S22" s="46">
        <v>381562.35004449286</v>
      </c>
      <c r="T22" s="46">
        <v>328594.61397382797</v>
      </c>
      <c r="U22" s="6"/>
      <c r="V22" s="6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114</v>
      </c>
      <c r="M23" s="46">
        <v>0</v>
      </c>
      <c r="N23" s="46">
        <v>0.00012959999993287293</v>
      </c>
      <c r="O23" s="46">
        <v>0.0002752094731600463</v>
      </c>
      <c r="P23" s="46">
        <v>0.00027874617529800513</v>
      </c>
      <c r="Q23" s="46">
        <v>0.00030717609219588248</v>
      </c>
      <c r="R23" s="46">
        <v>0.00039283904630991876</v>
      </c>
      <c r="S23" s="46">
        <v>0.00038794625000977071</v>
      </c>
      <c r="T23" s="46">
        <v>0.0004507720884703201</v>
      </c>
      <c r="U23" s="6"/>
      <c r="V23" s="6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115</v>
      </c>
      <c r="M24" s="46">
        <v>0</v>
      </c>
      <c r="N24" s="46">
        <v>3.9336786187725684e-05</v>
      </c>
      <c r="O24" s="46">
        <v>8.2938492607587843e-05</v>
      </c>
      <c r="P24" s="46">
        <v>8.3863793017717214e-05</v>
      </c>
      <c r="Q24" s="46">
        <v>9.6798351667401949e-05</v>
      </c>
      <c r="R24" s="46">
        <v>0.00012558392411151127</v>
      </c>
      <c r="S24" s="46">
        <v>0.00012540082147742692</v>
      </c>
      <c r="T24" s="46">
        <v>0.00014727688417443457</v>
      </c>
      <c r="U24" s="6"/>
      <c r="V24" s="6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116</v>
      </c>
      <c r="M25" s="46">
        <v>15245.306363969221</v>
      </c>
      <c r="N25" s="46">
        <v>15279.510614497482</v>
      </c>
      <c r="O25" s="46">
        <v>15314.896585672454</v>
      </c>
      <c r="P25" s="46">
        <v>15196.286736283073</v>
      </c>
      <c r="Q25" s="46">
        <v>15019.786905934085</v>
      </c>
      <c r="R25" s="46">
        <v>14930.829035847541</v>
      </c>
      <c r="S25" s="46">
        <v>14833.010203203963</v>
      </c>
      <c r="T25" s="46">
        <v>14749.424522038516</v>
      </c>
      <c r="U25" s="6"/>
      <c r="V25" s="6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117</v>
      </c>
      <c r="M26" s="46">
        <v>2231201.6404457237</v>
      </c>
      <c r="N26" s="46">
        <v>1977834.4602756531</v>
      </c>
      <c r="O26" s="46">
        <v>1789160.3191696364</v>
      </c>
      <c r="P26" s="46">
        <v>1669830.4484036567</v>
      </c>
      <c r="Q26" s="46">
        <v>1556098.7475499862</v>
      </c>
      <c r="R26" s="46">
        <v>1459702.5075954124</v>
      </c>
      <c r="S26" s="46">
        <v>1375205.3032974652</v>
      </c>
      <c r="T26" s="46">
        <v>1294992.6151493399</v>
      </c>
      <c r="U26" s="6"/>
      <c r="V26" s="6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118</v>
      </c>
      <c r="M27" s="46">
        <v>305371.41696039937</v>
      </c>
      <c r="N27" s="46">
        <v>285289.97492393106</v>
      </c>
      <c r="O27" s="46">
        <v>269019.7436779007</v>
      </c>
      <c r="P27" s="46">
        <v>254395.61589996418</v>
      </c>
      <c r="Q27" s="46">
        <v>239161.12576387811</v>
      </c>
      <c r="R27" s="46">
        <v>226097.86820043667</v>
      </c>
      <c r="S27" s="46">
        <v>216131.62438954323</v>
      </c>
      <c r="T27" s="46">
        <v>204111.42370801276</v>
      </c>
      <c r="U27" s="6"/>
      <c r="V27" s="6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119</v>
      </c>
      <c r="M28" s="46">
        <v>1207559.5335899007</v>
      </c>
      <c r="N28" s="46">
        <v>1147434.3693465046</v>
      </c>
      <c r="O28" s="46">
        <v>1097696.8372134937</v>
      </c>
      <c r="P28" s="46">
        <v>1053362.2826749794</v>
      </c>
      <c r="Q28" s="46">
        <v>1000244.5945294189</v>
      </c>
      <c r="R28" s="46">
        <v>953196.20249360427</v>
      </c>
      <c r="S28" s="46">
        <v>864184.43292995868</v>
      </c>
      <c r="T28" s="46">
        <v>827373.49855518376</v>
      </c>
      <c r="U28" s="6"/>
      <c r="V28" s="6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120</v>
      </c>
      <c r="M29" s="46">
        <v>104563.20362233592</v>
      </c>
      <c r="N29" s="46">
        <v>99484.282040061371</v>
      </c>
      <c r="O29" s="46">
        <v>96452.093069292489</v>
      </c>
      <c r="P29" s="46">
        <v>93295.526203846326</v>
      </c>
      <c r="Q29" s="46">
        <v>88109.32128480071</v>
      </c>
      <c r="R29" s="46">
        <v>84230.364715765536</v>
      </c>
      <c r="S29" s="46">
        <v>65425.034373928349</v>
      </c>
      <c r="T29" s="46">
        <v>62517.507352989829</v>
      </c>
      <c r="U29" s="6"/>
      <c r="V29" s="6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121</v>
      </c>
      <c r="M30" s="46">
        <v>288.38867140686892</v>
      </c>
      <c r="N30" s="46">
        <v>603.86294280506297</v>
      </c>
      <c r="O30" s="46">
        <v>554.90912188887819</v>
      </c>
      <c r="P30" s="46">
        <v>402.18239833176273</v>
      </c>
      <c r="Q30" s="46">
        <v>268.9650033382909</v>
      </c>
      <c r="R30" s="46">
        <v>176.95968419974668</v>
      </c>
      <c r="S30" s="46">
        <v>122.20808218417933</v>
      </c>
      <c r="T30" s="46">
        <v>62.626397139972447</v>
      </c>
      <c r="U30" s="6"/>
      <c r="V30" s="6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122</v>
      </c>
      <c r="M31" s="46">
        <v>11074.245538976968</v>
      </c>
      <c r="N31" s="46">
        <v>9351.985281990268</v>
      </c>
      <c r="O31" s="46">
        <v>8077.8866433477351</v>
      </c>
      <c r="P31" s="46">
        <v>6864.6053355419281</v>
      </c>
      <c r="Q31" s="46">
        <v>5765.0039862313115</v>
      </c>
      <c r="R31" s="46">
        <v>4884.325086444127</v>
      </c>
      <c r="S31" s="46">
        <v>367.29376216804502</v>
      </c>
      <c r="T31" s="46">
        <v>332.07192931108295</v>
      </c>
      <c r="U31" s="6"/>
      <c r="V31" s="6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123</v>
      </c>
      <c r="M32" s="46">
        <v>66543.089745430145</v>
      </c>
      <c r="N32" s="46">
        <v>64511.013609392707</v>
      </c>
      <c r="O32" s="46">
        <v>63938.79722587391</v>
      </c>
      <c r="P32" s="46">
        <v>63396.053645675442</v>
      </c>
      <c r="Q32" s="46">
        <v>61983.75795806283</v>
      </c>
      <c r="R32" s="46">
        <v>61378.974341143505</v>
      </c>
      <c r="S32" s="46">
        <v>1576.6187906020323</v>
      </c>
      <c r="T32" s="46">
        <v>1345.1823268635096</v>
      </c>
      <c r="U32" s="6"/>
      <c r="V32" s="6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124</v>
      </c>
      <c r="M33" s="46">
        <v>145565.54453658752</v>
      </c>
      <c r="N33" s="46">
        <v>99673.086227963911</v>
      </c>
      <c r="O33" s="46">
        <v>70365.915413214767</v>
      </c>
      <c r="P33" s="46">
        <v>49740.151453936232</v>
      </c>
      <c r="Q33" s="46">
        <v>34326.893857583767</v>
      </c>
      <c r="R33" s="46">
        <v>24331.716245034018</v>
      </c>
      <c r="S33" s="46">
        <v>3229.3704532745542</v>
      </c>
      <c r="T33" s="46">
        <v>2732.2664870685267</v>
      </c>
      <c r="U33" s="6"/>
      <c r="V33" s="6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24</v>
      </c>
      <c r="M34" s="46">
        <v>11939243.973868944</v>
      </c>
      <c r="N34" s="46">
        <v>11422879.34353051</v>
      </c>
      <c r="O34" s="46">
        <v>10953058.064875441</v>
      </c>
      <c r="P34" s="46">
        <v>10544559.967590099</v>
      </c>
      <c r="Q34" s="46">
        <v>10094609.760725072</v>
      </c>
      <c r="R34" s="46">
        <v>9400318.1168820839</v>
      </c>
      <c r="S34" s="46">
        <v>9151609.3170508295</v>
      </c>
      <c r="T34" s="46">
        <v>8760595.6390778888</v>
      </c>
      <c r="U34" s="6"/>
      <c r="V34" s="6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125</v>
      </c>
      <c r="M35" s="46">
        <v>6899851.6666705888</v>
      </c>
      <c r="N35" s="46">
        <v>6502628.224679525</v>
      </c>
      <c r="O35" s="46">
        <v>6221407.4064288046</v>
      </c>
      <c r="P35" s="46">
        <v>5977890.7562827449</v>
      </c>
      <c r="Q35" s="46">
        <v>5677770.7097664438</v>
      </c>
      <c r="R35" s="46">
        <v>5416282.8313367581</v>
      </c>
      <c r="S35" s="46">
        <v>5180526.5404182887</v>
      </c>
      <c r="T35" s="46">
        <v>4941672.8630313687</v>
      </c>
      <c r="U35" s="6"/>
      <c r="V35" s="6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126</v>
      </c>
      <c r="M36" s="46">
        <v>4385973.6566306995</v>
      </c>
      <c r="N36" s="46">
        <v>4242506.2318056421</v>
      </c>
      <c r="O36" s="46">
        <v>4173103.8287447779</v>
      </c>
      <c r="P36" s="46">
        <v>4081870.9538232652</v>
      </c>
      <c r="Q36" s="46">
        <v>3888098.6912077032</v>
      </c>
      <c r="R36" s="46">
        <v>3718503.6540312851</v>
      </c>
      <c r="S36" s="46">
        <v>3604821.132556397</v>
      </c>
      <c r="T36" s="46">
        <v>3441401.2131470535</v>
      </c>
      <c r="U36" s="6"/>
      <c r="V36" s="6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127</v>
      </c>
      <c r="M37" s="46">
        <v>2916373.1947099245</v>
      </c>
      <c r="N37" s="46">
        <v>2818453.9226012477</v>
      </c>
      <c r="O37" s="46">
        <v>2753720.1174346921</v>
      </c>
      <c r="P37" s="46">
        <v>2671491.9003122868</v>
      </c>
      <c r="Q37" s="46">
        <v>2536459.3028986827</v>
      </c>
      <c r="R37" s="46">
        <v>2423107.4607084771</v>
      </c>
      <c r="S37" s="46">
        <v>2163362.6487957295</v>
      </c>
      <c r="T37" s="46">
        <v>2069914.5538695578</v>
      </c>
      <c r="U37" s="6"/>
      <c r="V37" s="6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128</v>
      </c>
      <c r="M38" s="46">
        <v>1048701.0353731206</v>
      </c>
      <c r="N38" s="46">
        <v>984057.9308235175</v>
      </c>
      <c r="O38" s="46">
        <v>949316.02202016406</v>
      </c>
      <c r="P38" s="46">
        <v>921062.34107900225</v>
      </c>
      <c r="Q38" s="46">
        <v>877077.68909228256</v>
      </c>
      <c r="R38" s="46">
        <v>843966.62819802307</v>
      </c>
      <c r="S38" s="46">
        <v>819879.92382526968</v>
      </c>
      <c r="T38" s="46">
        <v>782790.59832591668</v>
      </c>
      <c r="U38" s="6"/>
      <c r="V38" s="6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129</v>
      </c>
      <c r="M39" s="46">
        <v>1740566.8204461108</v>
      </c>
      <c r="N39" s="46">
        <v>1598713.5580140336</v>
      </c>
      <c r="O39" s="46">
        <v>1575612.6961900908</v>
      </c>
      <c r="P39" s="46">
        <v>1554407.2037340272</v>
      </c>
      <c r="Q39" s="46">
        <v>1510460.2739724161</v>
      </c>
      <c r="R39" s="46">
        <v>1462813.7223944201</v>
      </c>
      <c r="S39" s="46">
        <v>1432360.9654732582</v>
      </c>
      <c r="T39" s="46">
        <v>1376519.9884687362</v>
      </c>
      <c r="U39" s="6"/>
      <c r="V39" s="6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130</v>
      </c>
      <c r="M40" s="46">
        <v>760778.87156877073</v>
      </c>
      <c r="N40" s="46">
        <v>718655.41614444042</v>
      </c>
      <c r="O40" s="46">
        <v>696326.25167333381</v>
      </c>
      <c r="P40" s="46">
        <v>675452.55737806286</v>
      </c>
      <c r="Q40" s="46">
        <v>637559.24691997946</v>
      </c>
      <c r="R40" s="46">
        <v>610220.19899554399</v>
      </c>
      <c r="S40" s="46">
        <v>589721.10424955236</v>
      </c>
      <c r="T40" s="46">
        <v>560956.8542875183</v>
      </c>
      <c r="U40" s="6"/>
      <c r="V40" s="6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131</v>
      </c>
      <c r="M41" s="46">
        <v>1958846.3441380225</v>
      </c>
      <c r="N41" s="46">
        <v>1870748.86191437</v>
      </c>
      <c r="O41" s="46">
        <v>1830527.8016955946</v>
      </c>
      <c r="P41" s="46">
        <v>1779050.0956751476</v>
      </c>
      <c r="Q41" s="46">
        <v>1676840.1073598773</v>
      </c>
      <c r="R41" s="46">
        <v>1602395.5703202463</v>
      </c>
      <c r="S41" s="46">
        <v>1546527.0464895519</v>
      </c>
      <c r="T41" s="46">
        <v>1469091.1974411292</v>
      </c>
      <c r="U41" s="6"/>
      <c r="V41" s="6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132</v>
      </c>
      <c r="M42" s="46">
        <v>11175685.019412147</v>
      </c>
      <c r="N42" s="46">
        <v>10787241.376025796</v>
      </c>
      <c r="O42" s="46">
        <v>10432238.599026099</v>
      </c>
      <c r="P42" s="46">
        <v>10102285.710952654</v>
      </c>
      <c r="Q42" s="46">
        <v>9696188.5673098434</v>
      </c>
      <c r="R42" s="46">
        <v>9307580.1272291485</v>
      </c>
      <c r="S42" s="46">
        <v>9055508.0299866609</v>
      </c>
      <c r="T42" s="46">
        <v>8661756.0334424861</v>
      </c>
      <c r="U42" s="6"/>
      <c r="V42" s="6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133</v>
      </c>
      <c r="M43" s="46">
        <v>747524.53896897822</v>
      </c>
      <c r="N43" s="46">
        <v>654661.31440687575</v>
      </c>
      <c r="O43" s="46">
        <v>586068.54387192253</v>
      </c>
      <c r="P43" s="46">
        <v>454294.66728723038</v>
      </c>
      <c r="Q43" s="46">
        <v>438533.93059660558</v>
      </c>
      <c r="R43" s="46">
        <v>420688.1308321273</v>
      </c>
      <c r="S43" s="46">
        <v>411906.53807300102</v>
      </c>
      <c r="T43" s="46">
        <v>395929.35752476467</v>
      </c>
      <c r="U43" s="6"/>
      <c r="V43" s="6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134</v>
      </c>
      <c r="M44" s="46">
        <v>3062722.859226753</v>
      </c>
      <c r="N44" s="46">
        <v>2923732.2117049312</v>
      </c>
      <c r="O44" s="46">
        <v>2824862.1775003104</v>
      </c>
      <c r="P44" s="46">
        <v>2725915.6485838047</v>
      </c>
      <c r="Q44" s="46">
        <v>2592807.8274458069</v>
      </c>
      <c r="R44" s="46">
        <v>2474857.8225830365</v>
      </c>
      <c r="S44" s="46">
        <v>2362101.0018927548</v>
      </c>
      <c r="T44" s="46">
        <v>2258003.2414133023</v>
      </c>
      <c r="U44" s="6"/>
      <c r="V44" s="6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135</v>
      </c>
      <c r="M45" s="46">
        <v>6642539.0608280599</v>
      </c>
      <c r="N45" s="46">
        <v>6317567.0367188295</v>
      </c>
      <c r="O45" s="46">
        <v>6099456.5228608679</v>
      </c>
      <c r="P45" s="46">
        <v>5869070.5606808439</v>
      </c>
      <c r="Q45" s="46">
        <v>5561424.1589021757</v>
      </c>
      <c r="R45" s="46">
        <v>5302139.5224371115</v>
      </c>
      <c r="S45" s="46">
        <v>5101147.9989466351</v>
      </c>
      <c r="T45" s="46">
        <v>4871969.7080990542</v>
      </c>
      <c r="U45" s="6"/>
      <c r="V45" s="6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136</v>
      </c>
      <c r="M46" s="46">
        <v>10843651.137134444</v>
      </c>
      <c r="N46" s="46">
        <v>10181232.843255829</v>
      </c>
      <c r="O46" s="46">
        <v>9780906.9516510908</v>
      </c>
      <c r="P46" s="46">
        <v>9390892.9166771714</v>
      </c>
      <c r="Q46" s="46">
        <v>8865169.8284557909</v>
      </c>
      <c r="R46" s="46">
        <v>8443828.863818936</v>
      </c>
      <c r="S46" s="46">
        <v>8181267.408262793</v>
      </c>
      <c r="T46" s="46">
        <v>7407055.3190521067</v>
      </c>
      <c r="U46" s="6"/>
      <c r="V46" s="6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137</v>
      </c>
      <c r="M47" s="46">
        <v>6563019.5647144504</v>
      </c>
      <c r="N47" s="46">
        <v>6465368.1278875312</v>
      </c>
      <c r="O47" s="46">
        <v>6370600.4452969301</v>
      </c>
      <c r="P47" s="46">
        <v>6118303.2537340866</v>
      </c>
      <c r="Q47" s="46">
        <v>5930887.8445188478</v>
      </c>
      <c r="R47" s="46">
        <v>5741269.229923062</v>
      </c>
      <c r="S47" s="46">
        <v>5615391.9763193997</v>
      </c>
      <c r="T47" s="46">
        <v>5390963.4109671656</v>
      </c>
      <c r="U47" s="6"/>
      <c r="V47" s="6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21</v>
      </c>
      <c r="M48" s="46">
        <v>518239.91239400738</v>
      </c>
      <c r="N48" s="46">
        <v>506415.83180863061</v>
      </c>
      <c r="O48" s="46">
        <v>491499.35894006438</v>
      </c>
      <c r="P48" s="46">
        <v>469512.73859768099</v>
      </c>
      <c r="Q48" s="46">
        <v>454170.25306489033</v>
      </c>
      <c r="R48" s="46">
        <v>436984.25324808405</v>
      </c>
      <c r="S48" s="46">
        <v>427722.30218283227</v>
      </c>
      <c r="T48" s="46">
        <v>411052.10855417047</v>
      </c>
      <c r="U48" s="6"/>
      <c r="V48" s="6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138</v>
      </c>
      <c r="M49" s="46">
        <v>56159.668713946099</v>
      </c>
      <c r="N49" s="46">
        <v>53023.269394855357</v>
      </c>
      <c r="O49" s="46">
        <v>50638.738775799386</v>
      </c>
      <c r="P49" s="46">
        <v>48539.696001763536</v>
      </c>
      <c r="Q49" s="46">
        <v>46099.377955981719</v>
      </c>
      <c r="R49" s="46">
        <v>44114.496429716746</v>
      </c>
      <c r="S49" s="46">
        <v>42779.799456371729</v>
      </c>
      <c r="T49" s="46">
        <v>41147.314349137429</v>
      </c>
      <c r="U49" s="6"/>
      <c r="V49" s="6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139</v>
      </c>
      <c r="M50" s="46">
        <v>23878.922259942399</v>
      </c>
      <c r="N50" s="46">
        <v>20718.024130674588</v>
      </c>
      <c r="O50" s="46">
        <v>18308.309175515722</v>
      </c>
      <c r="P50" s="46">
        <v>16389.767743224897</v>
      </c>
      <c r="Q50" s="46">
        <v>14722.225340309096</v>
      </c>
      <c r="R50" s="46">
        <v>12056.483567200987</v>
      </c>
      <c r="S50" s="46">
        <v>10598.508499679923</v>
      </c>
      <c r="T50" s="46">
        <v>10169.860915752768</v>
      </c>
      <c r="U50" s="6"/>
      <c r="V50" s="6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140</v>
      </c>
      <c r="M51" s="46">
        <v>1451426.2392733931</v>
      </c>
      <c r="N51" s="46">
        <v>1413969.4343759967</v>
      </c>
      <c r="O51" s="46">
        <v>1370735.1846004257</v>
      </c>
      <c r="P51" s="46">
        <v>1073682.1165546379</v>
      </c>
      <c r="Q51" s="46">
        <v>1039512.1507598358</v>
      </c>
      <c r="R51" s="46">
        <v>1001586.0080654514</v>
      </c>
      <c r="S51" s="46">
        <v>980427.98415544222</v>
      </c>
      <c r="T51" s="46">
        <v>942070.28075125976</v>
      </c>
      <c r="U51" s="6"/>
      <c r="V51" s="6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141</v>
      </c>
      <c r="M52" s="46">
        <v>3982294.4616726898</v>
      </c>
      <c r="N52" s="46">
        <v>3796070.586432769</v>
      </c>
      <c r="O52" s="46">
        <v>3669525.9263448319</v>
      </c>
      <c r="P52" s="46">
        <v>3546741.4460108187</v>
      </c>
      <c r="Q52" s="46">
        <v>3376113.2027044436</v>
      </c>
      <c r="R52" s="46">
        <v>3232858.0231087934</v>
      </c>
      <c r="S52" s="46">
        <v>2994203.1874110405</v>
      </c>
      <c r="T52" s="46">
        <v>2859656.0370293404</v>
      </c>
      <c r="U52" s="6"/>
      <c r="V52" s="6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142</v>
      </c>
      <c r="M53" s="46">
        <v>843953.8248687532</v>
      </c>
      <c r="N53" s="46">
        <v>795620.27043747343</v>
      </c>
      <c r="O53" s="46">
        <v>767489.51110548177</v>
      </c>
      <c r="P53" s="46">
        <v>738395.46889721451</v>
      </c>
      <c r="Q53" s="46">
        <v>695007.81612339325</v>
      </c>
      <c r="R53" s="46">
        <v>660056.11949332897</v>
      </c>
      <c r="S53" s="46">
        <v>639037.45999164728</v>
      </c>
      <c r="T53" s="46">
        <v>607567.65389241534</v>
      </c>
      <c r="U53" s="6"/>
      <c r="V53" s="6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143</v>
      </c>
      <c r="M54" s="46">
        <v>589931.6612418869</v>
      </c>
      <c r="N54" s="46">
        <v>548767.12741261919</v>
      </c>
      <c r="O54" s="46">
        <v>523053.97859200771</v>
      </c>
      <c r="P54" s="46">
        <v>497588.94262625033</v>
      </c>
      <c r="Q54" s="46">
        <v>465679.01326202333</v>
      </c>
      <c r="R54" s="46">
        <v>439697.98116779531</v>
      </c>
      <c r="S54" s="46">
        <v>422415.23571837792</v>
      </c>
      <c r="T54" s="46">
        <v>400578.73761933122</v>
      </c>
      <c r="U54" s="6"/>
      <c r="V54" s="6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144</v>
      </c>
      <c r="M55" s="46">
        <v>8852631.5941508599</v>
      </c>
      <c r="N55" s="46">
        <v>8368984.5869637057</v>
      </c>
      <c r="O55" s="46">
        <v>8063626.6389543228</v>
      </c>
      <c r="P55" s="46">
        <v>7764494.8963463996</v>
      </c>
      <c r="Q55" s="46">
        <v>7328861.0852495804</v>
      </c>
      <c r="R55" s="46">
        <v>6962014.0436864179</v>
      </c>
      <c r="S55" s="46">
        <v>6753246.1960897623</v>
      </c>
      <c r="T55" s="46">
        <v>6442595.09265636</v>
      </c>
      <c r="U55" s="6"/>
      <c r="V55" s="6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145</v>
      </c>
      <c r="M56" s="46">
        <v>4215908.0924379546</v>
      </c>
      <c r="N56" s="46">
        <v>3985286.9816675843</v>
      </c>
      <c r="O56" s="46">
        <v>3857929.4086440615</v>
      </c>
      <c r="P56" s="46">
        <v>3725494.3195869448</v>
      </c>
      <c r="Q56" s="46">
        <v>3511526.4657776132</v>
      </c>
      <c r="R56" s="46">
        <v>3344768.070779928</v>
      </c>
      <c r="S56" s="46">
        <v>3045263.4667549529</v>
      </c>
      <c r="T56" s="46">
        <v>2900426.1789006554</v>
      </c>
      <c r="U56" s="6"/>
      <c r="V56" s="6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146</v>
      </c>
      <c r="M57" s="46">
        <v>759604.57640756271</v>
      </c>
      <c r="N57" s="46">
        <v>672994.88847841672</v>
      </c>
      <c r="O57" s="46">
        <v>612513.55770610482</v>
      </c>
      <c r="P57" s="46">
        <v>561919.27406515495</v>
      </c>
      <c r="Q57" s="46">
        <v>509518.90996236471</v>
      </c>
      <c r="R57" s="46">
        <v>468928.20266064547</v>
      </c>
      <c r="S57" s="46">
        <v>434759.6455518388</v>
      </c>
      <c r="T57" s="46">
        <v>405548.61546400172</v>
      </c>
      <c r="U57" s="6"/>
      <c r="V57" s="6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147</v>
      </c>
      <c r="M58" s="46">
        <v>4048905.9623782476</v>
      </c>
      <c r="N58" s="46">
        <v>3361832.8300490472</v>
      </c>
      <c r="O58" s="46">
        <v>2778322.5587945757</v>
      </c>
      <c r="P58" s="46">
        <v>2314167.7333707446</v>
      </c>
      <c r="Q58" s="46">
        <v>1960703.1031147118</v>
      </c>
      <c r="R58" s="46">
        <v>1662411.6918567044</v>
      </c>
      <c r="S58" s="46">
        <v>1375038.9527117854</v>
      </c>
      <c r="T58" s="46">
        <v>1208940.8015519937</v>
      </c>
      <c r="U58" s="6"/>
      <c r="V58" s="6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148</v>
      </c>
      <c r="M59" s="46">
        <v>157862.64865389693</v>
      </c>
      <c r="N59" s="46">
        <v>139160.07038674221</v>
      </c>
      <c r="O59" s="46">
        <v>128816.14431876299</v>
      </c>
      <c r="P59" s="46">
        <v>120699.31787941333</v>
      </c>
      <c r="Q59" s="46">
        <v>111787.99714263527</v>
      </c>
      <c r="R59" s="46">
        <v>105176.80036917393</v>
      </c>
      <c r="S59" s="46">
        <v>100396.28087441625</v>
      </c>
      <c r="T59" s="46">
        <v>94926.436411472183</v>
      </c>
      <c r="U59" s="6"/>
      <c r="V59" s="6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149</v>
      </c>
      <c r="M60" s="46">
        <v>2103559.2235364476</v>
      </c>
      <c r="N60" s="46">
        <v>1958613.6022815029</v>
      </c>
      <c r="O60" s="46">
        <v>1863710.161510973</v>
      </c>
      <c r="P60" s="46">
        <v>1781038.6126427546</v>
      </c>
      <c r="Q60" s="46">
        <v>1675648.7417543815</v>
      </c>
      <c r="R60" s="46">
        <v>1587414.7499364123</v>
      </c>
      <c r="S60" s="46">
        <v>1527217.9485571461</v>
      </c>
      <c r="T60" s="46">
        <v>1450158.3557261901</v>
      </c>
      <c r="U60" s="6"/>
      <c r="V60" s="6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150</v>
      </c>
      <c r="M61" s="46">
        <v>881615.60554042575</v>
      </c>
      <c r="N61" s="46">
        <v>797036.34200440149</v>
      </c>
      <c r="O61" s="46">
        <v>760596.58759016008</v>
      </c>
      <c r="P61" s="46">
        <v>727078.11544079788</v>
      </c>
      <c r="Q61" s="46">
        <v>670655.02834156749</v>
      </c>
      <c r="R61" s="46">
        <v>631827.10189835413</v>
      </c>
      <c r="S61" s="46">
        <v>606021.68484227813</v>
      </c>
      <c r="T61" s="46">
        <v>573531.17982097913</v>
      </c>
      <c r="U61" s="6"/>
      <c r="V61" s="6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151</v>
      </c>
      <c r="M62" s="46">
        <v>7085249.2882056572</v>
      </c>
      <c r="N62" s="46">
        <v>6571867.5081869718</v>
      </c>
      <c r="O62" s="46">
        <v>6271332.6810993133</v>
      </c>
      <c r="P62" s="46">
        <v>5974512.0042339638</v>
      </c>
      <c r="Q62" s="46">
        <v>5566027.7628696058</v>
      </c>
      <c r="R62" s="46">
        <v>5250574.4595625345</v>
      </c>
      <c r="S62" s="46">
        <v>5052526.6030440181</v>
      </c>
      <c r="T62" s="46">
        <v>4795354.6894763708</v>
      </c>
      <c r="U62" s="6"/>
      <c r="V62" s="6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152</v>
      </c>
      <c r="M63" s="46">
        <v>17915.617573436593</v>
      </c>
      <c r="N63" s="46">
        <v>15827.492025587249</v>
      </c>
      <c r="O63" s="46">
        <v>15820.328242253776</v>
      </c>
      <c r="P63" s="46">
        <v>15118.504913594448</v>
      </c>
      <c r="Q63" s="46">
        <v>12678.174181461602</v>
      </c>
      <c r="R63" s="46">
        <v>11476.536642297204</v>
      </c>
      <c r="S63" s="46">
        <v>10695.51721056777</v>
      </c>
      <c r="T63" s="46">
        <v>9822.9452486467871</v>
      </c>
      <c r="U63" s="6"/>
      <c r="V63" s="6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153</v>
      </c>
      <c r="M64" s="46">
        <v>1759386.9004350584</v>
      </c>
      <c r="N64" s="46">
        <v>1659091.9503706202</v>
      </c>
      <c r="O64" s="46">
        <v>1549256.7738476642</v>
      </c>
      <c r="P64" s="46">
        <v>1411025.1528715645</v>
      </c>
      <c r="Q64" s="46">
        <v>1256871.2402971848</v>
      </c>
      <c r="R64" s="46">
        <v>1061122.5854608533</v>
      </c>
      <c r="S64" s="46">
        <v>794493.60597472393</v>
      </c>
      <c r="T64" s="46">
        <v>598321.31475813256</v>
      </c>
      <c r="U64" s="6"/>
      <c r="V64" s="6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154</v>
      </c>
      <c r="M65" s="46">
        <v>1227093.2971901784</v>
      </c>
      <c r="N65" s="46">
        <v>946807.69453952624</v>
      </c>
      <c r="O65" s="46">
        <v>710767.73048002878</v>
      </c>
      <c r="P65" s="46">
        <v>577319.54567486106</v>
      </c>
      <c r="Q65" s="46">
        <v>502833.21230791439</v>
      </c>
      <c r="R65" s="46">
        <v>400986.50959388062</v>
      </c>
      <c r="S65" s="46">
        <v>342000.04222359892</v>
      </c>
      <c r="T65" s="46">
        <v>295920.02690920071</v>
      </c>
      <c r="U65" s="6"/>
      <c r="V65" s="6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155</v>
      </c>
      <c r="M66" s="46">
        <v>1003115.6930890343</v>
      </c>
      <c r="N66" s="46">
        <v>883185.13212499744</v>
      </c>
      <c r="O66" s="46">
        <v>833722.81210959679</v>
      </c>
      <c r="P66" s="46">
        <v>776501.88170531311</v>
      </c>
      <c r="Q66" s="46">
        <v>694502.53620275937</v>
      </c>
      <c r="R66" s="46">
        <v>613897.90961084899</v>
      </c>
      <c r="S66" s="46">
        <v>524337.29049790697</v>
      </c>
      <c r="T66" s="46">
        <v>441469.41020680475</v>
      </c>
      <c r="U66" s="6"/>
      <c r="V66" s="6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156</v>
      </c>
      <c r="M67" s="46">
        <v>48587.474640240558</v>
      </c>
      <c r="N67" s="46">
        <v>34894.313774483846</v>
      </c>
      <c r="O67" s="46">
        <v>26617.262250910157</v>
      </c>
      <c r="P67" s="46">
        <v>20830.570348004923</v>
      </c>
      <c r="Q67" s="46">
        <v>16203.466793110088</v>
      </c>
      <c r="R67" s="46">
        <v>13272.266114364127</v>
      </c>
      <c r="S67" s="46">
        <v>11102.137802858178</v>
      </c>
      <c r="T67" s="46">
        <v>9421.0719660453578</v>
      </c>
      <c r="U67" s="6"/>
      <c r="V67" s="6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157</v>
      </c>
      <c r="M68" s="46">
        <v>416965.28315167042</v>
      </c>
      <c r="N68" s="46">
        <v>246844.13452099194</v>
      </c>
      <c r="O68" s="46">
        <v>158755.83437802218</v>
      </c>
      <c r="P68" s="46">
        <v>104668.24105360662</v>
      </c>
      <c r="Q68" s="46">
        <v>68760.027286634577</v>
      </c>
      <c r="R68" s="46">
        <v>48547.732627914942</v>
      </c>
      <c r="S68" s="46">
        <v>35232.788569890858</v>
      </c>
      <c r="T68" s="46">
        <v>19135.53042427831</v>
      </c>
      <c r="U68" s="6"/>
      <c r="V68" s="6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158</v>
      </c>
      <c r="M69" s="46">
        <v>402708.5491144142</v>
      </c>
      <c r="N69" s="46">
        <v>278048.04489759769</v>
      </c>
      <c r="O69" s="46">
        <v>206346.50055220799</v>
      </c>
      <c r="P69" s="46">
        <v>153525.82481580824</v>
      </c>
      <c r="Q69" s="46">
        <v>108599.21593103008</v>
      </c>
      <c r="R69" s="46">
        <v>80827.602806755458</v>
      </c>
      <c r="S69" s="46">
        <v>60111.956014999174</v>
      </c>
      <c r="T69" s="46">
        <v>45098.443401688586</v>
      </c>
      <c r="U69" s="6"/>
      <c r="V69" s="6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159</v>
      </c>
      <c r="M70" s="46">
        <v>104830.80827119401</v>
      </c>
      <c r="N70" s="46">
        <v>61391.058445558658</v>
      </c>
      <c r="O70" s="46">
        <v>40778.274130068494</v>
      </c>
      <c r="P70" s="46">
        <v>29616.717659430702</v>
      </c>
      <c r="Q70" s="46">
        <v>22683.230504976465</v>
      </c>
      <c r="R70" s="46">
        <v>18960.738461771012</v>
      </c>
      <c r="S70" s="46">
        <v>16568.826478120893</v>
      </c>
      <c r="T70" s="46">
        <v>14723.571666503161</v>
      </c>
      <c r="U70" s="6"/>
      <c r="V70" s="6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160</v>
      </c>
      <c r="M71" s="46">
        <v>140233.02224234698</v>
      </c>
      <c r="N71" s="46">
        <v>130389.99258730182</v>
      </c>
      <c r="O71" s="46">
        <v>128020.16526830944</v>
      </c>
      <c r="P71" s="46">
        <v>126139.65545426263</v>
      </c>
      <c r="Q71" s="46">
        <v>119483.33574286636</v>
      </c>
      <c r="R71" s="46">
        <v>117096.76997709664</v>
      </c>
      <c r="S71" s="46">
        <v>114705.30936345918</v>
      </c>
      <c r="T71" s="46">
        <v>112544.94923127514</v>
      </c>
      <c r="U71" s="6"/>
      <c r="V71" s="6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161</v>
      </c>
      <c r="M72" s="46">
        <v>0</v>
      </c>
      <c r="N72" s="46">
        <v>0.0001690965585157083</v>
      </c>
      <c r="O72" s="46">
        <v>0.000358798513705996</v>
      </c>
      <c r="P72" s="46">
        <v>0.00036312674539156961</v>
      </c>
      <c r="Q72" s="46">
        <v>0.00040657189553112055</v>
      </c>
      <c r="R72" s="46">
        <v>0.00052114421145187323</v>
      </c>
      <c r="S72" s="46">
        <v>0.00051683463384867817</v>
      </c>
      <c r="T72" s="46">
        <v>0.00060353338955781066</v>
      </c>
      <c r="U72" s="6"/>
      <c r="V72" s="6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162</v>
      </c>
      <c r="M73" s="46">
        <v>653968.20476788562</v>
      </c>
      <c r="N73" s="46">
        <v>609352.08602397621</v>
      </c>
      <c r="O73" s="46">
        <v>596751.8506299922</v>
      </c>
      <c r="P73" s="46">
        <v>586151.33245866688</v>
      </c>
      <c r="Q73" s="46">
        <v>554760.02468834817</v>
      </c>
      <c r="R73" s="46">
        <v>541072.56871295755</v>
      </c>
      <c r="S73" s="46">
        <v>528487.74876929331</v>
      </c>
      <c r="T73" s="46">
        <v>515728.14715822815</v>
      </c>
      <c r="U73" s="6"/>
      <c r="V73" s="6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163</v>
      </c>
      <c r="M74" s="46">
        <v>1101978.7644074345</v>
      </c>
      <c r="N74" s="46">
        <v>994105.59603563906</v>
      </c>
      <c r="O74" s="46">
        <v>949101.83778979001</v>
      </c>
      <c r="P74" s="46">
        <v>896435.67839125288</v>
      </c>
      <c r="Q74" s="46">
        <v>795216.07194328459</v>
      </c>
      <c r="R74" s="46">
        <v>713948.65642766049</v>
      </c>
      <c r="S74" s="46">
        <v>619676.64672199963</v>
      </c>
      <c r="T74" s="46">
        <v>528127.72799622174</v>
      </c>
      <c r="U74" s="6"/>
      <c r="V74" s="6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164</v>
      </c>
      <c r="M75" s="46">
        <v>559622.41949662869</v>
      </c>
      <c r="N75" s="46">
        <v>502840.72426105686</v>
      </c>
      <c r="O75" s="46">
        <v>475598.77189191664</v>
      </c>
      <c r="P75" s="46">
        <v>446846.42081485409</v>
      </c>
      <c r="Q75" s="46">
        <v>398939.35901609936</v>
      </c>
      <c r="R75" s="46">
        <v>361507.82185246114</v>
      </c>
      <c r="S75" s="46">
        <v>323630.25592446444</v>
      </c>
      <c r="T75" s="46">
        <v>282417.98744278681</v>
      </c>
      <c r="U75" s="6"/>
      <c r="V75" s="6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165</v>
      </c>
      <c r="M76" s="46">
        <v>270534.06787454826</v>
      </c>
      <c r="N76" s="46">
        <v>236578.97463232142</v>
      </c>
      <c r="O76" s="46">
        <v>223230.47802472574</v>
      </c>
      <c r="P76" s="46">
        <v>211354.38071853056</v>
      </c>
      <c r="Q76" s="46">
        <v>189134.5741745134</v>
      </c>
      <c r="R76" s="46">
        <v>174477.59579338832</v>
      </c>
      <c r="S76" s="46">
        <v>161462.94963859764</v>
      </c>
      <c r="T76" s="46">
        <v>146181.40562095569</v>
      </c>
      <c r="U76" s="6"/>
      <c r="V76" s="6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166</v>
      </c>
      <c r="M77" s="46">
        <v>119866.78493299882</v>
      </c>
      <c r="N77" s="46">
        <v>108907.58346641989</v>
      </c>
      <c r="O77" s="46">
        <v>103767.45023158273</v>
      </c>
      <c r="P77" s="46">
        <v>99326.58005886116</v>
      </c>
      <c r="Q77" s="46">
        <v>92553.704364225516</v>
      </c>
      <c r="R77" s="46">
        <v>86996.583522633722</v>
      </c>
      <c r="S77" s="46">
        <v>82531.587097327836</v>
      </c>
      <c r="T77" s="46">
        <v>76816.403656671449</v>
      </c>
      <c r="U77" s="6"/>
      <c r="V77" s="6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167</v>
      </c>
      <c r="M78" s="46">
        <v>94613.73161837252</v>
      </c>
      <c r="N78" s="46">
        <v>86289.496510353973</v>
      </c>
      <c r="O78" s="46">
        <v>82031.790875843726</v>
      </c>
      <c r="P78" s="46">
        <v>78173.542360106352</v>
      </c>
      <c r="Q78" s="46">
        <v>71919.132655747744</v>
      </c>
      <c r="R78" s="46">
        <v>66851.829474650585</v>
      </c>
      <c r="S78" s="46">
        <v>63174.616946295915</v>
      </c>
      <c r="T78" s="46">
        <v>58674.771522126262</v>
      </c>
      <c r="U78" s="6"/>
      <c r="V78" s="6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168</v>
      </c>
      <c r="M79" s="46">
        <v>489768.57109223533</v>
      </c>
      <c r="N79" s="46">
        <v>434080.38984630833</v>
      </c>
      <c r="O79" s="46">
        <v>411252.92534356163</v>
      </c>
      <c r="P79" s="46">
        <v>389019.76972181653</v>
      </c>
      <c r="Q79" s="46">
        <v>350842.83071116603</v>
      </c>
      <c r="R79" s="46">
        <v>320449.21348858735</v>
      </c>
      <c r="S79" s="46">
        <v>287574.33881251386</v>
      </c>
      <c r="T79" s="46">
        <v>252339.61804156573</v>
      </c>
      <c r="U79" s="6"/>
      <c r="V79" s="6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169</v>
      </c>
      <c r="M80" s="46">
        <v>112555.98509839986</v>
      </c>
      <c r="N80" s="46">
        <v>112298.11307784122</v>
      </c>
      <c r="O80" s="46">
        <v>112175.36388380392</v>
      </c>
      <c r="P80" s="46">
        <v>1127.2719063001459</v>
      </c>
      <c r="Q80" s="46">
        <v>970.92146980702933</v>
      </c>
      <c r="R80" s="46">
        <v>906.97429839183098</v>
      </c>
      <c r="S80" s="46">
        <v>726.65300117337404</v>
      </c>
      <c r="T80" s="46">
        <v>673.64447333364092</v>
      </c>
      <c r="U80" s="6"/>
      <c r="V80" s="6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170</v>
      </c>
      <c r="M81" s="46">
        <v>50898.519624667417</v>
      </c>
      <c r="N81" s="46">
        <v>23421.557819005171</v>
      </c>
      <c r="O81" s="46">
        <v>11195.975253688635</v>
      </c>
      <c r="P81" s="46">
        <v>5484.1824725697443</v>
      </c>
      <c r="Q81" s="46">
        <v>2831.5907831699992</v>
      </c>
      <c r="R81" s="46">
        <v>1204.6187070886167</v>
      </c>
      <c r="S81" s="46">
        <v>628.86096148532602</v>
      </c>
      <c r="T81" s="46">
        <v>568.52312996141632</v>
      </c>
      <c r="U81" s="6"/>
      <c r="V81" s="6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171</v>
      </c>
      <c r="M82" s="46">
        <v>469.11880754338591</v>
      </c>
      <c r="N82" s="46">
        <v>489.75501382272216</v>
      </c>
      <c r="O82" s="46">
        <v>537.29431137321353</v>
      </c>
      <c r="P82" s="46">
        <v>170.65575531032289</v>
      </c>
      <c r="Q82" s="46">
        <v>163.33026581900481</v>
      </c>
      <c r="R82" s="46">
        <v>170.53120670993354</v>
      </c>
      <c r="S82" s="46">
        <v>82.402312984190374</v>
      </c>
      <c r="T82" s="46">
        <v>75.739013063819826</v>
      </c>
      <c r="U82" s="6"/>
      <c r="V82" s="6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6">
        <v>81</v>
      </c>
      <c r="L83" s="6" t="s">
        <v>172</v>
      </c>
      <c r="M83" s="46">
        <v>411236.53467810218</v>
      </c>
      <c r="N83" s="46">
        <v>388249.04524098668</v>
      </c>
      <c r="O83" s="46">
        <v>374743.98137796239</v>
      </c>
      <c r="P83" s="46">
        <v>364730.27763168636</v>
      </c>
      <c r="Q83" s="46">
        <v>348817.21433172503</v>
      </c>
      <c r="R83" s="46">
        <v>333423.61261479888</v>
      </c>
      <c r="S83" s="46">
        <v>177121.69444280048</v>
      </c>
      <c r="T83" s="46">
        <v>158665.34421453584</v>
      </c>
      <c r="U83" s="6"/>
      <c r="V83" s="6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173</v>
      </c>
      <c r="M84" s="46">
        <v>405568.58030889241</v>
      </c>
      <c r="N84" s="46">
        <v>336545.72167015879</v>
      </c>
      <c r="O84" s="46">
        <v>291837.46269627439</v>
      </c>
      <c r="P84" s="46">
        <v>256664.9412844078</v>
      </c>
      <c r="Q84" s="46">
        <v>222968.45110419887</v>
      </c>
      <c r="R84" s="46">
        <v>196337.21054529725</v>
      </c>
      <c r="S84" s="46">
        <v>174953.94730619111</v>
      </c>
      <c r="T84" s="46">
        <v>154381.07298139547</v>
      </c>
      <c r="U84" s="6"/>
      <c r="V84" s="6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174</v>
      </c>
      <c r="M85" s="46">
        <v>59886.36545669772</v>
      </c>
      <c r="N85" s="46">
        <v>45376.691928159606</v>
      </c>
      <c r="O85" s="46">
        <v>37029.963566713806</v>
      </c>
      <c r="P85" s="46">
        <v>31583.196078691286</v>
      </c>
      <c r="Q85" s="46">
        <v>27260.936842946048</v>
      </c>
      <c r="R85" s="46">
        <v>24256.81302235333</v>
      </c>
      <c r="S85" s="46">
        <v>22171.835651521382</v>
      </c>
      <c r="T85" s="46">
        <v>20166.189745157397</v>
      </c>
      <c r="U85" s="6"/>
      <c r="V85" s="6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175</v>
      </c>
      <c r="M86" s="46">
        <v>11227.113248851745</v>
      </c>
      <c r="N86" s="46">
        <v>8320.3734399323439</v>
      </c>
      <c r="O86" s="46">
        <v>6413.7377062258056</v>
      </c>
      <c r="P86" s="46">
        <v>4874.0123362971453</v>
      </c>
      <c r="Q86" s="46">
        <v>3671.5308797428006</v>
      </c>
      <c r="R86" s="46">
        <v>2804.3723981563035</v>
      </c>
      <c r="S86" s="46">
        <v>2133.5516251137542</v>
      </c>
      <c r="T86" s="46">
        <v>1457.2481409524587</v>
      </c>
      <c r="U86" s="6"/>
      <c r="V86" s="6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176</v>
      </c>
      <c r="M87" s="46">
        <v>89197.171204700062</v>
      </c>
      <c r="N87" s="46">
        <v>80320.598938420415</v>
      </c>
      <c r="O87" s="46">
        <v>74655.284769446196</v>
      </c>
      <c r="P87" s="46">
        <v>69962.848139269263</v>
      </c>
      <c r="Q87" s="46">
        <v>64219.522689653561</v>
      </c>
      <c r="R87" s="46">
        <v>59678.809546644392</v>
      </c>
      <c r="S87" s="46">
        <v>55938.528906708176</v>
      </c>
      <c r="T87" s="46">
        <v>51602.714039941915</v>
      </c>
      <c r="U87" s="6"/>
      <c r="V87" s="6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177</v>
      </c>
      <c r="M88" s="46">
        <v>650648.50119195122</v>
      </c>
      <c r="N88" s="46">
        <v>3229253.796601234</v>
      </c>
      <c r="O88" s="46">
        <v>3214180.6396924858</v>
      </c>
      <c r="P88" s="46">
        <v>41592.806813677307</v>
      </c>
      <c r="Q88" s="46">
        <v>34567.780709965358</v>
      </c>
      <c r="R88" s="46">
        <v>29580.495314596312</v>
      </c>
      <c r="S88" s="46">
        <v>24575.767225505697</v>
      </c>
      <c r="T88" s="46">
        <v>21092.872377183383</v>
      </c>
      <c r="U88" s="6"/>
      <c r="V88" s="6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178</v>
      </c>
      <c r="M89" s="46">
        <v>3485091.9496077606</v>
      </c>
      <c r="N89" s="46">
        <v>2207925.1100971932</v>
      </c>
      <c r="O89" s="46">
        <v>1832882.2624231055</v>
      </c>
      <c r="P89" s="46">
        <v>1543106.547550915</v>
      </c>
      <c r="Q89" s="46">
        <v>1301103.161613659</v>
      </c>
      <c r="R89" s="46">
        <v>895955.87949769711</v>
      </c>
      <c r="S89" s="46">
        <v>770876.05085722357</v>
      </c>
      <c r="T89" s="46">
        <v>672919.65516245645</v>
      </c>
      <c r="U89" s="6"/>
      <c r="V89" s="6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179</v>
      </c>
      <c r="M90" s="46">
        <v>268949.19927797065</v>
      </c>
      <c r="N90" s="46">
        <v>153164.88324998136</v>
      </c>
      <c r="O90" s="46">
        <v>104970.22705005809</v>
      </c>
      <c r="P90" s="46">
        <v>80144.147285835352</v>
      </c>
      <c r="Q90" s="46">
        <v>64453.377940407328</v>
      </c>
      <c r="R90" s="46">
        <v>54724.140844118512</v>
      </c>
      <c r="S90" s="46">
        <v>46041.593021732304</v>
      </c>
      <c r="T90" s="46">
        <v>39113.736138010645</v>
      </c>
      <c r="U90" s="6"/>
      <c r="V90" s="6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180</v>
      </c>
      <c r="M91" s="46">
        <v>1318.7360141467711</v>
      </c>
      <c r="N91" s="46">
        <v>972.50550515913824</v>
      </c>
      <c r="O91" s="46">
        <v>767.17311994605723</v>
      </c>
      <c r="P91" s="46">
        <v>396.07489545145006</v>
      </c>
      <c r="Q91" s="46">
        <v>328.97551336483866</v>
      </c>
      <c r="R91" s="46">
        <v>284.02350962079095</v>
      </c>
      <c r="S91" s="46">
        <v>220.81076198960957</v>
      </c>
      <c r="T91" s="46">
        <v>187.56870282092908</v>
      </c>
      <c r="U91" s="6"/>
      <c r="V91" s="6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181</v>
      </c>
      <c r="M92" s="46">
        <v>597273.37714550307</v>
      </c>
      <c r="N92" s="46">
        <v>417580.74122507789</v>
      </c>
      <c r="O92" s="46">
        <v>333130.21411061403</v>
      </c>
      <c r="P92" s="46">
        <v>267520.26877534564</v>
      </c>
      <c r="Q92" s="46">
        <v>213426.35602574103</v>
      </c>
      <c r="R92" s="46">
        <v>173971.75421786265</v>
      </c>
      <c r="S92" s="46">
        <v>77869.174020709223</v>
      </c>
      <c r="T92" s="46">
        <v>67300.744964792961</v>
      </c>
      <c r="U92" s="6"/>
      <c r="V92" s="6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182</v>
      </c>
      <c r="M93" s="46">
        <v>6769.5952053167493</v>
      </c>
      <c r="N93" s="46">
        <v>4785.6113787900467</v>
      </c>
      <c r="O93" s="46">
        <v>3847.1202129253861</v>
      </c>
      <c r="P93" s="46">
        <v>2909.0657304768533</v>
      </c>
      <c r="Q93" s="46">
        <v>2325.0730549483419</v>
      </c>
      <c r="R93" s="46">
        <v>1988.0391924299793</v>
      </c>
      <c r="S93" s="46">
        <v>1677.5103219225684</v>
      </c>
      <c r="T93" s="46">
        <v>1459.5559829422532</v>
      </c>
      <c r="U93" s="6"/>
      <c r="V93" s="6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183</v>
      </c>
      <c r="M94" s="46">
        <v>100719.92748058159</v>
      </c>
      <c r="N94" s="46">
        <v>79436.365527157119</v>
      </c>
      <c r="O94" s="46">
        <v>70463.140817776308</v>
      </c>
      <c r="P94" s="46">
        <v>63512.294671385331</v>
      </c>
      <c r="Q94" s="46">
        <v>56948.080831812716</v>
      </c>
      <c r="R94" s="46">
        <v>52057.43788450025</v>
      </c>
      <c r="S94" s="46">
        <v>48025.442292195148</v>
      </c>
      <c r="T94" s="46">
        <v>43937.553878427665</v>
      </c>
      <c r="U94" s="6"/>
      <c r="V94" s="6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184</v>
      </c>
      <c r="M95" s="46">
        <v>1822954.2275425959</v>
      </c>
      <c r="N95" s="46">
        <v>1445991.3653950789</v>
      </c>
      <c r="O95" s="46">
        <v>1350326.7260085344</v>
      </c>
      <c r="P95" s="46">
        <v>1261589.441870742</v>
      </c>
      <c r="Q95" s="46">
        <v>1152938.8025057858</v>
      </c>
      <c r="R95" s="46">
        <v>1068640.4296363376</v>
      </c>
      <c r="S95" s="46">
        <v>973503.78885638178</v>
      </c>
      <c r="T95" s="46">
        <v>887229.51544126472</v>
      </c>
      <c r="U95" s="6"/>
      <c r="V95" s="6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185</v>
      </c>
      <c r="M96" s="46">
        <v>438420.72707336931</v>
      </c>
      <c r="N96" s="46">
        <v>320527.75947541697</v>
      </c>
      <c r="O96" s="46">
        <v>271889.96400099824</v>
      </c>
      <c r="P96" s="46">
        <v>236352.56041526943</v>
      </c>
      <c r="Q96" s="46">
        <v>205853.01703268851</v>
      </c>
      <c r="R96" s="46">
        <v>183479.34054647558</v>
      </c>
      <c r="S96" s="46">
        <v>164004.53109315957</v>
      </c>
      <c r="T96" s="46">
        <v>144277.87870731397</v>
      </c>
      <c r="U96" s="6"/>
      <c r="V96" s="6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186</v>
      </c>
      <c r="M97" s="46">
        <v>365435.97272913944</v>
      </c>
      <c r="N97" s="46">
        <v>258231.33505497407</v>
      </c>
      <c r="O97" s="46">
        <v>220915.97933368082</v>
      </c>
      <c r="P97" s="46">
        <v>192448.59460975914</v>
      </c>
      <c r="Q97" s="46">
        <v>166007.05034338409</v>
      </c>
      <c r="R97" s="46">
        <v>147265.62328412372</v>
      </c>
      <c r="S97" s="46">
        <v>130853.66130981376</v>
      </c>
      <c r="T97" s="46">
        <v>116661.30822601751</v>
      </c>
      <c r="U97" s="6"/>
      <c r="V97" s="6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187</v>
      </c>
      <c r="M98" s="46">
        <v>213251.70070877843</v>
      </c>
      <c r="N98" s="46">
        <v>176127.64943769839</v>
      </c>
      <c r="O98" s="46">
        <v>147892.98004820623</v>
      </c>
      <c r="P98" s="46">
        <v>124964.88484506775</v>
      </c>
      <c r="Q98" s="46">
        <v>105256.40372012633</v>
      </c>
      <c r="R98" s="46">
        <v>90942.724630964003</v>
      </c>
      <c r="S98" s="46">
        <v>59512.393165963251</v>
      </c>
      <c r="T98" s="46">
        <v>53574.831994621258</v>
      </c>
      <c r="U98" s="6"/>
      <c r="V98" s="6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188</v>
      </c>
      <c r="M99" s="46">
        <v>623262.15541911742</v>
      </c>
      <c r="N99" s="46">
        <v>558593.37548879208</v>
      </c>
      <c r="O99" s="46">
        <v>514580.1995861305</v>
      </c>
      <c r="P99" s="46">
        <v>474513.26172991708</v>
      </c>
      <c r="Q99" s="46">
        <v>28374.607537519034</v>
      </c>
      <c r="R99" s="46">
        <v>23997.862857573509</v>
      </c>
      <c r="S99" s="46">
        <v>19868.35335189012</v>
      </c>
      <c r="T99" s="46">
        <v>16843.836850934869</v>
      </c>
      <c r="U99" s="6"/>
      <c r="V99" s="6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189</v>
      </c>
      <c r="M100" s="46">
        <v>1033995.6082597637</v>
      </c>
      <c r="N100" s="46">
        <v>823678.48593849142</v>
      </c>
      <c r="O100" s="46">
        <v>662989.71106186055</v>
      </c>
      <c r="P100" s="46">
        <v>533633.03129731806</v>
      </c>
      <c r="Q100" s="46">
        <v>426182.25049384538</v>
      </c>
      <c r="R100" s="46">
        <v>37294.487849184748</v>
      </c>
      <c r="S100" s="46">
        <v>31176.811130928003</v>
      </c>
      <c r="T100" s="46">
        <v>26451.611661999723</v>
      </c>
      <c r="U100" s="6"/>
      <c r="V100" s="6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190</v>
      </c>
      <c r="M101" s="46">
        <v>3564.0496532542484</v>
      </c>
      <c r="N101" s="46">
        <v>1348.9687063607421</v>
      </c>
      <c r="O101" s="46">
        <v>687.0397099781012</v>
      </c>
      <c r="P101" s="46">
        <v>407.34157236973215</v>
      </c>
      <c r="Q101" s="46">
        <v>248.18523550395105</v>
      </c>
      <c r="R101" s="46">
        <v>270.6169622803651</v>
      </c>
      <c r="S101" s="46">
        <v>173.8275652487207</v>
      </c>
      <c r="T101" s="46">
        <v>167.28489960994418</v>
      </c>
      <c r="U101" s="6"/>
      <c r="V101" s="6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191</v>
      </c>
      <c r="M102" s="46">
        <v>43532.569220186029</v>
      </c>
      <c r="N102" s="46">
        <v>42048.164291733083</v>
      </c>
      <c r="O102" s="46">
        <v>41058.771779153823</v>
      </c>
      <c r="P102" s="46">
        <v>39804.554902880576</v>
      </c>
      <c r="Q102" s="46">
        <v>38206.784404799182</v>
      </c>
      <c r="R102" s="46">
        <v>36134.169383915752</v>
      </c>
      <c r="S102" s="46">
        <v>32808.023929103547</v>
      </c>
      <c r="T102" s="46">
        <v>31104.62324337885</v>
      </c>
      <c r="U102" s="6"/>
      <c r="V102" s="6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192</v>
      </c>
      <c r="M103" s="46">
        <v>2534750.6004165863</v>
      </c>
      <c r="N103" s="46">
        <v>2212078.0318587907</v>
      </c>
      <c r="O103" s="46">
        <v>1951351.6841164853</v>
      </c>
      <c r="P103" s="46">
        <v>1721902.7917910481</v>
      </c>
      <c r="Q103" s="46">
        <v>1508023.571249244</v>
      </c>
      <c r="R103" s="46">
        <v>97225.700265320702</v>
      </c>
      <c r="S103" s="46">
        <v>81236.018429612683</v>
      </c>
      <c r="T103" s="46">
        <v>68918.83160461791</v>
      </c>
      <c r="U103" s="6"/>
      <c r="V103" s="6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193</v>
      </c>
      <c r="M104" s="46">
        <v>2765653.280672912</v>
      </c>
      <c r="N104" s="46">
        <v>2730407.0506319366</v>
      </c>
      <c r="O104" s="46">
        <v>2709368.5019857418</v>
      </c>
      <c r="P104" s="46">
        <v>2691649.7640749021</v>
      </c>
      <c r="Q104" s="46">
        <v>2668876.0787540232</v>
      </c>
      <c r="R104" s="46">
        <v>67112.188640168955</v>
      </c>
      <c r="S104" s="46">
        <v>56499.073407801712</v>
      </c>
      <c r="T104" s="46">
        <v>47927.912835375726</v>
      </c>
      <c r="U104" s="6"/>
      <c r="V104" s="6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194</v>
      </c>
      <c r="M105" s="46">
        <v>3673448.4516162006</v>
      </c>
      <c r="N105" s="46">
        <v>3642589.1354292277</v>
      </c>
      <c r="O105" s="46">
        <v>3630972.7877010261</v>
      </c>
      <c r="P105" s="46">
        <v>3621350.3731261259</v>
      </c>
      <c r="Q105" s="46">
        <v>3600944.0089899525</v>
      </c>
      <c r="R105" s="46">
        <v>36929.311236355905</v>
      </c>
      <c r="S105" s="46">
        <v>30543.134050046447</v>
      </c>
      <c r="T105" s="46">
        <v>25913.030918731911</v>
      </c>
      <c r="U105" s="6"/>
      <c r="V105" s="6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195</v>
      </c>
      <c r="M106" s="46">
        <v>2772876.8621589318</v>
      </c>
      <c r="N106" s="46">
        <v>2258598.522755736</v>
      </c>
      <c r="O106" s="46">
        <v>1866936.2803466346</v>
      </c>
      <c r="P106" s="46">
        <v>1543195.2898095455</v>
      </c>
      <c r="Q106" s="46">
        <v>1261125.9806935305</v>
      </c>
      <c r="R106" s="46">
        <v>1041986.53373223</v>
      </c>
      <c r="S106" s="46">
        <v>71649.222805027384</v>
      </c>
      <c r="T106" s="46">
        <v>60775.717339619732</v>
      </c>
      <c r="U106" s="6"/>
      <c r="V106" s="6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196</v>
      </c>
      <c r="M107" s="46">
        <v>4167061.2368212026</v>
      </c>
      <c r="N107" s="46">
        <v>3387984.4629428848</v>
      </c>
      <c r="O107" s="46">
        <v>2803743.4069509683</v>
      </c>
      <c r="P107" s="46">
        <v>2320342.4675784442</v>
      </c>
      <c r="Q107" s="46">
        <v>1893472.2037156739</v>
      </c>
      <c r="R107" s="46">
        <v>1564495.3233820288</v>
      </c>
      <c r="S107" s="46">
        <v>88993.965028305858</v>
      </c>
      <c r="T107" s="46">
        <v>75517.170344778337</v>
      </c>
      <c r="U107" s="6"/>
      <c r="V107" s="6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197</v>
      </c>
      <c r="M108" s="46">
        <v>1404434.5195198646</v>
      </c>
      <c r="N108" s="46">
        <v>1347851.3151305949</v>
      </c>
      <c r="O108" s="46">
        <v>1328690.5406227258</v>
      </c>
      <c r="P108" s="46">
        <v>1313169.4845216244</v>
      </c>
      <c r="Q108" s="46">
        <v>1276250.8893461165</v>
      </c>
      <c r="R108" s="46">
        <v>1261531.4811811473</v>
      </c>
      <c r="S108" s="46">
        <v>51310.925463056134</v>
      </c>
      <c r="T108" s="46">
        <v>43552.933892365036</v>
      </c>
      <c r="U108" s="6"/>
      <c r="V108" s="6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198</v>
      </c>
      <c r="M109" s="46">
        <v>167816.45662407513</v>
      </c>
      <c r="N109" s="46">
        <v>131954.17118780263</v>
      </c>
      <c r="O109" s="46">
        <v>106867.11288139576</v>
      </c>
      <c r="P109" s="46">
        <v>86489.533642754192</v>
      </c>
      <c r="Q109" s="46">
        <v>68488.350891909053</v>
      </c>
      <c r="R109" s="46">
        <v>55240.52480469954</v>
      </c>
      <c r="S109" s="46">
        <v>4632.4259780065831</v>
      </c>
      <c r="T109" s="46">
        <v>3929.3396331110521</v>
      </c>
      <c r="U109" s="6"/>
      <c r="V109" s="6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199</v>
      </c>
      <c r="M110" s="46">
        <v>12317.119856826277</v>
      </c>
      <c r="N110" s="46">
        <v>6499.5195864772932</v>
      </c>
      <c r="O110" s="46">
        <v>3608.9708128599304</v>
      </c>
      <c r="P110" s="46">
        <v>2095.446819781153</v>
      </c>
      <c r="Q110" s="46">
        <v>1271.0832394756817</v>
      </c>
      <c r="R110" s="46">
        <v>832.88157130391687</v>
      </c>
      <c r="S110" s="46">
        <v>548.10156068153083</v>
      </c>
      <c r="T110" s="46">
        <v>410.41998981988121</v>
      </c>
      <c r="U110" s="6"/>
      <c r="V110" s="6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200</v>
      </c>
      <c r="M111" s="46">
        <v>2038417.4847057567</v>
      </c>
      <c r="N111" s="46">
        <v>1939950.6229818941</v>
      </c>
      <c r="O111" s="46">
        <v>1890350.1956319916</v>
      </c>
      <c r="P111" s="46">
        <v>1849111.8007481573</v>
      </c>
      <c r="Q111" s="46">
        <v>1786101.9732488426</v>
      </c>
      <c r="R111" s="46">
        <v>1755428.0035165346</v>
      </c>
      <c r="S111" s="46">
        <v>131101.26731855108</v>
      </c>
      <c r="T111" s="46">
        <v>111211.58010554568</v>
      </c>
      <c r="U111" s="6"/>
      <c r="V111" s="6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201</v>
      </c>
      <c r="M112" s="46">
        <v>768994.38168881123</v>
      </c>
      <c r="N112" s="46">
        <v>671328.75203250023</v>
      </c>
      <c r="O112" s="46">
        <v>599118.65158654784</v>
      </c>
      <c r="P112" s="46">
        <v>534878.82863611961</v>
      </c>
      <c r="Q112" s="46">
        <v>470042.79788549442</v>
      </c>
      <c r="R112" s="46">
        <v>418999.85318871337</v>
      </c>
      <c r="S112" s="46">
        <v>372897.06890658673</v>
      </c>
      <c r="T112" s="46">
        <v>20608.447261330683</v>
      </c>
      <c r="U112" s="6"/>
      <c r="V112" s="6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202</v>
      </c>
      <c r="M113" s="46">
        <v>1591855.7993531534</v>
      </c>
      <c r="N113" s="46">
        <v>1250519.2653353803</v>
      </c>
      <c r="O113" s="46">
        <v>998035.55120277207</v>
      </c>
      <c r="P113" s="46">
        <v>796588.2931591497</v>
      </c>
      <c r="Q113" s="46">
        <v>628407.35505725478</v>
      </c>
      <c r="R113" s="46">
        <v>501586.71661493019</v>
      </c>
      <c r="S113" s="46">
        <v>38500.133845693235</v>
      </c>
      <c r="T113" s="46">
        <v>32662.478725124725</v>
      </c>
      <c r="U113" s="6"/>
      <c r="V113" s="6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203</v>
      </c>
      <c r="M114" s="46">
        <v>872564.20533007546</v>
      </c>
      <c r="N114" s="46">
        <v>843273.64150175056</v>
      </c>
      <c r="O114" s="46">
        <v>834443.50328694924</v>
      </c>
      <c r="P114" s="46">
        <v>826984.43678102875</v>
      </c>
      <c r="Q114" s="46">
        <v>806672.44548560609</v>
      </c>
      <c r="R114" s="46">
        <v>798313.30824839289</v>
      </c>
      <c r="S114" s="46">
        <v>789950.69412204612</v>
      </c>
      <c r="T114" s="46">
        <v>17029.430451676748</v>
      </c>
      <c r="U114" s="6"/>
      <c r="V114" s="6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204</v>
      </c>
      <c r="M115" s="46">
        <v>1370437.7374348207</v>
      </c>
      <c r="N115" s="46">
        <v>1322298.755098741</v>
      </c>
      <c r="O115" s="46">
        <v>1306624.8312971294</v>
      </c>
      <c r="P115" s="46">
        <v>1293833.3400226582</v>
      </c>
      <c r="Q115" s="46">
        <v>1260590.7946314693</v>
      </c>
      <c r="R115" s="46">
        <v>1246803.7510328735</v>
      </c>
      <c r="S115" s="46">
        <v>1232952.6115286315</v>
      </c>
      <c r="T115" s="46">
        <v>29333.28242449211</v>
      </c>
      <c r="U115" s="6"/>
      <c r="V115" s="6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205</v>
      </c>
      <c r="M116" s="46">
        <v>981365.61652007303</v>
      </c>
      <c r="N116" s="46">
        <v>726181.79346048669</v>
      </c>
      <c r="O116" s="46">
        <v>558527.51591809187</v>
      </c>
      <c r="P116" s="46">
        <v>430499.82565802545</v>
      </c>
      <c r="Q116" s="46">
        <v>323078.02485768154</v>
      </c>
      <c r="R116" s="46">
        <v>249573.26661089837</v>
      </c>
      <c r="S116" s="46">
        <v>192266.16575130529</v>
      </c>
      <c r="T116" s="46">
        <v>35293.621314479744</v>
      </c>
      <c r="U116" s="6"/>
      <c r="V116" s="6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206</v>
      </c>
      <c r="M117" s="46">
        <v>1982507.3034858787</v>
      </c>
      <c r="N117" s="46">
        <v>1860008.7022696212</v>
      </c>
      <c r="O117" s="46">
        <v>1797124.2384825607</v>
      </c>
      <c r="P117" s="46">
        <v>1730749.6068811028</v>
      </c>
      <c r="Q117" s="46">
        <v>1623878.605792501</v>
      </c>
      <c r="R117" s="46">
        <v>1536468.8456673333</v>
      </c>
      <c r="S117" s="46">
        <v>1419753.6526676978</v>
      </c>
      <c r="T117" s="46">
        <v>1314439.6269927707</v>
      </c>
      <c r="U117" s="6"/>
      <c r="V117" s="6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207</v>
      </c>
      <c r="M118" s="46">
        <v>1191607.5412010888</v>
      </c>
      <c r="N118" s="46">
        <v>1118613.0182454004</v>
      </c>
      <c r="O118" s="46">
        <v>1074424.5705381185</v>
      </c>
      <c r="P118" s="46">
        <v>1022879.2595950309</v>
      </c>
      <c r="Q118" s="46">
        <v>950885.32475927845</v>
      </c>
      <c r="R118" s="46">
        <v>881283.71152669529</v>
      </c>
      <c r="S118" s="46">
        <v>792617.76531468809</v>
      </c>
      <c r="T118" s="46">
        <v>435010.85858199978</v>
      </c>
      <c r="U118" s="6"/>
      <c r="V118" s="6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208</v>
      </c>
      <c r="M119" s="46">
        <v>7055263.5156191895</v>
      </c>
      <c r="N119" s="46">
        <v>6335646.9974947544</v>
      </c>
      <c r="O119" s="46">
        <v>5777450.4533983916</v>
      </c>
      <c r="P119" s="46">
        <v>4991871.3621781794</v>
      </c>
      <c r="Q119" s="46">
        <v>4139206.5532410652</v>
      </c>
      <c r="R119" s="46">
        <v>3317090.3699299539</v>
      </c>
      <c r="S119" s="46">
        <v>1478555.5691481405</v>
      </c>
      <c r="T119" s="46">
        <v>1073846.7785543646</v>
      </c>
      <c r="U119" s="6"/>
      <c r="V119" s="6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209</v>
      </c>
      <c r="M120" s="46">
        <v>803360.76489850762</v>
      </c>
      <c r="N120" s="46">
        <v>767260.65066846844</v>
      </c>
      <c r="O120" s="46">
        <v>745743.36306136113</v>
      </c>
      <c r="P120" s="46">
        <v>726091.74769977713</v>
      </c>
      <c r="Q120" s="46">
        <v>700076.1428811287</v>
      </c>
      <c r="R120" s="46">
        <v>681767.88290298183</v>
      </c>
      <c r="S120" s="46">
        <v>39202.601061667818</v>
      </c>
      <c r="T120" s="46">
        <v>34896.604777059227</v>
      </c>
      <c r="U120" s="6"/>
      <c r="V120" s="6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210</v>
      </c>
      <c r="M121" s="46">
        <v>242563.48010145212</v>
      </c>
      <c r="N121" s="46">
        <v>169948.19834330759</v>
      </c>
      <c r="O121" s="46">
        <v>121899.94601818055</v>
      </c>
      <c r="P121" s="46">
        <v>87750.001565467479</v>
      </c>
      <c r="Q121" s="46">
        <v>62858.025275820204</v>
      </c>
      <c r="R121" s="46">
        <v>45895.883143649458</v>
      </c>
      <c r="S121" s="46">
        <v>33606.851844631899</v>
      </c>
      <c r="T121" s="46">
        <v>7915.4899368526203</v>
      </c>
      <c r="U121" s="6"/>
      <c r="V121" s="6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211</v>
      </c>
      <c r="M122" s="46">
        <v>247780.39345400967</v>
      </c>
      <c r="N122" s="46">
        <v>232586.05669997254</v>
      </c>
      <c r="O122" s="46">
        <v>226807.59788664247</v>
      </c>
      <c r="P122" s="46">
        <v>221601.04572319848</v>
      </c>
      <c r="Q122" s="46">
        <v>210732.68109252097</v>
      </c>
      <c r="R122" s="46">
        <v>204615.16745882516</v>
      </c>
      <c r="S122" s="46">
        <v>199361.38283850564</v>
      </c>
      <c r="T122" s="46">
        <v>193267.47800478095</v>
      </c>
      <c r="U122" s="6"/>
      <c r="V122" s="6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212</v>
      </c>
      <c r="M123" s="46">
        <v>248843.79592097856</v>
      </c>
      <c r="N123" s="46">
        <v>231429.28407758099</v>
      </c>
      <c r="O123" s="46">
        <v>220619.53123911767</v>
      </c>
      <c r="P123" s="46">
        <v>211034.76218282181</v>
      </c>
      <c r="Q123" s="46">
        <v>199013.50493731524</v>
      </c>
      <c r="R123" s="46">
        <v>190281.58818854878</v>
      </c>
      <c r="S123" s="46">
        <v>182083.91006870221</v>
      </c>
      <c r="T123" s="46">
        <v>173832.30473417015</v>
      </c>
      <c r="U123" s="6"/>
      <c r="V123" s="6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213</v>
      </c>
      <c r="M124" s="46">
        <v>1571631.894162185</v>
      </c>
      <c r="N124" s="46">
        <v>1247381.7215653844</v>
      </c>
      <c r="O124" s="46">
        <v>1077554.4501485548</v>
      </c>
      <c r="P124" s="46">
        <v>933145.06865385</v>
      </c>
      <c r="Q124" s="46">
        <v>797891.79905519553</v>
      </c>
      <c r="R124" s="46">
        <v>692043.32027169107</v>
      </c>
      <c r="S124" s="46">
        <v>597531.58162373339</v>
      </c>
      <c r="T124" s="46">
        <v>104459.85973736699</v>
      </c>
      <c r="U124" s="6"/>
      <c r="V124" s="6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214</v>
      </c>
      <c r="M125" s="46">
        <v>3480853.6774905813</v>
      </c>
      <c r="N125" s="46">
        <v>3261661.724034233</v>
      </c>
      <c r="O125" s="46">
        <v>3132050.1413236125</v>
      </c>
      <c r="P125" s="46">
        <v>3013577.3837681962</v>
      </c>
      <c r="Q125" s="46">
        <v>2854882.2342575956</v>
      </c>
      <c r="R125" s="46">
        <v>2743811.0227894993</v>
      </c>
      <c r="S125" s="46">
        <v>2631810.2945037317</v>
      </c>
      <c r="T125" s="46">
        <v>366101.26194307761</v>
      </c>
      <c r="U125" s="6"/>
      <c r="V125" s="6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215</v>
      </c>
      <c r="M126" s="46">
        <v>81603969.826585963</v>
      </c>
      <c r="N126" s="46">
        <v>59066285.922480382</v>
      </c>
      <c r="O126" s="46">
        <v>38952165.107193731</v>
      </c>
      <c r="P126" s="46">
        <v>28927218.542271443</v>
      </c>
      <c r="Q126" s="46">
        <v>26012408.155629508</v>
      </c>
      <c r="R126" s="46">
        <v>3046960.595297765</v>
      </c>
      <c r="S126" s="46">
        <v>1380976.2241903925</v>
      </c>
      <c r="T126" s="46">
        <v>950658.42352810525</v>
      </c>
      <c r="U126" s="6"/>
      <c r="V126" s="6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216</v>
      </c>
      <c r="M127" s="46">
        <v>450305.77419151861</v>
      </c>
      <c r="N127" s="46">
        <v>575250.03889641794</v>
      </c>
      <c r="O127" s="46">
        <v>459806.13474865956</v>
      </c>
      <c r="P127" s="46">
        <v>334184.7136900684</v>
      </c>
      <c r="Q127" s="46">
        <v>316741.77327297104</v>
      </c>
      <c r="R127" s="46">
        <v>295810.95207895926</v>
      </c>
      <c r="S127" s="46">
        <v>268407.58114654629</v>
      </c>
      <c r="T127" s="46">
        <v>237167.62195670765</v>
      </c>
      <c r="U127" s="6"/>
      <c r="V127" s="6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217</v>
      </c>
      <c r="M128" s="46">
        <v>10174.523785757088</v>
      </c>
      <c r="N128" s="46">
        <v>3014.4873915126559</v>
      </c>
      <c r="O128" s="46">
        <v>715.55671457142057</v>
      </c>
      <c r="P128" s="46">
        <v>323.0495100171691</v>
      </c>
      <c r="Q128" s="46">
        <v>313.42504002533963</v>
      </c>
      <c r="R128" s="46">
        <v>307.31824140963249</v>
      </c>
      <c r="S128" s="46">
        <v>249.51553097144136</v>
      </c>
      <c r="T128" s="46">
        <v>237.93848403098849</v>
      </c>
      <c r="U128" s="6"/>
      <c r="V128" s="6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218</v>
      </c>
      <c r="M129" s="46">
        <v>6292842.2402112689</v>
      </c>
      <c r="N129" s="46">
        <v>5538687.1104972214</v>
      </c>
      <c r="O129" s="46">
        <v>5133183.2593048941</v>
      </c>
      <c r="P129" s="46">
        <v>4826326.2269068789</v>
      </c>
      <c r="Q129" s="46">
        <v>4450645.5744358273</v>
      </c>
      <c r="R129" s="46">
        <v>4244429.6034893226</v>
      </c>
      <c r="S129" s="46">
        <v>4027630.6045523714</v>
      </c>
      <c r="T129" s="46">
        <v>3843974.9240335636</v>
      </c>
      <c r="U129" s="6"/>
      <c r="V129" s="6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219</v>
      </c>
      <c r="M130" s="46">
        <v>1708790.4660572619</v>
      </c>
      <c r="N130" s="46">
        <v>1331339.7722554852</v>
      </c>
      <c r="O130" s="46">
        <v>1077924.5374176023</v>
      </c>
      <c r="P130" s="46">
        <v>873341.25830167893</v>
      </c>
      <c r="Q130" s="46">
        <v>688935.14327647269</v>
      </c>
      <c r="R130" s="46">
        <v>556879.55196904344</v>
      </c>
      <c r="S130" s="46">
        <v>449151.53648397635</v>
      </c>
      <c r="T130" s="46">
        <v>363154.36509225471</v>
      </c>
      <c r="U130" s="6"/>
      <c r="V130" s="6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220</v>
      </c>
      <c r="M131" s="46">
        <v>2309134.0933272671</v>
      </c>
      <c r="N131" s="46">
        <v>2008320.6147606834</v>
      </c>
      <c r="O131" s="46">
        <v>1816936.685651666</v>
      </c>
      <c r="P131" s="46">
        <v>1633910.840376589</v>
      </c>
      <c r="Q131" s="46">
        <v>1416806.1227344892</v>
      </c>
      <c r="R131" s="46">
        <v>1232265.8767929012</v>
      </c>
      <c r="S131" s="46">
        <v>1025767.5230134006</v>
      </c>
      <c r="T131" s="46">
        <v>847116.34019075788</v>
      </c>
      <c r="U131" s="6"/>
      <c r="V131" s="6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221</v>
      </c>
      <c r="M132" s="46">
        <v>355806.5967019255</v>
      </c>
      <c r="N132" s="46">
        <v>322662.26144810958</v>
      </c>
      <c r="O132" s="46">
        <v>304049.62850462465</v>
      </c>
      <c r="P132" s="46">
        <v>286601.59985848906</v>
      </c>
      <c r="Q132" s="46">
        <v>262480.63463920547</v>
      </c>
      <c r="R132" s="46">
        <v>241460.76235210564</v>
      </c>
      <c r="S132" s="46">
        <v>220704.89258937736</v>
      </c>
      <c r="T132" s="46">
        <v>197271.21214666375</v>
      </c>
      <c r="U132" s="6"/>
      <c r="V132" s="6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222</v>
      </c>
      <c r="M133" s="46">
        <v>815958.08520040347</v>
      </c>
      <c r="N133" s="46">
        <v>733739.78241214005</v>
      </c>
      <c r="O133" s="46">
        <v>683862.4566741134</v>
      </c>
      <c r="P133" s="46">
        <v>632759.93958598329</v>
      </c>
      <c r="Q133" s="46">
        <v>567543.58509923285</v>
      </c>
      <c r="R133" s="46">
        <v>504296.6282796298</v>
      </c>
      <c r="S133" s="46">
        <v>419230.73333846545</v>
      </c>
      <c r="T133" s="46">
        <v>357491.82300386991</v>
      </c>
      <c r="U133" s="6"/>
      <c r="V133" s="6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223</v>
      </c>
      <c r="M134" s="46">
        <v>1170925.1262531164</v>
      </c>
      <c r="N134" s="46">
        <v>781657.3155486593</v>
      </c>
      <c r="O134" s="46">
        <v>534614.23811609682</v>
      </c>
      <c r="P134" s="46">
        <v>371832.18129738391</v>
      </c>
      <c r="Q134" s="46">
        <v>262136.10024940074</v>
      </c>
      <c r="R134" s="46">
        <v>192128.7528884373</v>
      </c>
      <c r="S134" s="46">
        <v>81462.989947697555</v>
      </c>
      <c r="T134" s="46">
        <v>70254.471180644599</v>
      </c>
      <c r="U134" s="6"/>
      <c r="V134" s="6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224</v>
      </c>
      <c r="M135" s="46">
        <v>446831.25815626938</v>
      </c>
      <c r="N135" s="46">
        <v>311576.51636420382</v>
      </c>
      <c r="O135" s="46">
        <v>224393.53930823947</v>
      </c>
      <c r="P135" s="46">
        <v>162876.24170803558</v>
      </c>
      <c r="Q135" s="46">
        <v>117376.77830599941</v>
      </c>
      <c r="R135" s="46">
        <v>39176.973995954591</v>
      </c>
      <c r="S135" s="46">
        <v>32806.680936276418</v>
      </c>
      <c r="T135" s="46">
        <v>27834.17108474471</v>
      </c>
      <c r="U135" s="6"/>
      <c r="V135" s="6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225</v>
      </c>
      <c r="M136" s="46">
        <v>1642071.7871218924</v>
      </c>
      <c r="N136" s="46">
        <v>1053587.0402749372</v>
      </c>
      <c r="O136" s="46">
        <v>720243.79569818813</v>
      </c>
      <c r="P136" s="46">
        <v>517677.44168419915</v>
      </c>
      <c r="Q136" s="46">
        <v>387344.12760486512</v>
      </c>
      <c r="R136" s="46">
        <v>251370.92468287115</v>
      </c>
      <c r="S136" s="46">
        <v>220596.19656428404</v>
      </c>
      <c r="T136" s="46">
        <v>193644.83968742468</v>
      </c>
      <c r="U136" s="6"/>
      <c r="V136" s="6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47</v>
      </c>
      <c r="M137" s="46">
        <v>3589385.8544859476</v>
      </c>
      <c r="N137" s="46">
        <v>2992778.8884833003</v>
      </c>
      <c r="O137" s="46">
        <v>2505377.9127044016</v>
      </c>
      <c r="P137" s="46">
        <v>1415233.4388936854</v>
      </c>
      <c r="Q137" s="46">
        <v>1163907.8985956856</v>
      </c>
      <c r="R137" s="46">
        <v>942824.94201538188</v>
      </c>
      <c r="S137" s="46">
        <v>771815.47737863392</v>
      </c>
      <c r="T137" s="46">
        <v>638220.32386121247</v>
      </c>
      <c r="U137" s="6"/>
      <c r="V137" s="6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226</v>
      </c>
      <c r="M138" s="46">
        <v>186487.13861882983</v>
      </c>
      <c r="N138" s="46">
        <v>130775.1478567716</v>
      </c>
      <c r="O138" s="46">
        <v>25785.77053373387</v>
      </c>
      <c r="P138" s="46">
        <v>20381.155550606141</v>
      </c>
      <c r="Q138" s="46">
        <v>16761.540170080916</v>
      </c>
      <c r="R138" s="46">
        <v>13594.496228105003</v>
      </c>
      <c r="S138" s="46">
        <v>11087.130266547576</v>
      </c>
      <c r="T138" s="46">
        <v>9162.7962206092834</v>
      </c>
      <c r="U138" s="6"/>
      <c r="V138" s="6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227</v>
      </c>
      <c r="M139" s="46">
        <v>6145035.1916619362</v>
      </c>
      <c r="N139" s="46">
        <v>94565.640304568442</v>
      </c>
      <c r="O139" s="46">
        <v>90863.897531850846</v>
      </c>
      <c r="P139" s="46">
        <v>87309.179249960551</v>
      </c>
      <c r="Q139" s="46">
        <v>83383.776493702288</v>
      </c>
      <c r="R139" s="46">
        <v>78570.516662259804</v>
      </c>
      <c r="S139" s="46">
        <v>74474.114726908389</v>
      </c>
      <c r="T139" s="46">
        <v>69300.825868138636</v>
      </c>
      <c r="U139" s="6"/>
      <c r="V139" s="6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228</v>
      </c>
      <c r="M140" s="46">
        <v>1881528.9176141147</v>
      </c>
      <c r="N140" s="46">
        <v>1521951.8082581693</v>
      </c>
      <c r="O140" s="46">
        <v>1252061.4129381659</v>
      </c>
      <c r="P140" s="46">
        <v>1033021.9088437995</v>
      </c>
      <c r="Q140" s="46">
        <v>847111.89204683807</v>
      </c>
      <c r="R140" s="46">
        <v>705976.43900251156</v>
      </c>
      <c r="S140" s="46">
        <v>257631.11605367938</v>
      </c>
      <c r="T140" s="46">
        <v>226880.32175123485</v>
      </c>
      <c r="U140" s="6"/>
      <c r="V140" s="6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229</v>
      </c>
      <c r="M141" s="46">
        <v>466806.51299491327</v>
      </c>
      <c r="N141" s="46">
        <v>444910.24088443187</v>
      </c>
      <c r="O141" s="46">
        <v>429276.43310929742</v>
      </c>
      <c r="P141" s="46">
        <v>416090.86799342849</v>
      </c>
      <c r="Q141" s="46">
        <v>402411.63140859263</v>
      </c>
      <c r="R141" s="46">
        <v>49139.509741294743</v>
      </c>
      <c r="S141" s="46">
        <v>41322.243202636804</v>
      </c>
      <c r="T141" s="46">
        <v>35017.469875561808</v>
      </c>
      <c r="U141" s="6"/>
      <c r="V141" s="6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230</v>
      </c>
      <c r="M142" s="46">
        <v>73699.389226111787</v>
      </c>
      <c r="N142" s="46">
        <v>41782.553925707449</v>
      </c>
      <c r="O142" s="46">
        <v>25057.715882765897</v>
      </c>
      <c r="P142" s="46">
        <v>15661.617150713166</v>
      </c>
      <c r="Q142" s="46">
        <v>10221.029186965159</v>
      </c>
      <c r="R142" s="46">
        <v>6819.4577597000953</v>
      </c>
      <c r="S142" s="46">
        <v>3919.6100331703396</v>
      </c>
      <c r="T142" s="46">
        <v>3439.2060246062251</v>
      </c>
      <c r="U142" s="6"/>
      <c r="V142" s="6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231</v>
      </c>
      <c r="M143" s="46">
        <v>657525.4052148154</v>
      </c>
      <c r="N143" s="46">
        <v>541399.09614593373</v>
      </c>
      <c r="O143" s="46">
        <v>472477.82645595563</v>
      </c>
      <c r="P143" s="46">
        <v>412439.87091139046</v>
      </c>
      <c r="Q143" s="46">
        <v>342494.63202179503</v>
      </c>
      <c r="R143" s="46">
        <v>295902.51027228055</v>
      </c>
      <c r="S143" s="46">
        <v>254912.07339115703</v>
      </c>
      <c r="T143" s="46">
        <v>22137.91093431781</v>
      </c>
      <c r="U143" s="6"/>
      <c r="V143" s="6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232</v>
      </c>
      <c r="M144" s="46">
        <v>380619.88105033909</v>
      </c>
      <c r="N144" s="46">
        <v>351174.36385215685</v>
      </c>
      <c r="O144" s="46">
        <v>336566.299629124</v>
      </c>
      <c r="P144" s="46">
        <v>323190.88326431962</v>
      </c>
      <c r="Q144" s="46">
        <v>304900.62490857736</v>
      </c>
      <c r="R144" s="46">
        <v>292447.50260135724</v>
      </c>
      <c r="S144" s="46">
        <v>16875.762189206438</v>
      </c>
      <c r="T144" s="46">
        <v>14670.971062052746</v>
      </c>
      <c r="U144" s="6"/>
      <c r="V144" s="6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233</v>
      </c>
      <c r="M145" s="46">
        <v>5470710.2080539744</v>
      </c>
      <c r="N145" s="46">
        <v>5382367.9447795926</v>
      </c>
      <c r="O145" s="46">
        <v>5254600.88610572</v>
      </c>
      <c r="P145" s="46">
        <v>1765385.2085584721</v>
      </c>
      <c r="Q145" s="46">
        <v>1503801.3520490767</v>
      </c>
      <c r="R145" s="46">
        <v>1187371.294140659</v>
      </c>
      <c r="S145" s="46">
        <v>776856.46706284245</v>
      </c>
      <c r="T145" s="46">
        <v>559602.10720259615</v>
      </c>
      <c r="U145" s="6"/>
      <c r="V145" s="6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234</v>
      </c>
      <c r="M146" s="46">
        <v>173501.22940868133</v>
      </c>
      <c r="N146" s="46">
        <v>55898.703181182311</v>
      </c>
      <c r="O146" s="46">
        <v>12677.018069995023</v>
      </c>
      <c r="P146" s="46">
        <v>5848.3498101195273</v>
      </c>
      <c r="Q146" s="46">
        <v>4891.3320438947403</v>
      </c>
      <c r="R146" s="46">
        <v>4242.8976818681449</v>
      </c>
      <c r="S146" s="46">
        <v>3573.9028918605127</v>
      </c>
      <c r="T146" s="46">
        <v>3031.9941280535841</v>
      </c>
      <c r="U146" s="6"/>
      <c r="V146" s="6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235</v>
      </c>
      <c r="M147" s="46">
        <v>706580.22891979164</v>
      </c>
      <c r="N147" s="46">
        <v>452729.84396409208</v>
      </c>
      <c r="O147" s="46">
        <v>299916.45866633597</v>
      </c>
      <c r="P147" s="46">
        <v>200259.99812770516</v>
      </c>
      <c r="Q147" s="46">
        <v>132361.1557031681</v>
      </c>
      <c r="R147" s="46">
        <v>24689.161059019811</v>
      </c>
      <c r="S147" s="46">
        <v>20661.578590467325</v>
      </c>
      <c r="T147" s="46">
        <v>17527.027468752753</v>
      </c>
      <c r="U147" s="6"/>
      <c r="V147" s="6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236</v>
      </c>
      <c r="M148" s="46">
        <v>0</v>
      </c>
      <c r="N148" s="46">
        <v>0.0013879276212010821</v>
      </c>
      <c r="O148" s="46">
        <v>0.0029277262061924918</v>
      </c>
      <c r="P148" s="46">
        <v>0.0029576959822136292</v>
      </c>
      <c r="Q148" s="46">
        <v>0.0034203612246324088</v>
      </c>
      <c r="R148" s="46">
        <v>0.0043485516976503446</v>
      </c>
      <c r="S148" s="46">
        <v>0.0043465791346053466</v>
      </c>
      <c r="T148" s="46">
        <v>0.0051464933326511308</v>
      </c>
      <c r="U148" s="6"/>
      <c r="V148" s="6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237</v>
      </c>
      <c r="M149" s="46">
        <v>76809.423213884642</v>
      </c>
      <c r="N149" s="46">
        <v>55052.770422082918</v>
      </c>
      <c r="O149" s="46">
        <v>41673.165131158879</v>
      </c>
      <c r="P149" s="46">
        <v>32194.528512624369</v>
      </c>
      <c r="Q149" s="46">
        <v>25530.559040703287</v>
      </c>
      <c r="R149" s="46">
        <v>20549.446618725346</v>
      </c>
      <c r="S149" s="46">
        <v>15914.246368261844</v>
      </c>
      <c r="T149" s="46">
        <v>13524.684215143521</v>
      </c>
      <c r="U149" s="6"/>
      <c r="V149" s="6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238</v>
      </c>
      <c r="M150" s="46">
        <v>173527.94572627335</v>
      </c>
      <c r="N150" s="46">
        <v>24448.712687992745</v>
      </c>
      <c r="O150" s="46">
        <v>20102.541334220834</v>
      </c>
      <c r="P150" s="46">
        <v>16676.887977651601</v>
      </c>
      <c r="Q150" s="46">
        <v>16705.259344167844</v>
      </c>
      <c r="R150" s="46">
        <v>16713.364961700638</v>
      </c>
      <c r="S150" s="46">
        <v>14218.75413846117</v>
      </c>
      <c r="T150" s="46">
        <v>10842.837318756086</v>
      </c>
      <c r="U150" s="6"/>
      <c r="V150" s="6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239</v>
      </c>
      <c r="M151" s="46">
        <v>49018006.943991646</v>
      </c>
      <c r="N151" s="46">
        <v>46653773.83256048</v>
      </c>
      <c r="O151" s="46">
        <v>44919506.509537287</v>
      </c>
      <c r="P151" s="46">
        <v>42910571.418518528</v>
      </c>
      <c r="Q151" s="46">
        <v>5566196.2634656085</v>
      </c>
      <c r="R151" s="46">
        <v>4675540.8512226203</v>
      </c>
      <c r="S151" s="46">
        <v>3784699.9804391447</v>
      </c>
      <c r="T151" s="46">
        <v>3214627.7840563585</v>
      </c>
      <c r="U151" s="6"/>
      <c r="V151" s="6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240</v>
      </c>
      <c r="M152" s="46">
        <v>6299134.7596893441</v>
      </c>
      <c r="N152" s="46">
        <v>4562409.4146340443</v>
      </c>
      <c r="O152" s="46">
        <v>3348654.8863788056</v>
      </c>
      <c r="P152" s="46">
        <v>2467339.5590481395</v>
      </c>
      <c r="Q152" s="46">
        <v>1822341.5278654774</v>
      </c>
      <c r="R152" s="46">
        <v>583871.68653295725</v>
      </c>
      <c r="S152" s="46">
        <v>473592.650462755</v>
      </c>
      <c r="T152" s="46">
        <v>402231.18641991355</v>
      </c>
      <c r="U152" s="6"/>
      <c r="V152" s="6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241</v>
      </c>
      <c r="M153" s="46">
        <v>6271756.1201426079</v>
      </c>
      <c r="N153" s="46">
        <v>5297825.8505052477</v>
      </c>
      <c r="O153" s="46">
        <v>4521836.3608541153</v>
      </c>
      <c r="P153" s="46">
        <v>3856552.4591615242</v>
      </c>
      <c r="Q153" s="46">
        <v>3264470.1300470037</v>
      </c>
      <c r="R153" s="46">
        <v>574571.82557446847</v>
      </c>
      <c r="S153" s="46">
        <v>467177.07538784272</v>
      </c>
      <c r="T153" s="46">
        <v>396760.31971564313</v>
      </c>
      <c r="U153" s="6"/>
      <c r="V153" s="6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242</v>
      </c>
      <c r="M154" s="46">
        <v>4219933.3874794357</v>
      </c>
      <c r="N154" s="46">
        <v>3005417.8211217644</v>
      </c>
      <c r="O154" s="46">
        <v>2187516.3463714737</v>
      </c>
      <c r="P154" s="46">
        <v>1600380.9867047607</v>
      </c>
      <c r="Q154" s="46">
        <v>1168665.0633062823</v>
      </c>
      <c r="R154" s="46">
        <v>379690.17701754021</v>
      </c>
      <c r="S154" s="46">
        <v>307475.46101389127</v>
      </c>
      <c r="T154" s="46">
        <v>261078.68437514329</v>
      </c>
      <c r="U154" s="6"/>
      <c r="V154" s="6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243</v>
      </c>
      <c r="M155" s="46">
        <v>136823.98213301355</v>
      </c>
      <c r="N155" s="46">
        <v>112335.55311656299</v>
      </c>
      <c r="O155" s="46">
        <v>94254.774266216176</v>
      </c>
      <c r="P155" s="46">
        <v>78893.867450683072</v>
      </c>
      <c r="Q155" s="46">
        <v>64858.635818773706</v>
      </c>
      <c r="R155" s="46">
        <v>13447.508287730736</v>
      </c>
      <c r="S155" s="46">
        <v>10365.084471522938</v>
      </c>
      <c r="T155" s="46">
        <v>8813.8362851457478</v>
      </c>
      <c r="U155" s="6"/>
      <c r="V155" s="6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244</v>
      </c>
      <c r="M156" s="46">
        <v>138238.04095722496</v>
      </c>
      <c r="N156" s="46">
        <v>128999.62995816307</v>
      </c>
      <c r="O156" s="46">
        <v>124514.96701559142</v>
      </c>
      <c r="P156" s="46">
        <v>120694.64114469773</v>
      </c>
      <c r="Q156" s="46">
        <v>114396.85287344221</v>
      </c>
      <c r="R156" s="46">
        <v>111315.15064513792</v>
      </c>
      <c r="S156" s="46">
        <v>11260.192392079636</v>
      </c>
      <c r="T156" s="46">
        <v>9550.1480917263925</v>
      </c>
      <c r="U156" s="6"/>
      <c r="V156" s="6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245</v>
      </c>
      <c r="M157" s="46">
        <v>191707.05208214969</v>
      </c>
      <c r="N157" s="46">
        <v>164935.71133378852</v>
      </c>
      <c r="O157" s="46">
        <v>145128.99952925681</v>
      </c>
      <c r="P157" s="46">
        <v>127657.90887126965</v>
      </c>
      <c r="Q157" s="46">
        <v>110222.64406296541</v>
      </c>
      <c r="R157" s="46">
        <v>18037.327822405139</v>
      </c>
      <c r="S157" s="46">
        <v>14566.660994769205</v>
      </c>
      <c r="T157" s="46">
        <v>12398.57147355021</v>
      </c>
      <c r="U157" s="6"/>
      <c r="V157" s="6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246</v>
      </c>
      <c r="M158" s="46">
        <v>140.77966029390038</v>
      </c>
      <c r="N158" s="46">
        <v>209.49210186921275</v>
      </c>
      <c r="O158" s="46">
        <v>314.21255335128535</v>
      </c>
      <c r="P158" s="46">
        <v>195.48636735477876</v>
      </c>
      <c r="Q158" s="46">
        <v>95.049991954806856</v>
      </c>
      <c r="R158" s="46">
        <v>118.4477091616659</v>
      </c>
      <c r="S158" s="46">
        <v>21.256887540534088</v>
      </c>
      <c r="T158" s="46">
        <v>26.685982575252449</v>
      </c>
      <c r="U158" s="6"/>
      <c r="V158" s="6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247</v>
      </c>
      <c r="M159" s="46">
        <v>177978.88380931041</v>
      </c>
      <c r="N159" s="46">
        <v>126345.41203439685</v>
      </c>
      <c r="O159" s="46">
        <v>91602.03968314371</v>
      </c>
      <c r="P159" s="46">
        <v>66683.002579146298</v>
      </c>
      <c r="Q159" s="46">
        <v>48512.003556351236</v>
      </c>
      <c r="R159" s="46">
        <v>36100.507087696504</v>
      </c>
      <c r="S159" s="46">
        <v>12456.136336140256</v>
      </c>
      <c r="T159" s="46">
        <v>10582.807762968327</v>
      </c>
      <c r="U159" s="6"/>
      <c r="V159" s="6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51</v>
      </c>
      <c r="M160" s="46">
        <v>24931070.877501067</v>
      </c>
      <c r="N160" s="46">
        <v>20890311.17350046</v>
      </c>
      <c r="O160" s="46">
        <v>31196.694316565754</v>
      </c>
      <c r="P160" s="46">
        <v>25321.654397417955</v>
      </c>
      <c r="Q160" s="46">
        <v>21096.574704569477</v>
      </c>
      <c r="R160" s="46">
        <v>18012.677388590546</v>
      </c>
      <c r="S160" s="46">
        <v>15013.319413344951</v>
      </c>
      <c r="T160" s="46">
        <v>12741.870563906557</v>
      </c>
      <c r="U160" s="6"/>
      <c r="V160" s="6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248</v>
      </c>
      <c r="M161" s="46">
        <v>1410082.6927931849</v>
      </c>
      <c r="N161" s="46">
        <v>1325483.7709613785</v>
      </c>
      <c r="O161" s="46">
        <v>1263808.4004291408</v>
      </c>
      <c r="P161" s="46">
        <v>154894.20758314105</v>
      </c>
      <c r="Q161" s="46">
        <v>129480.85997489268</v>
      </c>
      <c r="R161" s="46">
        <v>112230.39638603652</v>
      </c>
      <c r="S161" s="46">
        <v>94872.876145463088</v>
      </c>
      <c r="T161" s="46">
        <v>80471.914635943031</v>
      </c>
      <c r="U161" s="6"/>
      <c r="V161" s="6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249</v>
      </c>
      <c r="M162" s="46">
        <v>523678.17296679679</v>
      </c>
      <c r="N162" s="46">
        <v>411769.7620573102</v>
      </c>
      <c r="O162" s="46">
        <v>329034.82486563141</v>
      </c>
      <c r="P162" s="46">
        <v>265155.96311505337</v>
      </c>
      <c r="Q162" s="46">
        <v>214582.01056309292</v>
      </c>
      <c r="R162" s="46">
        <v>181166.55685350884</v>
      </c>
      <c r="S162" s="46">
        <v>142083.90944535026</v>
      </c>
      <c r="T162" s="46">
        <v>120487.11643954847</v>
      </c>
      <c r="U162" s="6"/>
      <c r="V162" s="6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250</v>
      </c>
      <c r="M163" s="46">
        <v>32810878.329193942</v>
      </c>
      <c r="N163" s="46">
        <v>25265162.41498059</v>
      </c>
      <c r="O163" s="46">
        <v>19493235.278214391</v>
      </c>
      <c r="P163" s="46">
        <v>5118381.3058228865</v>
      </c>
      <c r="Q163" s="46">
        <v>4207723.1463808762</v>
      </c>
      <c r="R163" s="46">
        <v>3414433.8441368314</v>
      </c>
      <c r="S163" s="46">
        <v>2584517.9839543356</v>
      </c>
      <c r="T163" s="46">
        <v>2098306.9027879238</v>
      </c>
      <c r="U163" s="6"/>
      <c r="V163" s="6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6">
        <v>162</v>
      </c>
      <c r="L164" s="6" t="s">
        <v>251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U164" s="6"/>
      <c r="V164" s="6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252</v>
      </c>
      <c r="M165" s="46">
        <v>6570803.8927865736</v>
      </c>
      <c r="N165" s="46">
        <v>4716797.6404243456</v>
      </c>
      <c r="O165" s="46">
        <v>3406831.3388353768</v>
      </c>
      <c r="P165" s="46">
        <v>316957.67581687769</v>
      </c>
      <c r="Q165" s="46">
        <v>262961.4936580506</v>
      </c>
      <c r="R165" s="46">
        <v>223225.27468005606</v>
      </c>
      <c r="S165" s="46">
        <v>183580.74921725426</v>
      </c>
      <c r="T165" s="46">
        <v>155879.59146324193</v>
      </c>
      <c r="U165" s="6"/>
      <c r="V165" s="6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253</v>
      </c>
      <c r="M166" s="46">
        <v>317234.86293098622</v>
      </c>
      <c r="N166" s="46">
        <v>131853.10447229468</v>
      </c>
      <c r="O166" s="46">
        <v>72494.316130913619</v>
      </c>
      <c r="P166" s="46">
        <v>48785.319211109185</v>
      </c>
      <c r="Q166" s="46">
        <v>37086.35670137572</v>
      </c>
      <c r="R166" s="46">
        <v>30547.943177031411</v>
      </c>
      <c r="S166" s="46">
        <v>24944.409494294843</v>
      </c>
      <c r="T166" s="46">
        <v>21182.639029031594</v>
      </c>
      <c r="U166" s="6"/>
      <c r="V166" s="6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254</v>
      </c>
      <c r="M167" s="46">
        <v>9887117.1900696512</v>
      </c>
      <c r="N167" s="46">
        <v>7587970.4590548435</v>
      </c>
      <c r="O167" s="46">
        <v>5853475.0772146815</v>
      </c>
      <c r="P167" s="46">
        <v>2117475.9987139432</v>
      </c>
      <c r="Q167" s="46">
        <v>1754613.0482402532</v>
      </c>
      <c r="R167" s="46">
        <v>1485245.4849144337</v>
      </c>
      <c r="S167" s="46">
        <v>1215672.2489197366</v>
      </c>
      <c r="T167" s="46">
        <v>1032159.69829321</v>
      </c>
      <c r="U167" s="6"/>
      <c r="V167" s="6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255</v>
      </c>
      <c r="M168" s="46">
        <v>4494345.5482053366</v>
      </c>
      <c r="N168" s="46">
        <v>3789470.5312320907</v>
      </c>
      <c r="O168" s="46">
        <v>3202884.6146964873</v>
      </c>
      <c r="P168" s="46">
        <v>2735532.603840393</v>
      </c>
      <c r="Q168" s="46">
        <v>2316765.914028198</v>
      </c>
      <c r="R168" s="46">
        <v>2001330.1725948695</v>
      </c>
      <c r="S168" s="46">
        <v>1687139.3732513511</v>
      </c>
      <c r="T168" s="46">
        <v>1475900.7526296754</v>
      </c>
      <c r="U168" s="6"/>
      <c r="V168" s="6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256</v>
      </c>
      <c r="M169" s="46">
        <v>241986.19824327168</v>
      </c>
      <c r="N169" s="46">
        <v>215354.22329354985</v>
      </c>
      <c r="O169" s="46">
        <v>194249.89958876988</v>
      </c>
      <c r="P169" s="46">
        <v>175600.73552663275</v>
      </c>
      <c r="Q169" s="46">
        <v>157605.17826983822</v>
      </c>
      <c r="R169" s="46">
        <v>144353.00177398295</v>
      </c>
      <c r="S169" s="46">
        <v>36610.839445089296</v>
      </c>
      <c r="T169" s="46">
        <v>31115.677791648934</v>
      </c>
      <c r="U169" s="6"/>
      <c r="V169" s="6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257</v>
      </c>
      <c r="M170" s="46">
        <v>0</v>
      </c>
      <c r="N170" s="46">
        <v>0.0001671701428703287</v>
      </c>
      <c r="O170" s="46">
        <v>0.00035446976038445668</v>
      </c>
      <c r="P170" s="46">
        <v>0.00035853219434110398</v>
      </c>
      <c r="Q170" s="46">
        <v>0.00040565383272710891</v>
      </c>
      <c r="R170" s="46">
        <v>0.00052097257740319034</v>
      </c>
      <c r="S170" s="46">
        <v>0.00051797094237760919</v>
      </c>
      <c r="T170" s="46">
        <v>0.00060656992829907536</v>
      </c>
      <c r="U170" s="6"/>
      <c r="V170" s="6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258</v>
      </c>
      <c r="M171" s="46">
        <v>4513529.4287999524</v>
      </c>
      <c r="N171" s="46">
        <v>3403119.0554395472</v>
      </c>
      <c r="O171" s="46">
        <v>2595460.8466962855</v>
      </c>
      <c r="P171" s="46">
        <v>1983062.4298077384</v>
      </c>
      <c r="Q171" s="46">
        <v>1509139.2351251659</v>
      </c>
      <c r="R171" s="46">
        <v>340745.69812305126</v>
      </c>
      <c r="S171" s="46">
        <v>285528.33984220179</v>
      </c>
      <c r="T171" s="46">
        <v>242119.78861237701</v>
      </c>
      <c r="U171" s="6"/>
      <c r="V171" s="6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259</v>
      </c>
      <c r="M172" s="46">
        <v>300069.22640950995</v>
      </c>
      <c r="N172" s="46">
        <v>271729.46258824191</v>
      </c>
      <c r="O172" s="46">
        <v>250152.41861693616</v>
      </c>
      <c r="P172" s="46">
        <v>230667.20154215553</v>
      </c>
      <c r="Q172" s="46">
        <v>210838.98390108347</v>
      </c>
      <c r="R172" s="46">
        <v>195363.52293348825</v>
      </c>
      <c r="S172" s="46">
        <v>22330.214263156831</v>
      </c>
      <c r="T172" s="46">
        <v>18970.993581475304</v>
      </c>
      <c r="U172" s="6"/>
      <c r="V172" s="6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260</v>
      </c>
      <c r="M173" s="46">
        <v>231322.14845928404</v>
      </c>
      <c r="N173" s="46">
        <v>205665.92948464581</v>
      </c>
      <c r="O173" s="46">
        <v>186011.51712070801</v>
      </c>
      <c r="P173" s="46">
        <v>169276.21240297999</v>
      </c>
      <c r="Q173" s="46">
        <v>151785.77398591297</v>
      </c>
      <c r="R173" s="46">
        <v>137322.46685590019</v>
      </c>
      <c r="S173" s="46">
        <v>123456.72890422118</v>
      </c>
      <c r="T173" s="46">
        <v>105258.63619138229</v>
      </c>
      <c r="U173" s="6"/>
      <c r="V173" s="6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261</v>
      </c>
      <c r="M174" s="46">
        <v>663819.35519761289</v>
      </c>
      <c r="N174" s="46">
        <v>622306.04600914684</v>
      </c>
      <c r="O174" s="46">
        <v>595104.85784118087</v>
      </c>
      <c r="P174" s="46">
        <v>570667.88175650802</v>
      </c>
      <c r="Q174" s="46">
        <v>538222.64535186766</v>
      </c>
      <c r="R174" s="46">
        <v>510562.01185472414</v>
      </c>
      <c r="S174" s="46">
        <v>242242.12214213281</v>
      </c>
      <c r="T174" s="46">
        <v>212599.28127716828</v>
      </c>
      <c r="U174" s="6"/>
      <c r="V174" s="6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262</v>
      </c>
      <c r="M175" s="46">
        <v>2138252.6269813199</v>
      </c>
      <c r="N175" s="46">
        <v>1450906.9492143583</v>
      </c>
      <c r="O175" s="46">
        <v>1013008.4873455351</v>
      </c>
      <c r="P175" s="46">
        <v>716072.7991070929</v>
      </c>
      <c r="Q175" s="46">
        <v>510435.28535432782</v>
      </c>
      <c r="R175" s="46">
        <v>376481.55781884241</v>
      </c>
      <c r="S175" s="46">
        <v>167113.74315092521</v>
      </c>
      <c r="T175" s="46">
        <v>142171.99376322917</v>
      </c>
      <c r="U175" s="6"/>
      <c r="V175" s="6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263</v>
      </c>
      <c r="M176" s="46">
        <v>114854.3297971272</v>
      </c>
      <c r="N176" s="46">
        <v>79892.333083855658</v>
      </c>
      <c r="O176" s="46">
        <v>59839.656774818846</v>
      </c>
      <c r="P176" s="46">
        <v>47195.924766097531</v>
      </c>
      <c r="Q176" s="46">
        <v>38373.780873964046</v>
      </c>
      <c r="R176" s="46">
        <v>32650.218163925805</v>
      </c>
      <c r="S176" s="46">
        <v>26341.629047594099</v>
      </c>
      <c r="T176" s="46">
        <v>24124.454887794185</v>
      </c>
      <c r="U176" s="6"/>
      <c r="V176" s="6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264</v>
      </c>
      <c r="M177" s="46">
        <v>919583.921361655</v>
      </c>
      <c r="N177" s="46">
        <v>718234.80091872881</v>
      </c>
      <c r="O177" s="46">
        <v>581001.38217092585</v>
      </c>
      <c r="P177" s="46">
        <v>477072.7428537145</v>
      </c>
      <c r="Q177" s="46">
        <v>391109.51992239943</v>
      </c>
      <c r="R177" s="46">
        <v>328593.35350765829</v>
      </c>
      <c r="S177" s="46">
        <v>208707.73933668394</v>
      </c>
      <c r="T177" s="46">
        <v>186224.56216567545</v>
      </c>
      <c r="U177" s="6"/>
      <c r="V177" s="6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265</v>
      </c>
      <c r="M178" s="46">
        <v>3612426.054098648</v>
      </c>
      <c r="N178" s="46">
        <v>3186025.968305408</v>
      </c>
      <c r="O178" s="46">
        <v>2856960.4305982944</v>
      </c>
      <c r="P178" s="46">
        <v>2561886.5835303064</v>
      </c>
      <c r="Q178" s="46">
        <v>2264864.2880148683</v>
      </c>
      <c r="R178" s="46">
        <v>2024722.1364682917</v>
      </c>
      <c r="S178" s="46">
        <v>505619.04881113989</v>
      </c>
      <c r="T178" s="46">
        <v>434781.16073079698</v>
      </c>
      <c r="U178" s="6"/>
      <c r="V178" s="6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266</v>
      </c>
      <c r="M179" s="46">
        <v>145022.74708151183</v>
      </c>
      <c r="N179" s="46">
        <v>45254.368375010468</v>
      </c>
      <c r="O179" s="46">
        <v>25219.278931110504</v>
      </c>
      <c r="P179" s="46">
        <v>18482.558129929552</v>
      </c>
      <c r="Q179" s="46">
        <v>14927.123332712854</v>
      </c>
      <c r="R179" s="46">
        <v>12603.753310627002</v>
      </c>
      <c r="S179" s="46">
        <v>10254.125365552676</v>
      </c>
      <c r="T179" s="46">
        <v>8731.2619705328434</v>
      </c>
      <c r="U179" s="6"/>
      <c r="V179" s="6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267</v>
      </c>
      <c r="M180" s="46">
        <v>1674569.8888983978</v>
      </c>
      <c r="N180" s="46">
        <v>1427883.9296415728</v>
      </c>
      <c r="O180" s="46">
        <v>1241304.8537946693</v>
      </c>
      <c r="P180" s="46">
        <v>1078899.5064031691</v>
      </c>
      <c r="Q180" s="46">
        <v>925012.11740768317</v>
      </c>
      <c r="R180" s="46">
        <v>805453.23571055045</v>
      </c>
      <c r="S180" s="46">
        <v>124486.68599940183</v>
      </c>
      <c r="T180" s="46">
        <v>105705.79725810025</v>
      </c>
      <c r="U180" s="6"/>
      <c r="V180" s="6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268</v>
      </c>
      <c r="M181" s="46">
        <v>1527153.2194000944</v>
      </c>
      <c r="N181" s="46">
        <v>1090141.299725554</v>
      </c>
      <c r="O181" s="46">
        <v>799486.3052378553</v>
      </c>
      <c r="P181" s="46">
        <v>589059.31270892452</v>
      </c>
      <c r="Q181" s="46">
        <v>431516.56584894971</v>
      </c>
      <c r="R181" s="46">
        <v>324751.57443003199</v>
      </c>
      <c r="S181" s="46">
        <v>243215.66220911144</v>
      </c>
      <c r="T181" s="46">
        <v>96028.520129823606</v>
      </c>
      <c r="U181" s="6"/>
      <c r="V181" s="6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269</v>
      </c>
      <c r="M182" s="46">
        <v>3275702.5702683935</v>
      </c>
      <c r="N182" s="46">
        <v>2976000.1770297196</v>
      </c>
      <c r="O182" s="46">
        <v>2771094.4091698946</v>
      </c>
      <c r="P182" s="46">
        <v>2587634.7475388469</v>
      </c>
      <c r="Q182" s="46">
        <v>2382030.6859494452</v>
      </c>
      <c r="R182" s="46">
        <v>2234159.4692909229</v>
      </c>
      <c r="S182" s="46">
        <v>2090561.9760148928</v>
      </c>
      <c r="T182" s="46">
        <v>243411.42355090479</v>
      </c>
      <c r="U182" s="6"/>
      <c r="V182" s="6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270</v>
      </c>
      <c r="M183" s="46">
        <v>835658.66589453327</v>
      </c>
      <c r="N183" s="46">
        <v>582127.77367350319</v>
      </c>
      <c r="O183" s="46">
        <v>417166.99597195198</v>
      </c>
      <c r="P183" s="46">
        <v>300791.6520968384</v>
      </c>
      <c r="Q183" s="46">
        <v>216357.74718844079</v>
      </c>
      <c r="R183" s="46">
        <v>159976.4995421588</v>
      </c>
      <c r="S183" s="46">
        <v>117856.0715468549</v>
      </c>
      <c r="T183" s="46">
        <v>89269.893722026667</v>
      </c>
      <c r="U183" s="6"/>
      <c r="V183" s="6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271</v>
      </c>
      <c r="M184" s="46">
        <v>166830.73273360767</v>
      </c>
      <c r="N184" s="46">
        <v>92954.427333189989</v>
      </c>
      <c r="O184" s="46">
        <v>57082.06682864434</v>
      </c>
      <c r="P184" s="46">
        <v>37675.664322588622</v>
      </c>
      <c r="Q184" s="46">
        <v>26639.214067437792</v>
      </c>
      <c r="R184" s="46">
        <v>20362.940774583236</v>
      </c>
      <c r="S184" s="46">
        <v>15722.540552035414</v>
      </c>
      <c r="T184" s="46">
        <v>12655.067542583736</v>
      </c>
      <c r="U184" s="6"/>
      <c r="V184" s="6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272</v>
      </c>
      <c r="M185" s="46">
        <v>3390463.4061790681</v>
      </c>
      <c r="N185" s="46">
        <v>3117923.5018170122</v>
      </c>
      <c r="O185" s="46">
        <v>2941335.6330829132</v>
      </c>
      <c r="P185" s="46">
        <v>2783886.0593011212</v>
      </c>
      <c r="Q185" s="46">
        <v>2595833.7898978926</v>
      </c>
      <c r="R185" s="46">
        <v>2467273.2851069453</v>
      </c>
      <c r="S185" s="46">
        <v>243941.76166187189</v>
      </c>
      <c r="T185" s="46">
        <v>207189.32630570605</v>
      </c>
      <c r="U185" s="6"/>
      <c r="V185" s="6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273</v>
      </c>
      <c r="M186" s="46">
        <v>5297932.6118124081</v>
      </c>
      <c r="N186" s="46">
        <v>4984230.2368604299</v>
      </c>
      <c r="O186" s="46">
        <v>4799477.8598173819</v>
      </c>
      <c r="P186" s="46">
        <v>4644263.9373015687</v>
      </c>
      <c r="Q186" s="46">
        <v>4448950.7358804438</v>
      </c>
      <c r="R186" s="46">
        <v>4338686.250008231</v>
      </c>
      <c r="S186" s="46">
        <v>426406.82067973563</v>
      </c>
      <c r="T186" s="46">
        <v>362216.01097329694</v>
      </c>
      <c r="U186" s="6"/>
      <c r="V186" s="6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274</v>
      </c>
      <c r="M187" s="46">
        <v>813144.33807387971</v>
      </c>
      <c r="N187" s="46">
        <v>744224.06583443459</v>
      </c>
      <c r="O187" s="46">
        <v>697433.64830097079</v>
      </c>
      <c r="P187" s="46">
        <v>655412.21601105016</v>
      </c>
      <c r="Q187" s="46">
        <v>608244.91774246329</v>
      </c>
      <c r="R187" s="46">
        <v>574122.68891666585</v>
      </c>
      <c r="S187" s="46">
        <v>540865.46939001349</v>
      </c>
      <c r="T187" s="46">
        <v>512320.16867291601</v>
      </c>
      <c r="U187" s="6"/>
      <c r="V187" s="6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275</v>
      </c>
      <c r="M188" s="46">
        <v>3076605.4948941004</v>
      </c>
      <c r="N188" s="46">
        <v>2327870.0495386962</v>
      </c>
      <c r="O188" s="46">
        <v>1804177.1140354699</v>
      </c>
      <c r="P188" s="46">
        <v>1398845.4836931524</v>
      </c>
      <c r="Q188" s="46">
        <v>1070685.2965846632</v>
      </c>
      <c r="R188" s="46">
        <v>835555.92289365374</v>
      </c>
      <c r="S188" s="46">
        <v>647109.02426935977</v>
      </c>
      <c r="T188" s="46">
        <v>507877.55429751769</v>
      </c>
      <c r="U188" s="6"/>
      <c r="V188" s="6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276</v>
      </c>
      <c r="M189" s="46">
        <v>759744.14670951013</v>
      </c>
      <c r="N189" s="46">
        <v>520114.56470752897</v>
      </c>
      <c r="O189" s="46">
        <v>370079.04287790903</v>
      </c>
      <c r="P189" s="46">
        <v>266668.48907561018</v>
      </c>
      <c r="Q189" s="46">
        <v>192614.11898820434</v>
      </c>
      <c r="R189" s="46">
        <v>144607.45831698482</v>
      </c>
      <c r="S189" s="46">
        <v>109053.28469861852</v>
      </c>
      <c r="T189" s="46">
        <v>85123.234574342263</v>
      </c>
      <c r="U189" s="6"/>
      <c r="V189" s="6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277</v>
      </c>
      <c r="M190" s="46">
        <v>1293788.7330038459</v>
      </c>
      <c r="N190" s="46">
        <v>1174995.9405617495</v>
      </c>
      <c r="O190" s="46">
        <v>1093390.0125523927</v>
      </c>
      <c r="P190" s="46">
        <v>1019895.520065806</v>
      </c>
      <c r="Q190" s="46">
        <v>938151.33930698782</v>
      </c>
      <c r="R190" s="46">
        <v>878063.95912104752</v>
      </c>
      <c r="S190" s="46">
        <v>820019.67251770885</v>
      </c>
      <c r="T190" s="46">
        <v>769835.83273349935</v>
      </c>
      <c r="U190" s="6"/>
      <c r="V190" s="6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278</v>
      </c>
      <c r="M191" s="46">
        <v>933322.24563960254</v>
      </c>
      <c r="N191" s="46">
        <v>728608.84227404441</v>
      </c>
      <c r="O191" s="46">
        <v>582852.28351782216</v>
      </c>
      <c r="P191" s="46">
        <v>465875.13122147298</v>
      </c>
      <c r="Q191" s="46">
        <v>366901.45625157689</v>
      </c>
      <c r="R191" s="46">
        <v>294507.8503245287</v>
      </c>
      <c r="S191" s="46">
        <v>234159.59839867672</v>
      </c>
      <c r="T191" s="46">
        <v>188574.44094469209</v>
      </c>
      <c r="U191" s="6"/>
      <c r="V191" s="6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279</v>
      </c>
      <c r="M192" s="46">
        <v>1045952.0831851125</v>
      </c>
      <c r="N192" s="46">
        <v>949659.04801045533</v>
      </c>
      <c r="O192" s="46">
        <v>884442.24806597875</v>
      </c>
      <c r="P192" s="46">
        <v>825642.31336487923</v>
      </c>
      <c r="Q192" s="46">
        <v>759405.37682485091</v>
      </c>
      <c r="R192" s="46">
        <v>711018.23450436618</v>
      </c>
      <c r="S192" s="46">
        <v>664306.17413692758</v>
      </c>
      <c r="T192" s="46">
        <v>623637.38670215046</v>
      </c>
      <c r="U192" s="6"/>
      <c r="V192" s="6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280</v>
      </c>
      <c r="M193" s="46">
        <v>2803834.7566741481</v>
      </c>
      <c r="N193" s="46">
        <v>2630607.452883142</v>
      </c>
      <c r="O193" s="46">
        <v>2547106.5593852988</v>
      </c>
      <c r="P193" s="46">
        <v>2477319.3488337058</v>
      </c>
      <c r="Q193" s="46">
        <v>2367369.2333701472</v>
      </c>
      <c r="R193" s="46">
        <v>2312222.052072247</v>
      </c>
      <c r="S193" s="46">
        <v>2256974.9433237072</v>
      </c>
      <c r="T193" s="46">
        <v>2214872.6180293825</v>
      </c>
      <c r="U193" s="6"/>
      <c r="V193" s="6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281</v>
      </c>
      <c r="M194" s="46">
        <v>915061.36850170477</v>
      </c>
      <c r="N194" s="46">
        <v>861182.3594998609</v>
      </c>
      <c r="O194" s="46">
        <v>834551.26798642159</v>
      </c>
      <c r="P194" s="46">
        <v>812196.32565985667</v>
      </c>
      <c r="Q194" s="46">
        <v>777986.09433591459</v>
      </c>
      <c r="R194" s="46">
        <v>760518.36641855526</v>
      </c>
      <c r="S194" s="46">
        <v>743015.92985341046</v>
      </c>
      <c r="T194" s="46">
        <v>729813.95792925544</v>
      </c>
      <c r="U194" s="6"/>
      <c r="V194" s="6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282</v>
      </c>
      <c r="M195" s="46">
        <v>1699819.7720230613</v>
      </c>
      <c r="N195" s="46">
        <v>1587239.2108465135</v>
      </c>
      <c r="O195" s="46">
        <v>1527380.989171471</v>
      </c>
      <c r="P195" s="46">
        <v>1476429.4694611006</v>
      </c>
      <c r="Q195" s="46">
        <v>1403726.2102754964</v>
      </c>
      <c r="R195" s="46">
        <v>1363720.9028903318</v>
      </c>
      <c r="S195" s="46">
        <v>1323752.1739730306</v>
      </c>
      <c r="T195" s="46">
        <v>1290239.0739372973</v>
      </c>
      <c r="U195" s="6"/>
      <c r="V195" s="6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283</v>
      </c>
      <c r="M196" s="46">
        <v>4011061.7787561505</v>
      </c>
      <c r="N196" s="46">
        <v>3552910.3746031933</v>
      </c>
      <c r="O196" s="46">
        <v>3242193.2572364183</v>
      </c>
      <c r="P196" s="46">
        <v>2965332.1668214016</v>
      </c>
      <c r="Q196" s="46">
        <v>2662148.5026093759</v>
      </c>
      <c r="R196" s="46">
        <v>2441525.2795646619</v>
      </c>
      <c r="S196" s="46">
        <v>2231332.6379014668</v>
      </c>
      <c r="T196" s="46">
        <v>2052543.4410738852</v>
      </c>
      <c r="U196" s="6"/>
      <c r="V196" s="6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284</v>
      </c>
      <c r="M197" s="46">
        <v>583058.69951810804</v>
      </c>
      <c r="N197" s="46">
        <v>468891.85584251827</v>
      </c>
      <c r="O197" s="46">
        <v>385222.45020172081</v>
      </c>
      <c r="P197" s="46">
        <v>316076.47705604974</v>
      </c>
      <c r="Q197" s="46">
        <v>255362.51196359028</v>
      </c>
      <c r="R197" s="46">
        <v>210014.86489853635</v>
      </c>
      <c r="S197" s="46">
        <v>171202.5254027769</v>
      </c>
      <c r="T197" s="46">
        <v>140793.57170246809</v>
      </c>
      <c r="U197" s="6"/>
      <c r="V197" s="6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285</v>
      </c>
      <c r="M198" s="46">
        <v>475498.46409273474</v>
      </c>
      <c r="N198" s="46">
        <v>428718.59410047129</v>
      </c>
      <c r="O198" s="46">
        <v>394305.6001525012</v>
      </c>
      <c r="P198" s="46">
        <v>363365.26977631141</v>
      </c>
      <c r="Q198" s="46">
        <v>331111.5928291927</v>
      </c>
      <c r="R198" s="46">
        <v>306618.32761259051</v>
      </c>
      <c r="S198" s="46">
        <v>37763.550467063047</v>
      </c>
      <c r="T198" s="46">
        <v>32061.646071417494</v>
      </c>
      <c r="U198" s="6"/>
      <c r="V198" s="6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286</v>
      </c>
      <c r="M199" s="46">
        <v>551535.33280007553</v>
      </c>
      <c r="N199" s="46">
        <v>266135.69298869994</v>
      </c>
      <c r="O199" s="46">
        <v>145212.91292481974</v>
      </c>
      <c r="P199" s="46">
        <v>88302.624335516419</v>
      </c>
      <c r="Q199" s="46">
        <v>59545.173519127886</v>
      </c>
      <c r="R199" s="46">
        <v>44617.504742449251</v>
      </c>
      <c r="S199" s="46">
        <v>34320.867471901605</v>
      </c>
      <c r="T199" s="46">
        <v>27902.281252986719</v>
      </c>
      <c r="U199" s="6"/>
      <c r="V199" s="6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287</v>
      </c>
      <c r="M200" s="46">
        <v>2705336.1150738099</v>
      </c>
      <c r="N200" s="46">
        <v>2448843.4721385902</v>
      </c>
      <c r="O200" s="46">
        <v>2278609.9573708209</v>
      </c>
      <c r="P200" s="46">
        <v>2125489.210654126</v>
      </c>
      <c r="Q200" s="46">
        <v>1949798.6946212107</v>
      </c>
      <c r="R200" s="46">
        <v>1823617.4643477718</v>
      </c>
      <c r="S200" s="46">
        <v>1701751.0001982711</v>
      </c>
      <c r="T200" s="46">
        <v>1596047.470496207</v>
      </c>
      <c r="U200" s="6"/>
      <c r="V200" s="6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288</v>
      </c>
      <c r="M201" s="46">
        <v>746874.00533751678</v>
      </c>
      <c r="N201" s="46">
        <v>235776.03841506876</v>
      </c>
      <c r="O201" s="46">
        <v>122497.14351869898</v>
      </c>
      <c r="P201" s="46">
        <v>86137.737982146704</v>
      </c>
      <c r="Q201" s="46">
        <v>68585.280127621692</v>
      </c>
      <c r="R201" s="46">
        <v>57608.237672916344</v>
      </c>
      <c r="S201" s="46">
        <v>47466.421465813379</v>
      </c>
      <c r="T201" s="46">
        <v>40387.171055040308</v>
      </c>
      <c r="U201" s="6"/>
      <c r="V201" s="6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289</v>
      </c>
      <c r="M202" s="46">
        <v>248590.00033811538</v>
      </c>
      <c r="N202" s="46">
        <v>184918.16709146489</v>
      </c>
      <c r="O202" s="46">
        <v>145759.99034405063</v>
      </c>
      <c r="P202" s="46">
        <v>115936.40024584861</v>
      </c>
      <c r="Q202" s="46">
        <v>90506.738752945996</v>
      </c>
      <c r="R202" s="46">
        <v>73410.949091838935</v>
      </c>
      <c r="S202" s="46">
        <v>60140.196640007758</v>
      </c>
      <c r="T202" s="46">
        <v>49929.969308150408</v>
      </c>
      <c r="U202" s="6"/>
      <c r="V202" s="6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290</v>
      </c>
      <c r="M203" s="46">
        <v>217234.8824692292</v>
      </c>
      <c r="N203" s="46">
        <v>116550.386864247</v>
      </c>
      <c r="O203" s="46">
        <v>68594.770058064547</v>
      </c>
      <c r="P203" s="46">
        <v>43294.141354088402</v>
      </c>
      <c r="Q203" s="46">
        <v>29327.542242214855</v>
      </c>
      <c r="R203" s="46">
        <v>21682.134853167317</v>
      </c>
      <c r="S203" s="46">
        <v>16417.771574602932</v>
      </c>
      <c r="T203" s="46">
        <v>13129.181284273949</v>
      </c>
      <c r="U203" s="6"/>
      <c r="V203" s="6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291</v>
      </c>
      <c r="M204" s="46">
        <v>2372554.562332591</v>
      </c>
      <c r="N204" s="46">
        <v>2207448.5250335876</v>
      </c>
      <c r="O204" s="46">
        <v>2131428.16922674</v>
      </c>
      <c r="P204" s="46">
        <v>2068278.6826971057</v>
      </c>
      <c r="Q204" s="46">
        <v>1975056.0647885934</v>
      </c>
      <c r="R204" s="46">
        <v>1925634.5021751476</v>
      </c>
      <c r="S204" s="46">
        <v>1877350.7032826729</v>
      </c>
      <c r="T204" s="46">
        <v>1838238.1661622012</v>
      </c>
      <c r="U204" s="6"/>
      <c r="V204" s="6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292</v>
      </c>
      <c r="M205" s="46">
        <v>1122503.8992624166</v>
      </c>
      <c r="N205" s="46">
        <v>947850.70227912802</v>
      </c>
      <c r="O205" s="46">
        <v>822317.3482793367</v>
      </c>
      <c r="P205" s="46">
        <v>713983.78416808415</v>
      </c>
      <c r="Q205" s="46">
        <v>611194.99858497677</v>
      </c>
      <c r="R205" s="46">
        <v>531661.53891431366</v>
      </c>
      <c r="S205" s="46">
        <v>460712.55657929822</v>
      </c>
      <c r="T205" s="46">
        <v>400345.24000193819</v>
      </c>
      <c r="U205" s="6"/>
      <c r="V205" s="6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293</v>
      </c>
      <c r="M206" s="46">
        <v>1703036.9057776837</v>
      </c>
      <c r="N206" s="46">
        <v>1319971.8130326718</v>
      </c>
      <c r="O206" s="46">
        <v>1059674.4106739559</v>
      </c>
      <c r="P206" s="46">
        <v>851680.92248414934</v>
      </c>
      <c r="Q206" s="46">
        <v>670209.88792892662</v>
      </c>
      <c r="R206" s="46">
        <v>541893.12745912524</v>
      </c>
      <c r="S206" s="46">
        <v>436103.10730764875</v>
      </c>
      <c r="T206" s="46">
        <v>353473.39890100469</v>
      </c>
      <c r="U206" s="6"/>
      <c r="V206" s="6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294</v>
      </c>
      <c r="M207" s="46">
        <v>12169.928671569935</v>
      </c>
      <c r="N207" s="46">
        <v>3762.0064927947346</v>
      </c>
      <c r="O207" s="46">
        <v>3126.074455926901</v>
      </c>
      <c r="P207" s="46">
        <v>2221.2914811077844</v>
      </c>
      <c r="Q207" s="46">
        <v>1852.4981665955722</v>
      </c>
      <c r="R207" s="46">
        <v>1581.9278431470677</v>
      </c>
      <c r="S207" s="46">
        <v>1259.4964235866678</v>
      </c>
      <c r="T207" s="46">
        <v>1070.8072960586544</v>
      </c>
      <c r="U207" s="6"/>
      <c r="V207" s="6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295</v>
      </c>
      <c r="M208" s="46">
        <v>2241332.2568870671</v>
      </c>
      <c r="N208" s="46">
        <v>2075014.0899508195</v>
      </c>
      <c r="O208" s="46">
        <v>2003519.2661118426</v>
      </c>
      <c r="P208" s="46">
        <v>1944569.8030372949</v>
      </c>
      <c r="Q208" s="46">
        <v>1841212.1279716524</v>
      </c>
      <c r="R208" s="46">
        <v>1793020.1149321641</v>
      </c>
      <c r="S208" s="46">
        <v>1745031.2588427684</v>
      </c>
      <c r="T208" s="46">
        <v>1705268.6441831565</v>
      </c>
      <c r="U208" s="6"/>
      <c r="V208" s="6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296</v>
      </c>
      <c r="M209" s="46">
        <v>9029019.2081531454</v>
      </c>
      <c r="N209" s="46">
        <v>8396192.8212198485</v>
      </c>
      <c r="O209" s="46">
        <v>8184209.9770393651</v>
      </c>
      <c r="P209" s="46">
        <v>8012149.3414975666</v>
      </c>
      <c r="Q209" s="46">
        <v>7597131.1088180197</v>
      </c>
      <c r="R209" s="46">
        <v>7427602.4030707395</v>
      </c>
      <c r="S209" s="46">
        <v>7259093.1422161357</v>
      </c>
      <c r="T209" s="46">
        <v>7114911.2859620666</v>
      </c>
      <c r="U209" s="6"/>
      <c r="V209" s="6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297</v>
      </c>
      <c r="M210" s="46">
        <v>1622384.1895525302</v>
      </c>
      <c r="N210" s="46">
        <v>1498770.6361857192</v>
      </c>
      <c r="O210" s="46">
        <v>1463159.7805299745</v>
      </c>
      <c r="P210" s="46">
        <v>1434286.7954676391</v>
      </c>
      <c r="Q210" s="46">
        <v>1352952.3638081253</v>
      </c>
      <c r="R210" s="46">
        <v>1321484.789869016</v>
      </c>
      <c r="S210" s="46">
        <v>1290064.8688649966</v>
      </c>
      <c r="T210" s="46">
        <v>1262859.994580192</v>
      </c>
      <c r="U210" s="6"/>
      <c r="V210" s="6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298</v>
      </c>
      <c r="M211" s="46">
        <v>132284.58786471019</v>
      </c>
      <c r="N211" s="46">
        <v>56875.335341743616</v>
      </c>
      <c r="O211" s="46">
        <v>30063.894811645951</v>
      </c>
      <c r="P211" s="46">
        <v>18947.042278156798</v>
      </c>
      <c r="Q211" s="46">
        <v>13682.100138239377</v>
      </c>
      <c r="R211" s="46">
        <v>10945.041298711751</v>
      </c>
      <c r="S211" s="46">
        <v>8851.9443722087508</v>
      </c>
      <c r="T211" s="46">
        <v>7463.5980280709618</v>
      </c>
      <c r="U211" s="6"/>
      <c r="V211" s="6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299</v>
      </c>
      <c r="M212" s="46">
        <v>475510.42750468664</v>
      </c>
      <c r="N212" s="46">
        <v>435137.89389566844</v>
      </c>
      <c r="O212" s="46">
        <v>421035.77031796589</v>
      </c>
      <c r="P212" s="46">
        <v>409736.56340339989</v>
      </c>
      <c r="Q212" s="46">
        <v>390403.92122571991</v>
      </c>
      <c r="R212" s="46">
        <v>380926.46988224768</v>
      </c>
      <c r="S212" s="46">
        <v>371969.83446115348</v>
      </c>
      <c r="T212" s="46">
        <v>364081.44347576052</v>
      </c>
      <c r="U212" s="6"/>
      <c r="V212" s="6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300</v>
      </c>
      <c r="M213" s="46">
        <v>1087429.1286574269</v>
      </c>
      <c r="N213" s="46">
        <v>998512.26176348934</v>
      </c>
      <c r="O213" s="46">
        <v>959795.34811365092</v>
      </c>
      <c r="P213" s="46">
        <v>927328.20542835549</v>
      </c>
      <c r="Q213" s="46">
        <v>869032.29347817379</v>
      </c>
      <c r="R213" s="46">
        <v>840650.46829444228</v>
      </c>
      <c r="S213" s="46">
        <v>813081.59705136763</v>
      </c>
      <c r="T213" s="46">
        <v>789240.22591503407</v>
      </c>
      <c r="U213" s="6"/>
      <c r="V213" s="6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301</v>
      </c>
      <c r="M214" s="46">
        <v>9728332.3687718026</v>
      </c>
      <c r="N214" s="46">
        <v>9026937.9748017173</v>
      </c>
      <c r="O214" s="46">
        <v>8704292.9501619078</v>
      </c>
      <c r="P214" s="46">
        <v>8435809.7733049728</v>
      </c>
      <c r="Q214" s="46">
        <v>8008686.0186642455</v>
      </c>
      <c r="R214" s="46">
        <v>7793021.9208571035</v>
      </c>
      <c r="S214" s="46">
        <v>7578460.1473185346</v>
      </c>
      <c r="T214" s="46">
        <v>7404122.9114899328</v>
      </c>
      <c r="U214" s="6"/>
      <c r="V214" s="6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302</v>
      </c>
      <c r="M215" s="46">
        <v>2086243.1440979813</v>
      </c>
      <c r="N215" s="46">
        <v>1953531.0128769646</v>
      </c>
      <c r="O215" s="46">
        <v>1886783.598480928</v>
      </c>
      <c r="P215" s="46">
        <v>1830333.0695832027</v>
      </c>
      <c r="Q215" s="46">
        <v>1746147.274766996</v>
      </c>
      <c r="R215" s="46">
        <v>1701467.5923553719</v>
      </c>
      <c r="S215" s="46">
        <v>1656791.0807225551</v>
      </c>
      <c r="T215" s="46">
        <v>123748.53715237931</v>
      </c>
      <c r="U215" s="6"/>
      <c r="V215" s="6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303</v>
      </c>
      <c r="M216" s="46">
        <v>553934.92420253309</v>
      </c>
      <c r="N216" s="46">
        <v>483313.03685483878</v>
      </c>
      <c r="O216" s="46">
        <v>430500.0870005897</v>
      </c>
      <c r="P216" s="46">
        <v>383718.88892741804</v>
      </c>
      <c r="Q216" s="46">
        <v>338799.71896184806</v>
      </c>
      <c r="R216" s="46">
        <v>302787.60656491353</v>
      </c>
      <c r="S216" s="46">
        <v>34868.515181665993</v>
      </c>
      <c r="T216" s="46">
        <v>29646.470736429019</v>
      </c>
      <c r="U216" s="6"/>
      <c r="V216" s="6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304</v>
      </c>
      <c r="M217" s="46">
        <v>3632981.0004032506</v>
      </c>
      <c r="N217" s="46">
        <v>3410581.1256609792</v>
      </c>
      <c r="O217" s="46">
        <v>3297189.6113738874</v>
      </c>
      <c r="P217" s="46">
        <v>3203066.7960726283</v>
      </c>
      <c r="Q217" s="46">
        <v>3072638.3273187997</v>
      </c>
      <c r="R217" s="46">
        <v>3003151.1000166051</v>
      </c>
      <c r="S217" s="46">
        <v>2933992.7720770887</v>
      </c>
      <c r="T217" s="46">
        <v>2881058.1291904096</v>
      </c>
      <c r="U217" s="6"/>
      <c r="V217" s="6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305</v>
      </c>
      <c r="M218" s="46">
        <v>3034292.3192972206</v>
      </c>
      <c r="N218" s="46">
        <v>2873732.7524228934</v>
      </c>
      <c r="O218" s="46">
        <v>2778917.5893082065</v>
      </c>
      <c r="P218" s="46">
        <v>2700103.7178632054</v>
      </c>
      <c r="Q218" s="46">
        <v>2608944.9482544656</v>
      </c>
      <c r="R218" s="46">
        <v>2555438.454435721</v>
      </c>
      <c r="S218" s="46">
        <v>220004.95723766048</v>
      </c>
      <c r="T218" s="46">
        <v>187083.427150153</v>
      </c>
      <c r="U218" s="6"/>
      <c r="V218" s="6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306</v>
      </c>
      <c r="M219" s="46">
        <v>1639381.6908626794</v>
      </c>
      <c r="N219" s="46">
        <v>1540658.1271708566</v>
      </c>
      <c r="O219" s="46">
        <v>1485893.5571030981</v>
      </c>
      <c r="P219" s="46">
        <v>1440184.4587638257</v>
      </c>
      <c r="Q219" s="46">
        <v>1383774.3039264292</v>
      </c>
      <c r="R219" s="46">
        <v>1351565.9267721053</v>
      </c>
      <c r="S219" s="46">
        <v>1319518.7724111446</v>
      </c>
      <c r="T219" s="46">
        <v>110779.26248720111</v>
      </c>
      <c r="U219" s="6"/>
      <c r="V219" s="6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307</v>
      </c>
      <c r="M220" s="46">
        <v>2286864.0542381271</v>
      </c>
      <c r="N220" s="46">
        <v>1866488.1888240511</v>
      </c>
      <c r="O220" s="46">
        <v>1570657.736407558</v>
      </c>
      <c r="P220" s="46">
        <v>1321189.6024439018</v>
      </c>
      <c r="Q220" s="46">
        <v>1096616.9857463189</v>
      </c>
      <c r="R220" s="46">
        <v>925392.85526681668</v>
      </c>
      <c r="S220" s="46">
        <v>774517.93502067612</v>
      </c>
      <c r="T220" s="46">
        <v>653713.7104651269</v>
      </c>
      <c r="U220" s="6"/>
      <c r="V220" s="6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308</v>
      </c>
      <c r="M221" s="46">
        <v>3396746.941129989</v>
      </c>
      <c r="N221" s="46">
        <v>3143333.4650359503</v>
      </c>
      <c r="O221" s="46">
        <v>2919409.8681048718</v>
      </c>
      <c r="P221" s="46">
        <v>2608310.5601013093</v>
      </c>
      <c r="Q221" s="46">
        <v>2233547.2419295409</v>
      </c>
      <c r="R221" s="46">
        <v>1867492.9629650097</v>
      </c>
      <c r="S221" s="46">
        <v>1419447.4965549386</v>
      </c>
      <c r="T221" s="46">
        <v>793100.15984627919</v>
      </c>
      <c r="U221" s="6"/>
      <c r="V221" s="6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309</v>
      </c>
      <c r="M222" s="46">
        <v>4839614.6733683292</v>
      </c>
      <c r="N222" s="46">
        <v>4362396.8185162395</v>
      </c>
      <c r="O222" s="46">
        <v>3920525.4000825314</v>
      </c>
      <c r="P222" s="46">
        <v>3318661.2817832516</v>
      </c>
      <c r="Q222" s="46">
        <v>2665524.3859408144</v>
      </c>
      <c r="R222" s="46">
        <v>2052508.5365480811</v>
      </c>
      <c r="S222" s="46">
        <v>1370403.8680480253</v>
      </c>
      <c r="T222" s="46">
        <v>1027542.8340640562</v>
      </c>
      <c r="U222" s="6"/>
      <c r="V222" s="6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310</v>
      </c>
      <c r="M223" s="46">
        <v>1396113.2241285618</v>
      </c>
      <c r="N223" s="46">
        <v>1158563.1299870238</v>
      </c>
      <c r="O223" s="46">
        <v>996284.51971708471</v>
      </c>
      <c r="P223" s="46">
        <v>856986.20442601782</v>
      </c>
      <c r="Q223" s="46">
        <v>720639.46713011863</v>
      </c>
      <c r="R223" s="46">
        <v>618736.06606321735</v>
      </c>
      <c r="S223" s="46">
        <v>529074.7898207932</v>
      </c>
      <c r="T223" s="46">
        <v>454093.13858947472</v>
      </c>
      <c r="U223" s="6"/>
      <c r="V223" s="6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311</v>
      </c>
      <c r="M224" s="46">
        <v>2564179.3121981462</v>
      </c>
      <c r="N224" s="46">
        <v>2366427.4490613444</v>
      </c>
      <c r="O224" s="46">
        <v>2270609.7157852841</v>
      </c>
      <c r="P224" s="46">
        <v>2187431.0408255332</v>
      </c>
      <c r="Q224" s="46">
        <v>2063962.7080960926</v>
      </c>
      <c r="R224" s="46">
        <v>1992270.6172258896</v>
      </c>
      <c r="S224" s="46">
        <v>1921724.2724271386</v>
      </c>
      <c r="T224" s="46">
        <v>1860906.6919089952</v>
      </c>
      <c r="U224" s="6"/>
      <c r="V224" s="6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312</v>
      </c>
      <c r="M225" s="46">
        <v>351546.38771567063</v>
      </c>
      <c r="N225" s="46">
        <v>252666.8609790061</v>
      </c>
      <c r="O225" s="46">
        <v>207893.50602156797</v>
      </c>
      <c r="P225" s="46">
        <v>181778.16773323441</v>
      </c>
      <c r="Q225" s="46">
        <v>159341.57555122202</v>
      </c>
      <c r="R225" s="46">
        <v>144645.35665703379</v>
      </c>
      <c r="S225" s="46">
        <v>132534.49250581881</v>
      </c>
      <c r="T225" s="46">
        <v>120021.1451237142</v>
      </c>
      <c r="U225" s="6"/>
      <c r="V225" s="6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313</v>
      </c>
      <c r="M226" s="46">
        <v>705285.48279093252</v>
      </c>
      <c r="N226" s="46">
        <v>648172.95662397181</v>
      </c>
      <c r="O226" s="46">
        <v>616737.41614816838</v>
      </c>
      <c r="P226" s="46">
        <v>588609.52494694781</v>
      </c>
      <c r="Q226" s="46">
        <v>548073.10921545653</v>
      </c>
      <c r="R226" s="46">
        <v>519746.75140697655</v>
      </c>
      <c r="S226" s="46">
        <v>490942.40262625914</v>
      </c>
      <c r="T226" s="46">
        <v>461539.04427012225</v>
      </c>
      <c r="U226" s="6"/>
      <c r="V226" s="6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314</v>
      </c>
      <c r="M227" s="46">
        <v>4783219.8884187713</v>
      </c>
      <c r="N227" s="46">
        <v>3539566.7577160485</v>
      </c>
      <c r="O227" s="46">
        <v>2782786.614297634</v>
      </c>
      <c r="P227" s="46">
        <v>2242086.457605842</v>
      </c>
      <c r="Q227" s="46">
        <v>1811148.5640637644</v>
      </c>
      <c r="R227" s="46">
        <v>1459145.0904095492</v>
      </c>
      <c r="S227" s="46">
        <v>1001125.4848314787</v>
      </c>
      <c r="T227" s="46">
        <v>770332.57993993768</v>
      </c>
      <c r="U227" s="6"/>
      <c r="V227" s="6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307</v>
      </c>
      <c r="M228" s="46">
        <v>2089470.7550751581</v>
      </c>
      <c r="N228" s="46">
        <v>1451230.4509926143</v>
      </c>
      <c r="O228" s="46">
        <v>1040521.4986602435</v>
      </c>
      <c r="P228" s="46">
        <v>753682.65266492171</v>
      </c>
      <c r="Q228" s="46">
        <v>546352.3597319175</v>
      </c>
      <c r="R228" s="46">
        <v>409576.01934786665</v>
      </c>
      <c r="S228" s="46">
        <v>308618.93676103157</v>
      </c>
      <c r="T228" s="46">
        <v>238729.65370167996</v>
      </c>
      <c r="U228" s="6"/>
      <c r="V228" s="6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315</v>
      </c>
      <c r="M229" s="46">
        <v>671757.40148205333</v>
      </c>
      <c r="N229" s="46">
        <v>281109.63674342266</v>
      </c>
      <c r="O229" s="46">
        <v>172738.5351130417</v>
      </c>
      <c r="P229" s="46">
        <v>133110.2886246487</v>
      </c>
      <c r="Q229" s="46">
        <v>112150.14746903078</v>
      </c>
      <c r="R229" s="46">
        <v>99107.747272652108</v>
      </c>
      <c r="S229" s="46">
        <v>88487.979167736106</v>
      </c>
      <c r="T229" s="46">
        <v>79669.071796587319</v>
      </c>
      <c r="U229" s="6"/>
      <c r="V229" s="6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316</v>
      </c>
      <c r="M230" s="46">
        <v>628984.12004177319</v>
      </c>
      <c r="N230" s="46">
        <v>555920.7916382734</v>
      </c>
      <c r="O230" s="46">
        <v>522953.75814686983</v>
      </c>
      <c r="P230" s="46">
        <v>487401.50271523336</v>
      </c>
      <c r="Q230" s="46">
        <v>442007.07480808068</v>
      </c>
      <c r="R230" s="46">
        <v>399756.96148695913</v>
      </c>
      <c r="S230" s="46">
        <v>352993.22225407755</v>
      </c>
      <c r="T230" s="46">
        <v>304692.56447591912</v>
      </c>
      <c r="U230" s="6"/>
      <c r="V230" s="6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317</v>
      </c>
      <c r="M231" s="46">
        <v>1811903.8209742033</v>
      </c>
      <c r="N231" s="46">
        <v>1601829.5926718526</v>
      </c>
      <c r="O231" s="46">
        <v>1455049.0494100861</v>
      </c>
      <c r="P231" s="46">
        <v>1304913.8921036154</v>
      </c>
      <c r="Q231" s="46">
        <v>1139855.5518181573</v>
      </c>
      <c r="R231" s="46">
        <v>986945.86736218818</v>
      </c>
      <c r="S231" s="46">
        <v>812293.97063179209</v>
      </c>
      <c r="T231" s="46">
        <v>508328.42044474528</v>
      </c>
      <c r="U231" s="6"/>
      <c r="V231" s="6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318</v>
      </c>
      <c r="M232" s="46">
        <v>219304.83750596325</v>
      </c>
      <c r="N232" s="46">
        <v>155793.40323735328</v>
      </c>
      <c r="O232" s="46">
        <v>122195.91473610088</v>
      </c>
      <c r="P232" s="46">
        <v>100922.80700219364</v>
      </c>
      <c r="Q232" s="46">
        <v>84986.541145775336</v>
      </c>
      <c r="R232" s="46">
        <v>74906.165184219615</v>
      </c>
      <c r="S232" s="46">
        <v>67643.481501677903</v>
      </c>
      <c r="T232" s="46">
        <v>61176.215117625768</v>
      </c>
      <c r="U232" s="6"/>
      <c r="V232" s="6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319</v>
      </c>
      <c r="M233" s="46">
        <v>103845.52313553606</v>
      </c>
      <c r="N233" s="46">
        <v>50149.330314726787</v>
      </c>
      <c r="O233" s="46">
        <v>28448.353455856242</v>
      </c>
      <c r="P233" s="46">
        <v>18195.23171923784</v>
      </c>
      <c r="Q233" s="46">
        <v>12958.017256629608</v>
      </c>
      <c r="R233" s="46">
        <v>10192.856413045858</v>
      </c>
      <c r="S233" s="46">
        <v>8241.3726070215762</v>
      </c>
      <c r="T233" s="46">
        <v>6965.3142300700019</v>
      </c>
      <c r="U233" s="6"/>
      <c r="V233" s="6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320</v>
      </c>
      <c r="M234" s="46">
        <v>1607303.5511514819</v>
      </c>
      <c r="N234" s="46">
        <v>1103985.9510270713</v>
      </c>
      <c r="O234" s="46">
        <v>795099.85764197714</v>
      </c>
      <c r="P234" s="46">
        <v>579553.46823883406</v>
      </c>
      <c r="Q234" s="46">
        <v>422082.19933227124</v>
      </c>
      <c r="R234" s="46">
        <v>318641.08956105303</v>
      </c>
      <c r="S234" s="46">
        <v>242617.9307979336</v>
      </c>
      <c r="T234" s="46">
        <v>189537.30795323179</v>
      </c>
      <c r="U234" s="6"/>
      <c r="V234" s="6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321</v>
      </c>
      <c r="M235" s="46">
        <v>572802.60495889955</v>
      </c>
      <c r="N235" s="46">
        <v>436689.78825157415</v>
      </c>
      <c r="O235" s="46">
        <v>378765.86066160304</v>
      </c>
      <c r="P235" s="46">
        <v>342632.80912323168</v>
      </c>
      <c r="Q235" s="46">
        <v>307926.73785628931</v>
      </c>
      <c r="R235" s="46">
        <v>280992.63534501789</v>
      </c>
      <c r="S235" s="46">
        <v>253364.16915736365</v>
      </c>
      <c r="T235" s="46">
        <v>224432.80828100274</v>
      </c>
      <c r="U235" s="6"/>
      <c r="V235" s="6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322</v>
      </c>
      <c r="M236" s="46">
        <v>765714.33915786666</v>
      </c>
      <c r="N236" s="46">
        <v>575504.98487158818</v>
      </c>
      <c r="O236" s="46">
        <v>470314.47515954345</v>
      </c>
      <c r="P236" s="46">
        <v>400369.85954426404</v>
      </c>
      <c r="Q236" s="46">
        <v>344443.38919279363</v>
      </c>
      <c r="R236" s="46">
        <v>304596.94467962242</v>
      </c>
      <c r="S236" s="46">
        <v>268984.90931821737</v>
      </c>
      <c r="T236" s="46">
        <v>235596.66172389023</v>
      </c>
      <c r="U236" s="6"/>
      <c r="V236" s="6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323</v>
      </c>
      <c r="M237" s="46">
        <v>161312.13313660648</v>
      </c>
      <c r="N237" s="46">
        <v>78546.580639347536</v>
      </c>
      <c r="O237" s="46">
        <v>44775.992646027982</v>
      </c>
      <c r="P237" s="46">
        <v>28778.224353876416</v>
      </c>
      <c r="Q237" s="46">
        <v>20534.195848453783</v>
      </c>
      <c r="R237" s="46">
        <v>16028.720680535083</v>
      </c>
      <c r="S237" s="46">
        <v>12658.615254769749</v>
      </c>
      <c r="T237" s="46">
        <v>10523.951343464605</v>
      </c>
      <c r="U237" s="6"/>
      <c r="V237" s="6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324</v>
      </c>
      <c r="M238" s="46">
        <v>1628081.1662504494</v>
      </c>
      <c r="N238" s="46">
        <v>1065062.6533142505</v>
      </c>
      <c r="O238" s="46">
        <v>748810.47495886113</v>
      </c>
      <c r="P238" s="46">
        <v>545871.50776492921</v>
      </c>
      <c r="Q238" s="46">
        <v>406396.36109220074</v>
      </c>
      <c r="R238" s="46">
        <v>320158.91703066928</v>
      </c>
      <c r="S238" s="46">
        <v>258243.51873333304</v>
      </c>
      <c r="T238" s="46">
        <v>214511.53356901574</v>
      </c>
      <c r="U238" s="6"/>
      <c r="V238" s="6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325</v>
      </c>
      <c r="M239" s="46">
        <v>54767748.393908732</v>
      </c>
      <c r="N239" s="46">
        <v>49482730.895098507</v>
      </c>
      <c r="O239" s="46">
        <v>44666100.174132638</v>
      </c>
      <c r="P239" s="46">
        <v>39913893.58351104</v>
      </c>
      <c r="Q239" s="46">
        <v>36335872.845748298</v>
      </c>
      <c r="R239" s="46">
        <v>34008585.761513054</v>
      </c>
      <c r="S239" s="46">
        <v>31900043.02877856</v>
      </c>
      <c r="T239" s="46">
        <v>15951620.171972184</v>
      </c>
      <c r="U239" s="6"/>
      <c r="V239" s="6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326</v>
      </c>
      <c r="M240" s="46">
        <v>7294923.5385031411</v>
      </c>
      <c r="N240" s="46">
        <v>6828744.954902811</v>
      </c>
      <c r="O240" s="46">
        <v>6566320.4148315471</v>
      </c>
      <c r="P240" s="46">
        <v>6327243.1457378138</v>
      </c>
      <c r="Q240" s="46">
        <v>5992839.0447036428</v>
      </c>
      <c r="R240" s="46">
        <v>5752999.9795408268</v>
      </c>
      <c r="S240" s="46">
        <v>5492739.5075735906</v>
      </c>
      <c r="T240" s="46">
        <v>838380.91034652363</v>
      </c>
      <c r="U240" s="6"/>
      <c r="V240" s="6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327</v>
      </c>
      <c r="M241" s="46">
        <v>1030298.214746185</v>
      </c>
      <c r="N241" s="46">
        <v>540477.88517753012</v>
      </c>
      <c r="O241" s="46">
        <v>336497.62059257348</v>
      </c>
      <c r="P241" s="46">
        <v>239900.95820400241</v>
      </c>
      <c r="Q241" s="46">
        <v>186475.53937358863</v>
      </c>
      <c r="R241" s="46">
        <v>155376.67405822725</v>
      </c>
      <c r="S241" s="46">
        <v>133288.51821234563</v>
      </c>
      <c r="T241" s="46">
        <v>116780.50750917413</v>
      </c>
      <c r="U241" s="6"/>
      <c r="V241" s="6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328</v>
      </c>
      <c r="M242" s="46">
        <v>5337239.4835359417</v>
      </c>
      <c r="N242" s="46">
        <v>4610201.3837844441</v>
      </c>
      <c r="O242" s="46">
        <v>4089757.9866195228</v>
      </c>
      <c r="P242" s="46">
        <v>3631092.2998586153</v>
      </c>
      <c r="Q242" s="46">
        <v>3165753.8253775584</v>
      </c>
      <c r="R242" s="46">
        <v>2814274.7191264294</v>
      </c>
      <c r="S242" s="46">
        <v>2490681.4798158421</v>
      </c>
      <c r="T242" s="46">
        <v>339174.322508085</v>
      </c>
      <c r="U242" s="6"/>
      <c r="V242" s="6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329</v>
      </c>
      <c r="M243" s="46">
        <v>13368727.278777055</v>
      </c>
      <c r="N243" s="46">
        <v>12476910.764666848</v>
      </c>
      <c r="O243" s="46">
        <v>12028086.096085403</v>
      </c>
      <c r="P243" s="46">
        <v>11657098.143300509</v>
      </c>
      <c r="Q243" s="46">
        <v>11111698.02483687</v>
      </c>
      <c r="R243" s="46">
        <v>10833453.639261726</v>
      </c>
      <c r="S243" s="46">
        <v>10555977.413592437</v>
      </c>
      <c r="T243" s="46">
        <v>10339135.712060824</v>
      </c>
      <c r="U243" s="6"/>
      <c r="V243" s="6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330</v>
      </c>
      <c r="M244" s="46">
        <v>8446235.2728028521</v>
      </c>
      <c r="N244" s="46">
        <v>5212962.1773440931</v>
      </c>
      <c r="O244" s="46">
        <v>3368062.2051804163</v>
      </c>
      <c r="P244" s="46">
        <v>2242693.2401980907</v>
      </c>
      <c r="Q244" s="46">
        <v>1537820.6556231962</v>
      </c>
      <c r="R244" s="46">
        <v>1112822.0028013026</v>
      </c>
      <c r="S244" s="46">
        <v>600061.21553136001</v>
      </c>
      <c r="T244" s="46">
        <v>509619.62916775915</v>
      </c>
      <c r="U244" s="6"/>
      <c r="V244" s="6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331</v>
      </c>
      <c r="M245" s="46">
        <v>45750.241122751031</v>
      </c>
      <c r="N245" s="46">
        <v>32263.650193426602</v>
      </c>
      <c r="O245" s="46">
        <v>25779.327418759531</v>
      </c>
      <c r="P245" s="46">
        <v>21943.288537787139</v>
      </c>
      <c r="Q245" s="46">
        <v>18952.819596640955</v>
      </c>
      <c r="R245" s="46">
        <v>16823.635718127596</v>
      </c>
      <c r="S245" s="46">
        <v>15512.800308538777</v>
      </c>
      <c r="T245" s="46">
        <v>14287.759052427278</v>
      </c>
      <c r="U245" s="6"/>
      <c r="V245" s="6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332</v>
      </c>
      <c r="M246" s="46">
        <v>1192988.7839176469</v>
      </c>
      <c r="N246" s="46">
        <v>1114764.1817218915</v>
      </c>
      <c r="O246" s="46">
        <v>1075760.6712937879</v>
      </c>
      <c r="P246" s="46">
        <v>1042496.4304542146</v>
      </c>
      <c r="Q246" s="46">
        <v>991073.17341275467</v>
      </c>
      <c r="R246" s="46">
        <v>963763.75734516187</v>
      </c>
      <c r="S246" s="46">
        <v>936525.28412197647</v>
      </c>
      <c r="T246" s="46">
        <v>69573.935546031949</v>
      </c>
      <c r="U246" s="6"/>
      <c r="V246" s="6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333</v>
      </c>
      <c r="M247" s="46">
        <v>68345.443883258267</v>
      </c>
      <c r="N247" s="46">
        <v>50243.95454283867</v>
      </c>
      <c r="O247" s="46">
        <v>38068.972240367599</v>
      </c>
      <c r="P247" s="46">
        <v>29140.658477588058</v>
      </c>
      <c r="Q247" s="46">
        <v>22309.56262497812</v>
      </c>
      <c r="R247" s="46">
        <v>17500.530469219215</v>
      </c>
      <c r="S247" s="46">
        <v>13900.378110082253</v>
      </c>
      <c r="T247" s="46">
        <v>8773.957809153495</v>
      </c>
      <c r="U247" s="6"/>
      <c r="V247" s="6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334</v>
      </c>
      <c r="M248" s="46">
        <v>406443.92854583618</v>
      </c>
      <c r="N248" s="46">
        <v>182291.68172320887</v>
      </c>
      <c r="O248" s="46">
        <v>102761.62784421782</v>
      </c>
      <c r="P248" s="46">
        <v>68895.01554350926</v>
      </c>
      <c r="Q248" s="46">
        <v>51826.957941592438</v>
      </c>
      <c r="R248" s="46">
        <v>42017.082038204411</v>
      </c>
      <c r="S248" s="46">
        <v>33731.38815639964</v>
      </c>
      <c r="T248" s="46">
        <v>28428.252957634482</v>
      </c>
      <c r="U248" s="6"/>
      <c r="V248" s="6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335</v>
      </c>
      <c r="M249" s="46">
        <v>0</v>
      </c>
      <c r="N249" s="46">
        <v>0.00012328941869042898</v>
      </c>
      <c r="O249" s="46">
        <v>0.00026162707635513631</v>
      </c>
      <c r="P249" s="46">
        <v>0.00026478539316452992</v>
      </c>
      <c r="Q249" s="46">
        <v>0.00029736967645992054</v>
      </c>
      <c r="R249" s="46">
        <v>0.00038192164993388516</v>
      </c>
      <c r="S249" s="46">
        <v>0.00037901737321921491</v>
      </c>
      <c r="T249" s="46">
        <v>0.0004427178861840565</v>
      </c>
      <c r="U249" s="6"/>
      <c r="V249" s="6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336</v>
      </c>
      <c r="M250" s="46">
        <v>1410645.9738066653</v>
      </c>
      <c r="N250" s="46">
        <v>1171827.8039693825</v>
      </c>
      <c r="O250" s="46">
        <v>1015416.0013543953</v>
      </c>
      <c r="P250" s="46">
        <v>880471.49301610561</v>
      </c>
      <c r="Q250" s="46">
        <v>740836.80727899563</v>
      </c>
      <c r="R250" s="46">
        <v>641024.76530195819</v>
      </c>
      <c r="S250" s="46">
        <v>551776.91827851592</v>
      </c>
      <c r="T250" s="46">
        <v>477340.39247776195</v>
      </c>
      <c r="U250" s="6"/>
      <c r="V250" s="6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337</v>
      </c>
      <c r="M251" s="46">
        <v>48402.504205380377</v>
      </c>
      <c r="N251" s="46">
        <v>21787.899574470237</v>
      </c>
      <c r="O251" s="46">
        <v>11623.823281263454</v>
      </c>
      <c r="P251" s="46">
        <v>7037.5704057703733</v>
      </c>
      <c r="Q251" s="46">
        <v>4859.9630991442255</v>
      </c>
      <c r="R251" s="46">
        <v>3721.1079762218942</v>
      </c>
      <c r="S251" s="46">
        <v>2931.7526515761292</v>
      </c>
      <c r="T251" s="46">
        <v>2447.3317770165686</v>
      </c>
      <c r="U251" s="6"/>
      <c r="V251" s="6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338</v>
      </c>
      <c r="M252" s="46">
        <v>546639.54425972584</v>
      </c>
      <c r="N252" s="46">
        <v>500673.74348257156</v>
      </c>
      <c r="O252" s="46">
        <v>473949.28786086687</v>
      </c>
      <c r="P252" s="46">
        <v>448376.07071568485</v>
      </c>
      <c r="Q252" s="46">
        <v>415868.03932130529</v>
      </c>
      <c r="R252" s="46">
        <v>396507.21815842821</v>
      </c>
      <c r="S252" s="46">
        <v>378422.60376916098</v>
      </c>
      <c r="T252" s="46">
        <v>362084.58500150504</v>
      </c>
      <c r="U252" s="6"/>
      <c r="V252" s="6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339</v>
      </c>
      <c r="M253" s="46">
        <v>569006.4437527355</v>
      </c>
      <c r="N253" s="46">
        <v>469078.48012144945</v>
      </c>
      <c r="O253" s="46">
        <v>395746.49613062036</v>
      </c>
      <c r="P253" s="46">
        <v>333627.26073184656</v>
      </c>
      <c r="Q253" s="46">
        <v>276776.46595230838</v>
      </c>
      <c r="R253" s="46">
        <v>233533.61322994009</v>
      </c>
      <c r="S253" s="46">
        <v>195745.27467333287</v>
      </c>
      <c r="T253" s="46">
        <v>33577.819892453779</v>
      </c>
      <c r="U253" s="6"/>
      <c r="V253" s="6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340</v>
      </c>
      <c r="M254" s="46">
        <v>376912.93919791968</v>
      </c>
      <c r="N254" s="46">
        <v>274059.43406859442</v>
      </c>
      <c r="O254" s="46">
        <v>245715.2460000728</v>
      </c>
      <c r="P254" s="46">
        <v>229094.72369445057</v>
      </c>
      <c r="Q254" s="46">
        <v>210941.21064863045</v>
      </c>
      <c r="R254" s="46">
        <v>195718.95546265377</v>
      </c>
      <c r="S254" s="46">
        <v>180695.81664019029</v>
      </c>
      <c r="T254" s="46">
        <v>163615.96657002444</v>
      </c>
      <c r="U254" s="6"/>
      <c r="V254" s="6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341</v>
      </c>
      <c r="M255" s="46">
        <v>741468.49980627233</v>
      </c>
      <c r="N255" s="46">
        <v>649218.15179519891</v>
      </c>
      <c r="O255" s="46">
        <v>585921.09506663028</v>
      </c>
      <c r="P255" s="46">
        <v>530179.06488087319</v>
      </c>
      <c r="Q255" s="46">
        <v>472241.67490181292</v>
      </c>
      <c r="R255" s="46">
        <v>422655.88222150691</v>
      </c>
      <c r="S255" s="46">
        <v>371341.46578391705</v>
      </c>
      <c r="T255" s="46">
        <v>320535.87146992015</v>
      </c>
      <c r="U255" s="6"/>
      <c r="V255" s="6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342</v>
      </c>
      <c r="M256" s="46">
        <v>1275413.3339677106</v>
      </c>
      <c r="N256" s="46">
        <v>1015111.5276491537</v>
      </c>
      <c r="O256" s="46">
        <v>826899.22071800323</v>
      </c>
      <c r="P256" s="46">
        <v>675353.97771469434</v>
      </c>
      <c r="Q256" s="46">
        <v>547864.24185373029</v>
      </c>
      <c r="R256" s="46">
        <v>449516.30263685493</v>
      </c>
      <c r="S256" s="46">
        <v>110927.84047825867</v>
      </c>
      <c r="T256" s="46">
        <v>99471.720341454813</v>
      </c>
      <c r="U256" s="6"/>
      <c r="V256" s="6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343</v>
      </c>
      <c r="M257" s="46">
        <v>604281.11270436319</v>
      </c>
      <c r="N257" s="46">
        <v>461695.87841034739</v>
      </c>
      <c r="O257" s="46">
        <v>383288.82237612642</v>
      </c>
      <c r="P257" s="46">
        <v>329226.19816585013</v>
      </c>
      <c r="Q257" s="46">
        <v>282200.65514722466</v>
      </c>
      <c r="R257" s="46">
        <v>247763.16704473278</v>
      </c>
      <c r="S257" s="46">
        <v>220206.5633502196</v>
      </c>
      <c r="T257" s="46">
        <v>194280.72429084667</v>
      </c>
      <c r="U257" s="6"/>
      <c r="V257" s="6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344</v>
      </c>
      <c r="M258" s="46">
        <v>187334.36332216056</v>
      </c>
      <c r="N258" s="46">
        <v>132312.98527622194</v>
      </c>
      <c r="O258" s="46">
        <v>96868.559455769137</v>
      </c>
      <c r="P258" s="46">
        <v>72273.733046584384</v>
      </c>
      <c r="Q258" s="46">
        <v>54612.199919946659</v>
      </c>
      <c r="R258" s="46">
        <v>42765.548896109489</v>
      </c>
      <c r="S258" s="46">
        <v>34381.02165668815</v>
      </c>
      <c r="T258" s="46">
        <v>28327.797331664726</v>
      </c>
      <c r="U258" s="6"/>
      <c r="V258" s="6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345</v>
      </c>
      <c r="M259" s="46">
        <v>385718.22342951206</v>
      </c>
      <c r="N259" s="46">
        <v>272453.23944426194</v>
      </c>
      <c r="O259" s="46">
        <v>205952.26048882509</v>
      </c>
      <c r="P259" s="46">
        <v>161834.3995927067</v>
      </c>
      <c r="Q259" s="46">
        <v>129961.31374795621</v>
      </c>
      <c r="R259" s="46">
        <v>109190.26686031163</v>
      </c>
      <c r="S259" s="46">
        <v>94295.336664012721</v>
      </c>
      <c r="T259" s="46">
        <v>82556.795438279863</v>
      </c>
      <c r="U259" s="6"/>
      <c r="V259" s="6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346</v>
      </c>
      <c r="M260" s="46">
        <v>10466.291717648088</v>
      </c>
      <c r="N260" s="46">
        <v>10151.807079116357</v>
      </c>
      <c r="O260" s="46">
        <v>10048.794187228628</v>
      </c>
      <c r="P260" s="46">
        <v>9938.0225920819066</v>
      </c>
      <c r="Q260" s="46">
        <v>9525.9056762042765</v>
      </c>
      <c r="R260" s="46">
        <v>9144.0318401830282</v>
      </c>
      <c r="S260" s="46">
        <v>8854.420564373142</v>
      </c>
      <c r="T260" s="46">
        <v>8422.2950846832809</v>
      </c>
      <c r="U260" s="6"/>
      <c r="V260" s="6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347</v>
      </c>
      <c r="M261" s="46">
        <v>0</v>
      </c>
      <c r="N261" s="46">
        <v>9.1375345261054838e-05</v>
      </c>
      <c r="O261" s="46">
        <v>0.00019409081418048649</v>
      </c>
      <c r="P261" s="46">
        <v>0.00019648822988942611</v>
      </c>
      <c r="Q261" s="46">
        <v>0.00021943058961594657</v>
      </c>
      <c r="R261" s="46">
        <v>0.00028162443523843759</v>
      </c>
      <c r="S261" s="46">
        <v>0.00027911950191294798</v>
      </c>
      <c r="T261" s="46">
        <v>0.00032560365920004778</v>
      </c>
      <c r="U261" s="6"/>
      <c r="V261" s="6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348</v>
      </c>
      <c r="M262" s="46">
        <v>1596778.2863996711</v>
      </c>
      <c r="N262" s="46">
        <v>1395928.6659529901</v>
      </c>
      <c r="O262" s="46">
        <v>1254886.3067666669</v>
      </c>
      <c r="P262" s="46">
        <v>1124489.2205697037</v>
      </c>
      <c r="Q262" s="46">
        <v>988053.56014986988</v>
      </c>
      <c r="R262" s="46">
        <v>853873.37354985136</v>
      </c>
      <c r="S262" s="46">
        <v>689301.06275306537</v>
      </c>
      <c r="T262" s="46">
        <v>533954.00769974454</v>
      </c>
      <c r="U262" s="6"/>
      <c r="V262" s="6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349</v>
      </c>
      <c r="M263" s="46">
        <v>13480313.040271807</v>
      </c>
      <c r="N263" s="46">
        <v>11367150.98752914</v>
      </c>
      <c r="O263" s="46">
        <v>9569754.5178150907</v>
      </c>
      <c r="P263" s="46">
        <v>8043104.3520592144</v>
      </c>
      <c r="Q263" s="46">
        <v>6745235.2648061654</v>
      </c>
      <c r="R263" s="46">
        <v>5866303.8107829271</v>
      </c>
      <c r="S263" s="46">
        <v>4983489.7559367986</v>
      </c>
      <c r="T263" s="46">
        <v>4237561.8956931327</v>
      </c>
      <c r="U263" s="6"/>
      <c r="V263" s="6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350</v>
      </c>
      <c r="M264" s="46">
        <v>0</v>
      </c>
      <c r="N264" s="46">
        <v>0.00021629750915456506</v>
      </c>
      <c r="O264" s="46">
        <v>0.00045803349474712429</v>
      </c>
      <c r="P264" s="46">
        <v>0.00046294444432529928</v>
      </c>
      <c r="Q264" s="46">
        <v>0.00053187254641972139</v>
      </c>
      <c r="R264" s="46">
        <v>0.00068444353910790596</v>
      </c>
      <c r="S264" s="46">
        <v>0.00068307430143701271</v>
      </c>
      <c r="T264" s="46">
        <v>0.00080360007680570179</v>
      </c>
      <c r="U264" s="6"/>
      <c r="V264" s="6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351</v>
      </c>
      <c r="M265" s="46">
        <v>0</v>
      </c>
      <c r="N265" s="46">
        <v>0.00024151210124931776</v>
      </c>
      <c r="O265" s="46">
        <v>0.0005111987031577378</v>
      </c>
      <c r="P265" s="46">
        <v>0.00051669491241875562</v>
      </c>
      <c r="Q265" s="46">
        <v>0.00059280020905976829</v>
      </c>
      <c r="R265" s="46">
        <v>0.00076189021696802513</v>
      </c>
      <c r="S265" s="46">
        <v>0.00076011046943323354</v>
      </c>
      <c r="T265" s="46">
        <v>0.00089426238796664779</v>
      </c>
      <c r="U265" s="6"/>
      <c r="V265" s="6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352</v>
      </c>
      <c r="M266" s="46">
        <v>0</v>
      </c>
      <c r="N266" s="46">
        <v>0.00025498013143154883</v>
      </c>
      <c r="O266" s="46">
        <v>0.00053953825936772402</v>
      </c>
      <c r="P266" s="46">
        <v>0.00054525462268876655</v>
      </c>
      <c r="Q266" s="46">
        <v>0.00062766549120736917</v>
      </c>
      <c r="R266" s="46">
        <v>0.0008073240382069272</v>
      </c>
      <c r="S266" s="46">
        <v>0.00080608397248576648</v>
      </c>
      <c r="T266" s="46">
        <v>0.00094917884211219786</v>
      </c>
      <c r="U266" s="6"/>
      <c r="V266" s="6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353</v>
      </c>
      <c r="M267" s="46">
        <v>0</v>
      </c>
      <c r="N267" s="46">
        <v>0.00024589120095675415</v>
      </c>
      <c r="O267" s="46">
        <v>0.00052037674623491633</v>
      </c>
      <c r="P267" s="46">
        <v>0.00052591721876587801</v>
      </c>
      <c r="Q267" s="46">
        <v>0.00060459156443433382</v>
      </c>
      <c r="R267" s="46">
        <v>0.00077729368953633512</v>
      </c>
      <c r="S267" s="46">
        <v>0.00077585816276299702</v>
      </c>
      <c r="T267" s="46">
        <v>0.0009133093602920326</v>
      </c>
      <c r="U267" s="6"/>
      <c r="V267" s="6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354</v>
      </c>
      <c r="M268" s="46">
        <v>0</v>
      </c>
      <c r="N268" s="46">
        <v>0.0001693333914850648</v>
      </c>
      <c r="O268" s="46">
        <v>0.00035891414486643401</v>
      </c>
      <c r="P268" s="46">
        <v>0.00036284918267835437</v>
      </c>
      <c r="Q268" s="46">
        <v>0.00041545375235004325</v>
      </c>
      <c r="R268" s="46">
        <v>0.00053499234411978798</v>
      </c>
      <c r="S268" s="46">
        <v>0.00053348860959922986</v>
      </c>
      <c r="T268" s="46">
        <v>0.00062670790379037761</v>
      </c>
      <c r="U268" s="6"/>
      <c r="V268" s="6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355</v>
      </c>
      <c r="M269" s="46">
        <v>0</v>
      </c>
      <c r="N269" s="46">
        <v>0.00066582427242827013</v>
      </c>
      <c r="O269" s="46">
        <v>0.0014062190907424166</v>
      </c>
      <c r="P269" s="46">
        <v>0.0014205913057911792</v>
      </c>
      <c r="Q269" s="46">
        <v>0.0016404739002466599</v>
      </c>
      <c r="R269" s="46">
        <v>0.0020870341885640782</v>
      </c>
      <c r="S269" s="46">
        <v>0.0020857151058773279</v>
      </c>
      <c r="T269" s="46">
        <v>0.002468254520805355</v>
      </c>
      <c r="U269" s="6"/>
      <c r="V269" s="6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356</v>
      </c>
      <c r="M270" s="46">
        <v>0</v>
      </c>
      <c r="N270" s="46">
        <v>0.00065019752804741583</v>
      </c>
      <c r="O270" s="46">
        <v>0.0013731307996498231</v>
      </c>
      <c r="P270" s="46">
        <v>0.0013871646314731988</v>
      </c>
      <c r="Q270" s="46">
        <v>0.0016020519322094435</v>
      </c>
      <c r="R270" s="46">
        <v>0.002039755153187005</v>
      </c>
      <c r="S270" s="46">
        <v>0.0020384362318916871</v>
      </c>
      <c r="T270" s="46">
        <v>0.0024117517066563057</v>
      </c>
      <c r="U270" s="6"/>
      <c r="V270" s="6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357</v>
      </c>
      <c r="M271" s="46">
        <v>0</v>
      </c>
      <c r="N271" s="46">
        <v>0.0011196843004838517</v>
      </c>
      <c r="O271" s="46">
        <v>0.0023623945843086521</v>
      </c>
      <c r="P271" s="46">
        <v>0.002386481848969588</v>
      </c>
      <c r="Q271" s="46">
        <v>0.0027593068374117667</v>
      </c>
      <c r="R271" s="46">
        <v>0.0035128330851871377</v>
      </c>
      <c r="S271" s="46">
        <v>0.0035114063958887423</v>
      </c>
      <c r="T271" s="46">
        <v>0.0041563766710631797</v>
      </c>
      <c r="U271" s="6"/>
      <c r="V271" s="6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358</v>
      </c>
      <c r="M272" s="46">
        <v>0</v>
      </c>
      <c r="N272" s="46">
        <v>0.00047150012424284314</v>
      </c>
      <c r="O272" s="46">
        <v>0.00099653350801217938</v>
      </c>
      <c r="P272" s="46">
        <v>0.0010068789477411697</v>
      </c>
      <c r="Q272" s="46">
        <v>0.0011609329882819855</v>
      </c>
      <c r="R272" s="46">
        <v>0.0014816630964876423</v>
      </c>
      <c r="S272" s="46">
        <v>0.00148020171346079</v>
      </c>
      <c r="T272" s="46">
        <v>0.0017489439224119435</v>
      </c>
      <c r="U272" s="6"/>
      <c r="V272" s="6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359</v>
      </c>
      <c r="M273" s="46">
        <v>0</v>
      </c>
      <c r="N273" s="46">
        <v>0.00024886214334332151</v>
      </c>
      <c r="O273" s="46">
        <v>0.00052662233773880451</v>
      </c>
      <c r="P273" s="46">
        <v>0.00053221558310358652</v>
      </c>
      <c r="Q273" s="46">
        <v>0.00061241278441100675</v>
      </c>
      <c r="R273" s="46">
        <v>0.00078770206255638167</v>
      </c>
      <c r="S273" s="46">
        <v>0.00078641757739897897</v>
      </c>
      <c r="T273" s="46">
        <v>0.00092588954139547245</v>
      </c>
      <c r="U273" s="6"/>
      <c r="V273" s="6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360</v>
      </c>
      <c r="M274" s="46">
        <v>0</v>
      </c>
      <c r="N274" s="46">
        <v>0.00013142519052951844</v>
      </c>
      <c r="O274" s="46">
        <v>0.00027869320186186159</v>
      </c>
      <c r="P274" s="46">
        <v>0.00028183497075899875</v>
      </c>
      <c r="Q274" s="46">
        <v>0.0003227779900618545</v>
      </c>
      <c r="R274" s="46">
        <v>0.00041637425347128065</v>
      </c>
      <c r="S274" s="46">
        <v>0.00041522159060321094</v>
      </c>
      <c r="T274" s="46">
        <v>0.00048750987893522106</v>
      </c>
      <c r="U274" s="6"/>
      <c r="V274" s="6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361</v>
      </c>
      <c r="M275" s="46">
        <v>0</v>
      </c>
      <c r="N275" s="46">
        <v>0.0007595735544205348</v>
      </c>
      <c r="O275" s="46">
        <v>0.0016039193251364328</v>
      </c>
      <c r="P275" s="46">
        <v>0.0016202741483608422</v>
      </c>
      <c r="Q275" s="46">
        <v>0.0018712920256751559</v>
      </c>
      <c r="R275" s="46">
        <v>0.0023807133818013132</v>
      </c>
      <c r="S275" s="46">
        <v>0.0023791326557753446</v>
      </c>
      <c r="T275" s="46">
        <v>0.0028154453956275552</v>
      </c>
      <c r="U275" s="6"/>
      <c r="V275" s="6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362</v>
      </c>
      <c r="M276" s="46">
        <v>55142462.988218024</v>
      </c>
      <c r="N276" s="46">
        <v>32941785.818881195</v>
      </c>
      <c r="O276" s="46">
        <v>20672568.42694857</v>
      </c>
      <c r="P276" s="46">
        <v>10895150.561272893</v>
      </c>
      <c r="Q276" s="46">
        <v>6595587.1709594876</v>
      </c>
      <c r="R276" s="46">
        <v>4687849.6473629605</v>
      </c>
      <c r="S276" s="46">
        <v>3027352.9770701677</v>
      </c>
      <c r="T276" s="46">
        <v>2294189.8065175517</v>
      </c>
      <c r="U276" s="6"/>
      <c r="V276" s="6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363</v>
      </c>
      <c r="M277" s="46">
        <v>0</v>
      </c>
      <c r="N277" s="46">
        <v>0.00050002350545549662</v>
      </c>
      <c r="O277" s="46">
        <v>0.0010631612677693527</v>
      </c>
      <c r="P277" s="46">
        <v>0.0010804668686153329</v>
      </c>
      <c r="Q277" s="46">
        <v>0.0012349222227963069</v>
      </c>
      <c r="R277" s="46">
        <v>0.0015817973644737832</v>
      </c>
      <c r="S277" s="46">
        <v>0.0015836966192950049</v>
      </c>
      <c r="T277" s="46">
        <v>0.0018744247535865447</v>
      </c>
      <c r="U277" s="6"/>
      <c r="V277" s="6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364</v>
      </c>
      <c r="M278" s="46">
        <v>23875611.741296325</v>
      </c>
      <c r="N278" s="46">
        <v>19714530.593671564</v>
      </c>
      <c r="O278" s="46">
        <v>14453395.211579805</v>
      </c>
      <c r="P278" s="46">
        <v>8421476.6097701155</v>
      </c>
      <c r="Q278" s="46">
        <v>5542562.966739974</v>
      </c>
      <c r="R278" s="46">
        <v>3468620.7133240285</v>
      </c>
      <c r="S278" s="46">
        <v>1762180.9957335144</v>
      </c>
      <c r="T278" s="46">
        <v>1275442.3098380421</v>
      </c>
      <c r="U278" s="6"/>
      <c r="V278" s="6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365</v>
      </c>
      <c r="M279" s="46">
        <v>27350.389866222198</v>
      </c>
      <c r="N279" s="46">
        <v>25478.744750174901</v>
      </c>
      <c r="O279" s="46">
        <v>25167.951237395966</v>
      </c>
      <c r="P279" s="46">
        <v>24731.594939065639</v>
      </c>
      <c r="Q279" s="46">
        <v>22600.402541462405</v>
      </c>
      <c r="R279" s="46">
        <v>21425.677346123779</v>
      </c>
      <c r="S279" s="46">
        <v>20469.559570137124</v>
      </c>
      <c r="T279" s="46">
        <v>19179.169837133337</v>
      </c>
      <c r="U279" s="6"/>
      <c r="V279" s="6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366</v>
      </c>
      <c r="M280" s="46">
        <v>9082991.0468091648</v>
      </c>
      <c r="N280" s="46">
        <v>8290371.1474796133</v>
      </c>
      <c r="O280" s="46">
        <v>7059143.946184325</v>
      </c>
      <c r="P280" s="46">
        <v>5240466.4799952703</v>
      </c>
      <c r="Q280" s="46">
        <v>3788830.3357634638</v>
      </c>
      <c r="R280" s="46">
        <v>2462877.4761981065</v>
      </c>
      <c r="S280" s="46">
        <v>1259640.14619813</v>
      </c>
      <c r="T280" s="46">
        <v>878118.7663915474</v>
      </c>
      <c r="U280" s="6"/>
      <c r="V280" s="6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367</v>
      </c>
      <c r="M281" s="46">
        <v>0</v>
      </c>
      <c r="N281" s="46">
        <v>0.00043094977350371943</v>
      </c>
      <c r="O281" s="46">
        <v>0.00091113271978585</v>
      </c>
      <c r="P281" s="46">
        <v>0.0009209108399343373</v>
      </c>
      <c r="Q281" s="46">
        <v>0.0010526701079583941</v>
      </c>
      <c r="R281" s="46">
        <v>0.0013417577636593036</v>
      </c>
      <c r="S281" s="46">
        <v>0.001337584363815513</v>
      </c>
      <c r="T281" s="46">
        <v>0.0015765253042337318</v>
      </c>
      <c r="U281" s="6"/>
      <c r="V281" s="6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368</v>
      </c>
      <c r="M282" s="46">
        <v>3892112.2480440605</v>
      </c>
      <c r="N282" s="46">
        <v>3483560.3295329548</v>
      </c>
      <c r="O282" s="46">
        <v>3211866.8781842827</v>
      </c>
      <c r="P282" s="46">
        <v>2801002.0568688936</v>
      </c>
      <c r="Q282" s="46">
        <v>2251916.5119224177</v>
      </c>
      <c r="R282" s="46">
        <v>1753620.6390440399</v>
      </c>
      <c r="S282" s="46">
        <v>1139939.6999887771</v>
      </c>
      <c r="T282" s="46">
        <v>788537.05463739252</v>
      </c>
      <c r="U282" s="6"/>
      <c r="V282" s="6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369</v>
      </c>
      <c r="M283" s="46">
        <v>130891.40476987233</v>
      </c>
      <c r="N283" s="46">
        <v>120559.86488932134</v>
      </c>
      <c r="O283" s="46">
        <v>116052.42108486044</v>
      </c>
      <c r="P283" s="46">
        <v>111186.90810027668</v>
      </c>
      <c r="Q283" s="46">
        <v>101709.429010287</v>
      </c>
      <c r="R283" s="46">
        <v>95384.797824509733</v>
      </c>
      <c r="S283" s="46">
        <v>89941.786522686234</v>
      </c>
      <c r="T283" s="46">
        <v>83115.961858974872</v>
      </c>
      <c r="U283" s="6"/>
      <c r="V283" s="6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370</v>
      </c>
      <c r="M284" s="46">
        <v>837881.89476851234</v>
      </c>
      <c r="N284" s="46">
        <v>769052.32452113379</v>
      </c>
      <c r="O284" s="46">
        <v>731372.02519937349</v>
      </c>
      <c r="P284" s="46">
        <v>686524.50397317077</v>
      </c>
      <c r="Q284" s="46">
        <v>615132.45893887873</v>
      </c>
      <c r="R284" s="46">
        <v>554898.57989164931</v>
      </c>
      <c r="S284" s="46">
        <v>479675.39480106439</v>
      </c>
      <c r="T284" s="46">
        <v>404595.53721254016</v>
      </c>
      <c r="U284" s="6"/>
      <c r="V284" s="6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371</v>
      </c>
      <c r="M285" s="46">
        <v>22054959.231335144</v>
      </c>
      <c r="N285" s="46">
        <v>18264955.115752053</v>
      </c>
      <c r="O285" s="46">
        <v>14402984.189529072</v>
      </c>
      <c r="P285" s="46">
        <v>9909846.9923807923</v>
      </c>
      <c r="Q285" s="46">
        <v>6840242.8188497359</v>
      </c>
      <c r="R285" s="46">
        <v>4590330.3484020662</v>
      </c>
      <c r="S285" s="46">
        <v>2768570.1956081004</v>
      </c>
      <c r="T285" s="46">
        <v>2053362.7821982652</v>
      </c>
      <c r="U285" s="6"/>
      <c r="V285" s="6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372</v>
      </c>
      <c r="M286" s="46">
        <v>57574081.594062701</v>
      </c>
      <c r="N286" s="46">
        <v>43636280.388162091</v>
      </c>
      <c r="O286" s="46">
        <v>24356546.523576461</v>
      </c>
      <c r="P286" s="46">
        <v>12387777.228446294</v>
      </c>
      <c r="Q286" s="46">
        <v>8463317.9041239433</v>
      </c>
      <c r="R286" s="46">
        <v>5934539.1165574929</v>
      </c>
      <c r="S286" s="46">
        <v>3987218.2723865975</v>
      </c>
      <c r="T286" s="46">
        <v>3223692.7902371832</v>
      </c>
      <c r="U286" s="6"/>
      <c r="V286" s="6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373</v>
      </c>
      <c r="M287" s="46">
        <v>5789166.1292849742</v>
      </c>
      <c r="N287" s="46">
        <v>7053868.0154979192</v>
      </c>
      <c r="O287" s="46">
        <v>10163738.946498703</v>
      </c>
      <c r="P287" s="46">
        <v>8729564.1170162633</v>
      </c>
      <c r="Q287" s="46">
        <v>6910037.6323362803</v>
      </c>
      <c r="R287" s="46">
        <v>5177729.265699191</v>
      </c>
      <c r="S287" s="46">
        <v>3742421.987933455</v>
      </c>
      <c r="T287" s="46">
        <v>2804705.920564157</v>
      </c>
      <c r="U287" s="6"/>
      <c r="V287" s="6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374</v>
      </c>
      <c r="M288" s="46">
        <v>8807463.5125237741</v>
      </c>
      <c r="N288" s="46">
        <v>7987423.1803616332</v>
      </c>
      <c r="O288" s="46">
        <v>7149367.6441811947</v>
      </c>
      <c r="P288" s="46">
        <v>5657125.1867061835</v>
      </c>
      <c r="Q288" s="46">
        <v>4021279.2689114441</v>
      </c>
      <c r="R288" s="46">
        <v>2643006.1253055064</v>
      </c>
      <c r="S288" s="46">
        <v>1530093.8400797811</v>
      </c>
      <c r="T288" s="46">
        <v>1120412.8586577363</v>
      </c>
      <c r="U288" s="6"/>
      <c r="V288" s="6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375</v>
      </c>
      <c r="M289" s="46">
        <v>1907421.3864844325</v>
      </c>
      <c r="N289" s="46">
        <v>1788233.4007186494</v>
      </c>
      <c r="O289" s="46">
        <v>1724158.435300119</v>
      </c>
      <c r="P289" s="46">
        <v>1632522.8101770147</v>
      </c>
      <c r="Q289" s="46">
        <v>1429754.3060077298</v>
      </c>
      <c r="R289" s="46">
        <v>1221603.020490265</v>
      </c>
      <c r="S289" s="46">
        <v>974227.29424096516</v>
      </c>
      <c r="T289" s="46">
        <v>784295.16738716641</v>
      </c>
      <c r="U289" s="6"/>
      <c r="V289" s="6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376</v>
      </c>
      <c r="M290" s="46">
        <v>568227.32022206741</v>
      </c>
      <c r="N290" s="46">
        <v>507901.69131228881</v>
      </c>
      <c r="O290" s="46">
        <v>476848.22620547342</v>
      </c>
      <c r="P290" s="46">
        <v>442907.85486274672</v>
      </c>
      <c r="Q290" s="46">
        <v>392809.46157917113</v>
      </c>
      <c r="R290" s="46">
        <v>351106.58281364525</v>
      </c>
      <c r="S290" s="46">
        <v>307118.64138718287</v>
      </c>
      <c r="T290" s="46">
        <v>263910.94942613435</v>
      </c>
      <c r="U290" s="6"/>
      <c r="V290" s="6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377</v>
      </c>
      <c r="M291" s="46">
        <v>1155.0771421609652</v>
      </c>
      <c r="N291" s="46">
        <v>1368.233988710555</v>
      </c>
      <c r="O291" s="46">
        <v>1623.4740919447238</v>
      </c>
      <c r="P291" s="46">
        <v>1591.7610288799808</v>
      </c>
      <c r="Q291" s="46">
        <v>1531.2629247262755</v>
      </c>
      <c r="R291" s="46">
        <v>1486.9860298393405</v>
      </c>
      <c r="S291" s="46">
        <v>1446.4655864765534</v>
      </c>
      <c r="T291" s="46">
        <v>1408.1911230069027</v>
      </c>
      <c r="U291" s="6"/>
      <c r="V291" s="6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378</v>
      </c>
      <c r="M292" s="46">
        <v>35061719.662809551</v>
      </c>
      <c r="N292" s="46">
        <v>24938138.737461206</v>
      </c>
      <c r="O292" s="46">
        <v>15871097.063520895</v>
      </c>
      <c r="P292" s="46">
        <v>9440094.8527230695</v>
      </c>
      <c r="Q292" s="46">
        <v>6424018.1952396259</v>
      </c>
      <c r="R292" s="46">
        <v>4305775.7308870684</v>
      </c>
      <c r="S292" s="46">
        <v>2636696.747432291</v>
      </c>
      <c r="T292" s="46">
        <v>2057431.5395153132</v>
      </c>
      <c r="U292" s="6"/>
      <c r="V292" s="6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28">
        <v>291</v>
      </c>
      <c r="L293" s="28" t="s">
        <v>379</v>
      </c>
      <c r="M293" s="52">
        <v>107497530.1832093</v>
      </c>
      <c r="N293" s="52">
        <v>53327235.312794484</v>
      </c>
      <c r="O293" s="52">
        <v>23144566.884737462</v>
      </c>
      <c r="P293" s="52">
        <v>14652985.955097139</v>
      </c>
      <c r="Q293" s="52">
        <v>10672385.723064099</v>
      </c>
      <c r="R293" s="52">
        <v>7814472.3022488076</v>
      </c>
      <c r="S293" s="52">
        <v>5497052.3226650199</v>
      </c>
      <c r="T293" s="52">
        <v>4454522.9461341547</v>
      </c>
      <c r="U293" s="28"/>
      <c r="V293" s="28"/>
      <c r="W293" s="29"/>
      <c r="X293" s="29"/>
      <c r="Y293" s="29"/>
      <c r="Z293" s="29"/>
      <c r="AA293" s="29"/>
      <c r="AB293" s="29"/>
      <c r="AC293" s="29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380</v>
      </c>
      <c r="M294" s="46">
        <v>23904377.835114084</v>
      </c>
      <c r="N294" s="46">
        <v>19543752.862123709</v>
      </c>
      <c r="O294" s="46">
        <v>14029178.287148017</v>
      </c>
      <c r="P294" s="46">
        <v>8290736.8000433482</v>
      </c>
      <c r="Q294" s="46">
        <v>5454922.3448667545</v>
      </c>
      <c r="R294" s="46">
        <v>3521398.5100047998</v>
      </c>
      <c r="S294" s="46">
        <v>1945518.4168868996</v>
      </c>
      <c r="T294" s="46">
        <v>1461061.4684160536</v>
      </c>
      <c r="U294" s="6"/>
      <c r="V294" s="6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381</v>
      </c>
      <c r="M295" s="46">
        <v>105714.44956580451</v>
      </c>
      <c r="N295" s="46">
        <v>96883.57337891178</v>
      </c>
      <c r="O295" s="46">
        <v>93646.69795620229</v>
      </c>
      <c r="P295" s="46">
        <v>90495.499418293592</v>
      </c>
      <c r="Q295" s="46">
        <v>82904.665362575528</v>
      </c>
      <c r="R295" s="46">
        <v>78538.026409928047</v>
      </c>
      <c r="S295" s="46">
        <v>74988.154603198636</v>
      </c>
      <c r="T295" s="46">
        <v>70680.324643865824</v>
      </c>
      <c r="U295" s="6"/>
      <c r="V295" s="6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382</v>
      </c>
      <c r="M296" s="46">
        <v>4263188.8328917874</v>
      </c>
      <c r="N296" s="46">
        <v>3997298.5661199628</v>
      </c>
      <c r="O296" s="46">
        <v>3664583.0903691817</v>
      </c>
      <c r="P296" s="46">
        <v>3130126.6621327149</v>
      </c>
      <c r="Q296" s="46">
        <v>2551891.5533931297</v>
      </c>
      <c r="R296" s="46">
        <v>1917212.9039455156</v>
      </c>
      <c r="S296" s="46">
        <v>1173105.2371887232</v>
      </c>
      <c r="T296" s="46">
        <v>818631.01144816971</v>
      </c>
      <c r="U296" s="6"/>
      <c r="V296" s="6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383</v>
      </c>
      <c r="M297" s="46">
        <v>3076643.5802854872</v>
      </c>
      <c r="N297" s="46">
        <v>2852491.6174714295</v>
      </c>
      <c r="O297" s="46">
        <v>2637557.698252135</v>
      </c>
      <c r="P297" s="46">
        <v>2352898.5167513103</v>
      </c>
      <c r="Q297" s="46">
        <v>2024473.1768053614</v>
      </c>
      <c r="R297" s="46">
        <v>1657770.3971095574</v>
      </c>
      <c r="S297" s="46">
        <v>1202339.2091439082</v>
      </c>
      <c r="T297" s="46">
        <v>900511.7514156265</v>
      </c>
      <c r="U297" s="6"/>
      <c r="V297" s="6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384</v>
      </c>
      <c r="M298" s="46">
        <v>15749014.801229412</v>
      </c>
      <c r="N298" s="46">
        <v>14318182.698938942</v>
      </c>
      <c r="O298" s="46">
        <v>12251930.967750315</v>
      </c>
      <c r="P298" s="46">
        <v>9383152.9177209418</v>
      </c>
      <c r="Q298" s="46">
        <v>7152968.9525722368</v>
      </c>
      <c r="R298" s="46">
        <v>5310681.328317727</v>
      </c>
      <c r="S298" s="46">
        <v>2273750.3299609711</v>
      </c>
      <c r="T298" s="46">
        <v>1073251.414681253</v>
      </c>
      <c r="U298" s="6"/>
      <c r="V298" s="6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385</v>
      </c>
      <c r="M299" s="46">
        <v>0</v>
      </c>
      <c r="N299" s="46">
        <v>0.00041711829939654246</v>
      </c>
      <c r="O299" s="46">
        <v>0.00088175714664535867</v>
      </c>
      <c r="P299" s="46">
        <v>0.00089100084805017227</v>
      </c>
      <c r="Q299" s="46">
        <v>0.0010261830237663582</v>
      </c>
      <c r="R299" s="46">
        <v>0.0013106407413484759</v>
      </c>
      <c r="S299" s="46">
        <v>0.0013089644070814876</v>
      </c>
      <c r="T299" s="46">
        <v>0.0015455554719237237</v>
      </c>
      <c r="U299" s="6"/>
      <c r="V299" s="6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386</v>
      </c>
      <c r="M300" s="46">
        <v>0</v>
      </c>
      <c r="N300" s="46">
        <v>0.00053737031867439515</v>
      </c>
      <c r="O300" s="46">
        <v>0.00113523747240773</v>
      </c>
      <c r="P300" s="46">
        <v>0.0011470173980888964</v>
      </c>
      <c r="Q300" s="46">
        <v>0.0013218571219873495</v>
      </c>
      <c r="R300" s="46">
        <v>0.0016831808104485345</v>
      </c>
      <c r="S300" s="46">
        <v>0.0016813100628502279</v>
      </c>
      <c r="T300" s="46">
        <v>0.0019877331383072916</v>
      </c>
      <c r="U300" s="6"/>
      <c r="V300" s="6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387</v>
      </c>
      <c r="M301" s="46">
        <v>9005918.7648605481</v>
      </c>
      <c r="N301" s="46">
        <v>8817111.3595167212</v>
      </c>
      <c r="O301" s="46">
        <v>8727939.1415953729</v>
      </c>
      <c r="P301" s="46">
        <v>8654937.1654596776</v>
      </c>
      <c r="Q301" s="46">
        <v>8546819.8743066154</v>
      </c>
      <c r="R301" s="46">
        <v>8489522.2736352347</v>
      </c>
      <c r="S301" s="46">
        <v>8434383.8291043993</v>
      </c>
      <c r="T301" s="46">
        <v>8391920.9338163789</v>
      </c>
      <c r="U301" s="6"/>
      <c r="V301" s="6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388</v>
      </c>
      <c r="M302" s="46">
        <v>824350.89582517289</v>
      </c>
      <c r="N302" s="46">
        <v>792748.18823542807</v>
      </c>
      <c r="O302" s="46">
        <v>767990.31847842562</v>
      </c>
      <c r="P302" s="46">
        <v>737642.7935163643</v>
      </c>
      <c r="Q302" s="46">
        <v>697781.30193856987</v>
      </c>
      <c r="R302" s="46">
        <v>654948.17378716567</v>
      </c>
      <c r="S302" s="46">
        <v>384901.81886877085</v>
      </c>
      <c r="T302" s="46">
        <v>332814.92024397914</v>
      </c>
      <c r="U302" s="6"/>
      <c r="V302" s="6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389</v>
      </c>
      <c r="M303" s="46">
        <v>774714.10742569738</v>
      </c>
      <c r="N303" s="46">
        <v>644917.45862761606</v>
      </c>
      <c r="O303" s="46">
        <v>548691.58596169704</v>
      </c>
      <c r="P303" s="46">
        <v>467574.98127913702</v>
      </c>
      <c r="Q303" s="46">
        <v>393840.23667059722</v>
      </c>
      <c r="R303" s="46">
        <v>335493.34808792191</v>
      </c>
      <c r="S303" s="46">
        <v>286357.61000960023</v>
      </c>
      <c r="T303" s="46">
        <v>244940.73874830114</v>
      </c>
      <c r="U303" s="6"/>
      <c r="V303" s="6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390</v>
      </c>
      <c r="M304" s="46">
        <v>10998983.737846533</v>
      </c>
      <c r="N304" s="46">
        <v>8683973.3495866023</v>
      </c>
      <c r="O304" s="46">
        <v>6982755.4368275097</v>
      </c>
      <c r="P304" s="46">
        <v>5245176.0015739258</v>
      </c>
      <c r="Q304" s="46">
        <v>3857248.1837599683</v>
      </c>
      <c r="R304" s="46">
        <v>2627231.5392251587</v>
      </c>
      <c r="S304" s="46">
        <v>1363366.1127833182</v>
      </c>
      <c r="T304" s="46">
        <v>946564.77822195832</v>
      </c>
      <c r="U304" s="6"/>
      <c r="V304" s="6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391</v>
      </c>
      <c r="M305" s="46">
        <v>551416.30237104453</v>
      </c>
      <c r="N305" s="46">
        <v>497339.93048171874</v>
      </c>
      <c r="O305" s="46">
        <v>458788.63663854491</v>
      </c>
      <c r="P305" s="46">
        <v>422790.64981968881</v>
      </c>
      <c r="Q305" s="46">
        <v>383357.42432276224</v>
      </c>
      <c r="R305" s="46">
        <v>347198.99135897349</v>
      </c>
      <c r="S305" s="46">
        <v>311222.1745502284</v>
      </c>
      <c r="T305" s="46">
        <v>273396.9460456667</v>
      </c>
      <c r="U305" s="6"/>
      <c r="V305" s="6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392</v>
      </c>
      <c r="M306" s="46">
        <v>940555.73437663435</v>
      </c>
      <c r="N306" s="46">
        <v>846339.89149212278</v>
      </c>
      <c r="O306" s="46">
        <v>809949.17384029762</v>
      </c>
      <c r="P306" s="46">
        <v>770626.57838795427</v>
      </c>
      <c r="Q306" s="46">
        <v>689307.33440447005</v>
      </c>
      <c r="R306" s="46">
        <v>634459.64451824315</v>
      </c>
      <c r="S306" s="46">
        <v>573362.41677074833</v>
      </c>
      <c r="T306" s="46">
        <v>511277.95909767633</v>
      </c>
      <c r="U306" s="6"/>
      <c r="V306" s="6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393</v>
      </c>
      <c r="M307" s="46">
        <v>1043888.9160989204</v>
      </c>
      <c r="N307" s="46">
        <v>968287.57818452292</v>
      </c>
      <c r="O307" s="46">
        <v>911908.53360760515</v>
      </c>
      <c r="P307" s="46">
        <v>843086.03753240767</v>
      </c>
      <c r="Q307" s="46">
        <v>764875.93635957199</v>
      </c>
      <c r="R307" s="46">
        <v>676561.7824478565</v>
      </c>
      <c r="S307" s="46">
        <v>564594.86801124213</v>
      </c>
      <c r="T307" s="46">
        <v>463264.95811407384</v>
      </c>
      <c r="U307" s="6"/>
      <c r="V307" s="6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394</v>
      </c>
      <c r="M308" s="46">
        <v>10571588.956098504</v>
      </c>
      <c r="N308" s="46">
        <v>9565934.4455472212</v>
      </c>
      <c r="O308" s="46">
        <v>7990990.5280408049</v>
      </c>
      <c r="P308" s="46">
        <v>5728021.6150048338</v>
      </c>
      <c r="Q308" s="46">
        <v>4038827.8628335819</v>
      </c>
      <c r="R308" s="46">
        <v>2624990.5964046782</v>
      </c>
      <c r="S308" s="46">
        <v>1350345.2125434428</v>
      </c>
      <c r="T308" s="46">
        <v>952301.85257912171</v>
      </c>
      <c r="U308" s="6"/>
      <c r="V308" s="6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395</v>
      </c>
      <c r="M309" s="46">
        <v>50486.086783144441</v>
      </c>
      <c r="N309" s="46">
        <v>48039.387780598532</v>
      </c>
      <c r="O309" s="46">
        <v>47145.734702720329</v>
      </c>
      <c r="P309" s="46">
        <v>46332.453571691578</v>
      </c>
      <c r="Q309" s="46">
        <v>44874.060216135382</v>
      </c>
      <c r="R309" s="46">
        <v>44183.768715243263</v>
      </c>
      <c r="S309" s="46">
        <v>43496.556041040814</v>
      </c>
      <c r="T309" s="46">
        <v>42944.657912823852</v>
      </c>
      <c r="U309" s="6"/>
      <c r="V309" s="6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396</v>
      </c>
      <c r="M310" s="46">
        <v>79805.189517807885</v>
      </c>
      <c r="N310" s="46">
        <v>76070.953993066229</v>
      </c>
      <c r="O310" s="46">
        <v>74604.854520339402</v>
      </c>
      <c r="P310" s="46">
        <v>73327.320650016758</v>
      </c>
      <c r="Q310" s="46">
        <v>71058.536037205427</v>
      </c>
      <c r="R310" s="46">
        <v>69975.162887643266</v>
      </c>
      <c r="S310" s="46">
        <v>68905.843930893694</v>
      </c>
      <c r="T310" s="46">
        <v>68029.410047225145</v>
      </c>
      <c r="U310" s="6"/>
      <c r="V310" s="6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397</v>
      </c>
      <c r="M311" s="46">
        <v>121848.90927566202</v>
      </c>
      <c r="N311" s="46">
        <v>104016.76648088287</v>
      </c>
      <c r="O311" s="46">
        <v>90840.673532715344</v>
      </c>
      <c r="P311" s="46">
        <v>79283.632547004279</v>
      </c>
      <c r="Q311" s="46">
        <v>68386.387356301682</v>
      </c>
      <c r="R311" s="46">
        <v>59682.176851671051</v>
      </c>
      <c r="S311" s="46">
        <v>51930.138452853105</v>
      </c>
      <c r="T311" s="46">
        <v>45248.240839531325</v>
      </c>
      <c r="U311" s="6"/>
      <c r="V311" s="6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398</v>
      </c>
      <c r="M312" s="46">
        <v>77.056923905613814</v>
      </c>
      <c r="N312" s="46">
        <v>136.08409981345281</v>
      </c>
      <c r="O312" s="46">
        <v>264.35910328651704</v>
      </c>
      <c r="P312" s="46">
        <v>125.78026984111831</v>
      </c>
      <c r="Q312" s="46">
        <v>102.9744408937613</v>
      </c>
      <c r="R312" s="46">
        <v>134.88870965567537</v>
      </c>
      <c r="S312" s="46">
        <v>65.798513570594736</v>
      </c>
      <c r="T312" s="46">
        <v>50.014775111396155</v>
      </c>
      <c r="U312" s="6"/>
      <c r="V312" s="6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399</v>
      </c>
      <c r="M313" s="46">
        <v>425009.83070462174</v>
      </c>
      <c r="N313" s="46">
        <v>263573.3599062998</v>
      </c>
      <c r="O313" s="46">
        <v>169544.47472314187</v>
      </c>
      <c r="P313" s="46">
        <v>110227.77157623546</v>
      </c>
      <c r="Q313" s="46">
        <v>71763.392966392741</v>
      </c>
      <c r="R313" s="46">
        <v>48137.649342610544</v>
      </c>
      <c r="S313" s="46">
        <v>12262.534815688572</v>
      </c>
      <c r="T313" s="46">
        <v>10393.878261311753</v>
      </c>
      <c r="U313" s="6"/>
      <c r="V313" s="6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400</v>
      </c>
      <c r="M314" s="46">
        <v>898263.60806167882</v>
      </c>
      <c r="N314" s="46">
        <v>723929.48326353473</v>
      </c>
      <c r="O314" s="46">
        <v>591677.95416776359</v>
      </c>
      <c r="P314" s="46">
        <v>483701.0761226734</v>
      </c>
      <c r="Q314" s="46">
        <v>392522.9889385291</v>
      </c>
      <c r="R314" s="46">
        <v>320663.3483711562</v>
      </c>
      <c r="S314" s="46">
        <v>261486.84232278628</v>
      </c>
      <c r="T314" s="46">
        <v>21850.244840058826</v>
      </c>
      <c r="U314" s="6"/>
      <c r="V314" s="6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401</v>
      </c>
      <c r="M315" s="46">
        <v>3632903.0794594605</v>
      </c>
      <c r="N315" s="46">
        <v>3123379.6398724369</v>
      </c>
      <c r="O315" s="46">
        <v>2708675.4471310517</v>
      </c>
      <c r="P315" s="46">
        <v>2330501.1235878705</v>
      </c>
      <c r="Q315" s="46">
        <v>1969939.4200316884</v>
      </c>
      <c r="R315" s="46">
        <v>1617644.4005028745</v>
      </c>
      <c r="S315" s="46">
        <v>825768.49635237572</v>
      </c>
      <c r="T315" s="46">
        <v>625960.04359648982</v>
      </c>
      <c r="U315" s="6"/>
      <c r="V315" s="6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402</v>
      </c>
      <c r="M316" s="46">
        <v>378889.34569233574</v>
      </c>
      <c r="N316" s="46">
        <v>340544.9952160726</v>
      </c>
      <c r="O316" s="46">
        <v>315267.25657791842</v>
      </c>
      <c r="P316" s="46">
        <v>290957.65882694389</v>
      </c>
      <c r="Q316" s="46">
        <v>263570.80166970822</v>
      </c>
      <c r="R316" s="46">
        <v>239505.55543358516</v>
      </c>
      <c r="S316" s="46">
        <v>218554.4256070547</v>
      </c>
      <c r="T316" s="46">
        <v>195653.91470958511</v>
      </c>
      <c r="U316" s="6"/>
      <c r="V316" s="6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403</v>
      </c>
      <c r="M317" s="46">
        <v>6151990.9476562534</v>
      </c>
      <c r="N317" s="46">
        <v>5482357.2447328214</v>
      </c>
      <c r="O317" s="46">
        <v>4897290.0086567942</v>
      </c>
      <c r="P317" s="46">
        <v>4040328.6648069769</v>
      </c>
      <c r="Q317" s="46">
        <v>3130950.3812678745</v>
      </c>
      <c r="R317" s="46">
        <v>2281848.5448170844</v>
      </c>
      <c r="S317" s="46">
        <v>1366126.8940800296</v>
      </c>
      <c r="T317" s="46">
        <v>974505.17426097207</v>
      </c>
      <c r="U317" s="6"/>
      <c r="V317" s="6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404</v>
      </c>
      <c r="M318" s="46">
        <v>12303652.734798841</v>
      </c>
      <c r="N318" s="46">
        <v>10793458.125443872</v>
      </c>
      <c r="O318" s="46">
        <v>8905958.5297531672</v>
      </c>
      <c r="P318" s="46">
        <v>6332555.4627199601</v>
      </c>
      <c r="Q318" s="46">
        <v>4411444.5928135924</v>
      </c>
      <c r="R318" s="46">
        <v>2877022.1902520619</v>
      </c>
      <c r="S318" s="46">
        <v>1539601.4995963054</v>
      </c>
      <c r="T318" s="46">
        <v>1115906.1206345404</v>
      </c>
      <c r="U318" s="6"/>
      <c r="V318" s="6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405</v>
      </c>
      <c r="M319" s="46">
        <v>216302.80015970743</v>
      </c>
      <c r="N319" s="46">
        <v>198456.91180740806</v>
      </c>
      <c r="O319" s="46">
        <v>189532.39692503159</v>
      </c>
      <c r="P319" s="46">
        <v>179750.26459054512</v>
      </c>
      <c r="Q319" s="46">
        <v>165640.55503148059</v>
      </c>
      <c r="R319" s="46">
        <v>153635.11043208247</v>
      </c>
      <c r="S319" s="46">
        <v>143754.35482840697</v>
      </c>
      <c r="T319" s="46">
        <v>131661.69215423192</v>
      </c>
      <c r="U319" s="6"/>
      <c r="V319" s="6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406</v>
      </c>
      <c r="M320" s="46">
        <v>1081187.272120853</v>
      </c>
      <c r="N320" s="46">
        <v>997398.37231841811</v>
      </c>
      <c r="O320" s="46">
        <v>946768.8290759963</v>
      </c>
      <c r="P320" s="46">
        <v>885462.77659615013</v>
      </c>
      <c r="Q320" s="46">
        <v>796105.5542587809</v>
      </c>
      <c r="R320" s="46">
        <v>705396.91850025847</v>
      </c>
      <c r="S320" s="46">
        <v>585572.33806054539</v>
      </c>
      <c r="T320" s="46">
        <v>475832.19601509237</v>
      </c>
      <c r="U320" s="6"/>
      <c r="V320" s="6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407</v>
      </c>
      <c r="M321" s="46">
        <v>232831.76004094258</v>
      </c>
      <c r="N321" s="46">
        <v>213760.92233414226</v>
      </c>
      <c r="O321" s="46">
        <v>204554.72884362398</v>
      </c>
      <c r="P321" s="46">
        <v>195345.07104778173</v>
      </c>
      <c r="Q321" s="46">
        <v>180952.29715527478</v>
      </c>
      <c r="R321" s="46">
        <v>168881.93516205251</v>
      </c>
      <c r="S321" s="46">
        <v>157390.68507386511</v>
      </c>
      <c r="T321" s="46">
        <v>143502.14134424654</v>
      </c>
      <c r="U321" s="6"/>
      <c r="V321" s="6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408</v>
      </c>
      <c r="M322" s="46">
        <v>886706.57490015565</v>
      </c>
      <c r="N322" s="46">
        <v>823469.65945175861</v>
      </c>
      <c r="O322" s="46">
        <v>783169.21022758191</v>
      </c>
      <c r="P322" s="46">
        <v>735535.17605130898</v>
      </c>
      <c r="Q322" s="46">
        <v>666956.97999744804</v>
      </c>
      <c r="R322" s="46">
        <v>597385.97866450576</v>
      </c>
      <c r="S322" s="46">
        <v>507186.84783178748</v>
      </c>
      <c r="T322" s="46">
        <v>420320.11344299663</v>
      </c>
      <c r="U322" s="6"/>
      <c r="V322" s="6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409</v>
      </c>
      <c r="M323" s="46">
        <v>1329608.0659976064</v>
      </c>
      <c r="N323" s="46">
        <v>1076954.5399978023</v>
      </c>
      <c r="O323" s="46">
        <v>955679.02129576099</v>
      </c>
      <c r="P323" s="46">
        <v>854417.39529455651</v>
      </c>
      <c r="Q323" s="46">
        <v>748515.58987854677</v>
      </c>
      <c r="R323" s="46">
        <v>656635.91229989217</v>
      </c>
      <c r="S323" s="46">
        <v>556639.36602846964</v>
      </c>
      <c r="T323" s="46">
        <v>463509.41213034996</v>
      </c>
      <c r="U323" s="6"/>
      <c r="V323" s="6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410</v>
      </c>
      <c r="M324" s="46">
        <v>1122842.3455299814</v>
      </c>
      <c r="N324" s="46">
        <v>1022468.7694854356</v>
      </c>
      <c r="O324" s="46">
        <v>969067.62943965034</v>
      </c>
      <c r="P324" s="46">
        <v>906370.85656253132</v>
      </c>
      <c r="Q324" s="46">
        <v>812145.07426185196</v>
      </c>
      <c r="R324" s="46">
        <v>719530.35211013374</v>
      </c>
      <c r="S324" s="46">
        <v>599571.03402999754</v>
      </c>
      <c r="T324" s="46">
        <v>489157.69845862087</v>
      </c>
      <c r="U324" s="6"/>
      <c r="V324" s="6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411</v>
      </c>
      <c r="M325" s="46">
        <v>573401.65432960005</v>
      </c>
      <c r="N325" s="46">
        <v>404146.00448994141</v>
      </c>
      <c r="O325" s="46">
        <v>323940.17522820632</v>
      </c>
      <c r="P325" s="46">
        <v>275195.78455502883</v>
      </c>
      <c r="Q325" s="46">
        <v>237356.44952044787</v>
      </c>
      <c r="R325" s="46">
        <v>211963.02744777483</v>
      </c>
      <c r="S325" s="46">
        <v>190719.13091576551</v>
      </c>
      <c r="T325" s="46">
        <v>170338.99743988822</v>
      </c>
      <c r="U325" s="6"/>
      <c r="V325" s="6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412</v>
      </c>
      <c r="M326" s="46">
        <v>2928937.6577652218</v>
      </c>
      <c r="N326" s="46">
        <v>2151096.4702668795</v>
      </c>
      <c r="O326" s="46">
        <v>1955876.486686009</v>
      </c>
      <c r="P326" s="46">
        <v>1756517.6278046384</v>
      </c>
      <c r="Q326" s="46">
        <v>1536522.7475812221</v>
      </c>
      <c r="R326" s="46">
        <v>1316245.7071533636</v>
      </c>
      <c r="S326" s="46">
        <v>1032862.7551903168</v>
      </c>
      <c r="T326" s="46">
        <v>825058.33696076134</v>
      </c>
      <c r="U326" s="6"/>
      <c r="V326" s="6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413</v>
      </c>
      <c r="M327" s="46">
        <v>1698558.8798483387</v>
      </c>
      <c r="N327" s="46">
        <v>1270655.2029947117</v>
      </c>
      <c r="O327" s="46">
        <v>1159238.055262313</v>
      </c>
      <c r="P327" s="46">
        <v>1054469.7148025085</v>
      </c>
      <c r="Q327" s="46">
        <v>936894.12877799512</v>
      </c>
      <c r="R327" s="46">
        <v>827546.76993702666</v>
      </c>
      <c r="S327" s="46">
        <v>692580.82800232503</v>
      </c>
      <c r="T327" s="46">
        <v>575848.61183244386</v>
      </c>
      <c r="U327" s="6"/>
      <c r="V327" s="6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414</v>
      </c>
      <c r="M328" s="46">
        <v>56810.936570822305</v>
      </c>
      <c r="N328" s="46">
        <v>53836.667395621276</v>
      </c>
      <c r="O328" s="46">
        <v>52422.788226285047</v>
      </c>
      <c r="P328" s="46">
        <v>50802.856226792646</v>
      </c>
      <c r="Q328" s="46">
        <v>47794.609129171549</v>
      </c>
      <c r="R328" s="46">
        <v>45222.612718184537</v>
      </c>
      <c r="S328" s="46">
        <v>43312.889393481208</v>
      </c>
      <c r="T328" s="46">
        <v>40725.07206822819</v>
      </c>
      <c r="U328" s="6"/>
      <c r="V328" s="6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415</v>
      </c>
      <c r="M329" s="46">
        <v>2602864.6212056959</v>
      </c>
      <c r="N329" s="46">
        <v>2446522.2767974017</v>
      </c>
      <c r="O329" s="46">
        <v>2307320.1823840719</v>
      </c>
      <c r="P329" s="46">
        <v>2071110.8404781022</v>
      </c>
      <c r="Q329" s="46">
        <v>1760701.0033129374</v>
      </c>
      <c r="R329" s="46">
        <v>1414832.3251014131</v>
      </c>
      <c r="S329" s="46">
        <v>968997.90428146988</v>
      </c>
      <c r="T329" s="46">
        <v>704246.91573579761</v>
      </c>
      <c r="U329" s="6"/>
      <c r="V329" s="6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416</v>
      </c>
      <c r="M330" s="46">
        <v>925061.40568402526</v>
      </c>
      <c r="N330" s="46">
        <v>841890.9670739182</v>
      </c>
      <c r="O330" s="46">
        <v>792202.51233751094</v>
      </c>
      <c r="P330" s="46">
        <v>708018.13615469146</v>
      </c>
      <c r="Q330" s="46">
        <v>599065.14714305114</v>
      </c>
      <c r="R330" s="46">
        <v>508662.0993336353</v>
      </c>
      <c r="S330" s="46">
        <v>415840.3352731677</v>
      </c>
      <c r="T330" s="46">
        <v>337977.5025087971</v>
      </c>
      <c r="U330" s="6"/>
      <c r="V330" s="6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417</v>
      </c>
      <c r="M331" s="46">
        <v>12902525.18478791</v>
      </c>
      <c r="N331" s="46">
        <v>11281000.530679408</v>
      </c>
      <c r="O331" s="46">
        <v>8640441.3154937364</v>
      </c>
      <c r="P331" s="46">
        <v>5650937.8195434883</v>
      </c>
      <c r="Q331" s="46">
        <v>3894431.7937623179</v>
      </c>
      <c r="R331" s="46">
        <v>2590646.4433629541</v>
      </c>
      <c r="S331" s="46">
        <v>1559007.4435781226</v>
      </c>
      <c r="T331" s="46">
        <v>1169178.3330121969</v>
      </c>
      <c r="U331" s="6"/>
      <c r="V331" s="6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418</v>
      </c>
      <c r="M332" s="46">
        <v>1234823.0864073527</v>
      </c>
      <c r="N332" s="46">
        <v>1137292.6081487008</v>
      </c>
      <c r="O332" s="46">
        <v>1053904.6003221937</v>
      </c>
      <c r="P332" s="46">
        <v>960204.69934584771</v>
      </c>
      <c r="Q332" s="46">
        <v>889281.03118463024</v>
      </c>
      <c r="R332" s="46">
        <v>838799.11226720444</v>
      </c>
      <c r="S332" s="46">
        <v>813528.44372363098</v>
      </c>
      <c r="T332" s="46">
        <v>776336.96374144126</v>
      </c>
      <c r="U332" s="6"/>
      <c r="V332" s="6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419</v>
      </c>
      <c r="M333" s="46">
        <v>21595.200115193948</v>
      </c>
      <c r="N333" s="46">
        <v>19897.251903430093</v>
      </c>
      <c r="O333" s="46">
        <v>18489.13245538298</v>
      </c>
      <c r="P333" s="46">
        <v>16842.129015996576</v>
      </c>
      <c r="Q333" s="46">
        <v>15574.494193501379</v>
      </c>
      <c r="R333" s="46">
        <v>14696.026909018832</v>
      </c>
      <c r="S333" s="46">
        <v>14188.528762783582</v>
      </c>
      <c r="T333" s="46">
        <v>13551.188966403923</v>
      </c>
      <c r="U333" s="6"/>
      <c r="V333" s="6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420</v>
      </c>
      <c r="M334" s="46">
        <v>83345.21579884243</v>
      </c>
      <c r="N334" s="46">
        <v>73926.479685557773</v>
      </c>
      <c r="O334" s="46">
        <v>70735.566579988707</v>
      </c>
      <c r="P334" s="46">
        <v>65509.538559856228</v>
      </c>
      <c r="Q334" s="46">
        <v>56678.746609889175</v>
      </c>
      <c r="R334" s="46">
        <v>51597.955003717609</v>
      </c>
      <c r="S334" s="46">
        <v>48513.712145366597</v>
      </c>
      <c r="T334" s="46">
        <v>44894.715941503775</v>
      </c>
      <c r="U334" s="6"/>
      <c r="V334" s="6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421</v>
      </c>
      <c r="M335" s="46">
        <v>1135085.1236508656</v>
      </c>
      <c r="N335" s="46">
        <v>983418.55752360425</v>
      </c>
      <c r="O335" s="46">
        <v>923720.66120201815</v>
      </c>
      <c r="P335" s="46">
        <v>822267.65840827301</v>
      </c>
      <c r="Q335" s="46">
        <v>667909.63156588294</v>
      </c>
      <c r="R335" s="46">
        <v>559645.80631859915</v>
      </c>
      <c r="S335" s="46">
        <v>449214.88015008788</v>
      </c>
      <c r="T335" s="46">
        <v>360218.42161847715</v>
      </c>
      <c r="U335" s="6"/>
      <c r="V335" s="6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422</v>
      </c>
      <c r="M336" s="46">
        <v>4063.7781399504606</v>
      </c>
      <c r="N336" s="46">
        <v>3694.8406181917485</v>
      </c>
      <c r="O336" s="46">
        <v>3542.6719415592424</v>
      </c>
      <c r="P336" s="46">
        <v>3275.42356791875</v>
      </c>
      <c r="Q336" s="46">
        <v>2875.6387255125455</v>
      </c>
      <c r="R336" s="46">
        <v>2628.9011205156135</v>
      </c>
      <c r="S336" s="46">
        <v>2515.4332874196348</v>
      </c>
      <c r="T336" s="46">
        <v>2367.2296270038028</v>
      </c>
      <c r="U336" s="6"/>
      <c r="V336" s="6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423</v>
      </c>
      <c r="M337" s="46">
        <v>445418.93230476562</v>
      </c>
      <c r="N337" s="46">
        <v>424934.88877290394</v>
      </c>
      <c r="O337" s="46">
        <v>405401.34563156613</v>
      </c>
      <c r="P337" s="46">
        <v>372241.63240057271</v>
      </c>
      <c r="Q337" s="46">
        <v>330906.71480218618</v>
      </c>
      <c r="R337" s="46">
        <v>296421.97584122961</v>
      </c>
      <c r="S337" s="46">
        <v>266769.25890902465</v>
      </c>
      <c r="T337" s="46">
        <v>235760.47793740849</v>
      </c>
      <c r="U337" s="6"/>
      <c r="V337" s="6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424</v>
      </c>
      <c r="M338" s="46">
        <v>13090.808750277442</v>
      </c>
      <c r="N338" s="46">
        <v>11872.026336555573</v>
      </c>
      <c r="O338" s="46">
        <v>11294.005297694917</v>
      </c>
      <c r="P338" s="46">
        <v>10622.049246636534</v>
      </c>
      <c r="Q338" s="46">
        <v>9769.306892040493</v>
      </c>
      <c r="R338" s="46">
        <v>9173.2867955193306</v>
      </c>
      <c r="S338" s="46">
        <v>8590.0654467254153</v>
      </c>
      <c r="T338" s="46">
        <v>8057.7579503987454</v>
      </c>
      <c r="U338" s="6"/>
      <c r="V338" s="6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425</v>
      </c>
      <c r="M339" s="46">
        <v>455.36003995603693</v>
      </c>
      <c r="N339" s="46">
        <v>409.71036912116102</v>
      </c>
      <c r="O339" s="46">
        <v>397.9135953756948</v>
      </c>
      <c r="P339" s="46">
        <v>389.7834445700679</v>
      </c>
      <c r="Q339" s="46">
        <v>367.92055135177554</v>
      </c>
      <c r="R339" s="46">
        <v>357.51502967055762</v>
      </c>
      <c r="S339" s="46">
        <v>347.99813023378937</v>
      </c>
      <c r="T339" s="46">
        <v>335.42504891708927</v>
      </c>
      <c r="U339" s="6"/>
      <c r="V339" s="6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426</v>
      </c>
      <c r="M340" s="46">
        <v>319261.07626633422</v>
      </c>
      <c r="N340" s="46">
        <v>294775.10811962199</v>
      </c>
      <c r="O340" s="46">
        <v>286366.51781813597</v>
      </c>
      <c r="P340" s="46">
        <v>272151.11307381792</v>
      </c>
      <c r="Q340" s="46">
        <v>247079.5594069935</v>
      </c>
      <c r="R340" s="46">
        <v>224132.5318174258</v>
      </c>
      <c r="S340" s="46">
        <v>204365.45146169176</v>
      </c>
      <c r="T340" s="46">
        <v>182162.74609357791</v>
      </c>
      <c r="U340" s="6"/>
      <c r="V340" s="6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427</v>
      </c>
      <c r="M341" s="46">
        <v>141974.05131854815</v>
      </c>
      <c r="N341" s="46">
        <v>130625.50712295431</v>
      </c>
      <c r="O341" s="46">
        <v>127085.91882987904</v>
      </c>
      <c r="P341" s="46">
        <v>121404.29910221926</v>
      </c>
      <c r="Q341" s="46">
        <v>111346.85028830923</v>
      </c>
      <c r="R341" s="46">
        <v>102369.27610025732</v>
      </c>
      <c r="S341" s="46">
        <v>96171.324012726836</v>
      </c>
      <c r="T341" s="46">
        <v>88617.997307040365</v>
      </c>
      <c r="U341" s="6"/>
      <c r="V341" s="6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428</v>
      </c>
      <c r="M342" s="46">
        <v>217671.12255230831</v>
      </c>
      <c r="N342" s="46">
        <v>164897.71202711941</v>
      </c>
      <c r="O342" s="46">
        <v>136699.88256487358</v>
      </c>
      <c r="P342" s="46">
        <v>113321.80716130899</v>
      </c>
      <c r="Q342" s="46">
        <v>87990.975732546096</v>
      </c>
      <c r="R342" s="46">
        <v>71919.486629571635</v>
      </c>
      <c r="S342" s="46">
        <v>58559.235215035289</v>
      </c>
      <c r="T342" s="46">
        <v>47788.498876124104</v>
      </c>
      <c r="U342" s="6"/>
      <c r="V342" s="6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429</v>
      </c>
      <c r="M343" s="46">
        <v>962.58491586676178</v>
      </c>
      <c r="N343" s="46">
        <v>1862.183929876717</v>
      </c>
      <c r="O343" s="46">
        <v>783.4954966261347</v>
      </c>
      <c r="P343" s="46">
        <v>214.40732899909318</v>
      </c>
      <c r="Q343" s="46">
        <v>134.70355165066184</v>
      </c>
      <c r="R343" s="46">
        <v>166.55663441192289</v>
      </c>
      <c r="S343" s="46">
        <v>87.584954556664016</v>
      </c>
      <c r="T343" s="46">
        <v>95.170291677530571</v>
      </c>
      <c r="U343" s="6"/>
      <c r="V343" s="6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430</v>
      </c>
      <c r="M344" s="46">
        <v>922449.11061115831</v>
      </c>
      <c r="N344" s="46">
        <v>667911.02560461347</v>
      </c>
      <c r="O344" s="46">
        <v>520006.56432549469</v>
      </c>
      <c r="P344" s="46">
        <v>405983.49141719285</v>
      </c>
      <c r="Q344" s="46">
        <v>311910.07440269657</v>
      </c>
      <c r="R344" s="46">
        <v>244542.13220252428</v>
      </c>
      <c r="S344" s="46">
        <v>190957.04652683967</v>
      </c>
      <c r="T344" s="46">
        <v>150642.76970513837</v>
      </c>
      <c r="U344" s="6"/>
      <c r="V344" s="6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431</v>
      </c>
      <c r="M345" s="46">
        <v>2187523.7419582536</v>
      </c>
      <c r="N345" s="46">
        <v>2038942.6859512338</v>
      </c>
      <c r="O345" s="46">
        <v>1925663.5569465861</v>
      </c>
      <c r="P345" s="46">
        <v>1758912.6508146711</v>
      </c>
      <c r="Q345" s="46">
        <v>1515564.0124501167</v>
      </c>
      <c r="R345" s="46">
        <v>1250399.2931661936</v>
      </c>
      <c r="S345" s="46">
        <v>900073.25494917459</v>
      </c>
      <c r="T345" s="46">
        <v>667859.93013365392</v>
      </c>
      <c r="U345" s="6"/>
      <c r="V345" s="6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432</v>
      </c>
      <c r="M346" s="46">
        <v>4972198.2285979865</v>
      </c>
      <c r="N346" s="46">
        <v>4583077.3004455063</v>
      </c>
      <c r="O346" s="46">
        <v>4211672.8594616745</v>
      </c>
      <c r="P346" s="46">
        <v>3598087.7445127177</v>
      </c>
      <c r="Q346" s="46">
        <v>2833441.4505305081</v>
      </c>
      <c r="R346" s="46">
        <v>2074677.1668771596</v>
      </c>
      <c r="S346" s="46">
        <v>1256256.297078216</v>
      </c>
      <c r="T346" s="46">
        <v>889244.81477173499</v>
      </c>
      <c r="U346" s="6"/>
      <c r="V346" s="6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433</v>
      </c>
      <c r="M347" s="46">
        <v>2044902.8961864575</v>
      </c>
      <c r="N347" s="46">
        <v>1907296.7850708049</v>
      </c>
      <c r="O347" s="46">
        <v>1807351.6741493535</v>
      </c>
      <c r="P347" s="46">
        <v>1662568.378478836</v>
      </c>
      <c r="Q347" s="46">
        <v>1438425.2743471763</v>
      </c>
      <c r="R347" s="46">
        <v>1193816.4846651207</v>
      </c>
      <c r="S347" s="46">
        <v>872493.88148691563</v>
      </c>
      <c r="T347" s="46">
        <v>650842.10601804825</v>
      </c>
      <c r="U347" s="6"/>
      <c r="V347" s="6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434</v>
      </c>
      <c r="M348" s="46">
        <v>1919429.054955875</v>
      </c>
      <c r="N348" s="46">
        <v>1789202.5354843675</v>
      </c>
      <c r="O348" s="46">
        <v>1690148.8804827498</v>
      </c>
      <c r="P348" s="46">
        <v>1549283.0001682374</v>
      </c>
      <c r="Q348" s="46">
        <v>1351679.3561268388</v>
      </c>
      <c r="R348" s="46">
        <v>1137401.2553325153</v>
      </c>
      <c r="S348" s="46">
        <v>844074.59678383614</v>
      </c>
      <c r="T348" s="46">
        <v>637732.93892659293</v>
      </c>
      <c r="U348" s="6"/>
      <c r="V348" s="6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435</v>
      </c>
      <c r="M349" s="46">
        <v>461872.75976263173</v>
      </c>
      <c r="N349" s="46">
        <v>425608.70094797108</v>
      </c>
      <c r="O349" s="46">
        <v>410194.47353980975</v>
      </c>
      <c r="P349" s="46">
        <v>393387.77247165545</v>
      </c>
      <c r="Q349" s="46">
        <v>357895.01772459579</v>
      </c>
      <c r="R349" s="46">
        <v>328914.06968265423</v>
      </c>
      <c r="S349" s="46">
        <v>294309.69112316222</v>
      </c>
      <c r="T349" s="46">
        <v>255915.17659183458</v>
      </c>
      <c r="U349" s="6"/>
      <c r="V349" s="6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436</v>
      </c>
      <c r="M350" s="46">
        <v>0</v>
      </c>
      <c r="N350" s="46">
        <v>5.209230935101105e-05</v>
      </c>
      <c r="O350" s="46">
        <v>0.00010668454309308978</v>
      </c>
      <c r="P350" s="46">
        <v>0.00010761605472227121</v>
      </c>
      <c r="Q350" s="46">
        <v>0.00011679615096586619</v>
      </c>
      <c r="R350" s="46">
        <v>0.0001481284594619048</v>
      </c>
      <c r="S350" s="46">
        <v>0.00014624000423869236</v>
      </c>
      <c r="T350" s="46">
        <v>0.00017104019085910859</v>
      </c>
      <c r="U350" s="6"/>
      <c r="V350" s="6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437</v>
      </c>
      <c r="M351" s="46">
        <v>238297.70542794216</v>
      </c>
      <c r="N351" s="46">
        <v>218984.3113274934</v>
      </c>
      <c r="O351" s="46">
        <v>212147.41767146546</v>
      </c>
      <c r="P351" s="46">
        <v>204267.12073698599</v>
      </c>
      <c r="Q351" s="46">
        <v>187778.49019239083</v>
      </c>
      <c r="R351" s="46">
        <v>174516.46232543103</v>
      </c>
      <c r="S351" s="46">
        <v>161603.62043561798</v>
      </c>
      <c r="T351" s="46">
        <v>146148.45345874582</v>
      </c>
      <c r="U351" s="6"/>
      <c r="V351" s="6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438</v>
      </c>
      <c r="M352" s="46">
        <v>0</v>
      </c>
      <c r="N352" s="46">
        <v>5.5686371961501911e-05</v>
      </c>
      <c r="O352" s="46">
        <v>0.0001143556598706319</v>
      </c>
      <c r="P352" s="46">
        <v>0.00011556457851650092</v>
      </c>
      <c r="Q352" s="46">
        <v>0.00011916170276390627</v>
      </c>
      <c r="R352" s="46">
        <v>0.00014967315662541496</v>
      </c>
      <c r="S352" s="46">
        <v>0.0001456730846993791</v>
      </c>
      <c r="T352" s="46">
        <v>0.00016835011405692517</v>
      </c>
      <c r="U352" s="6"/>
      <c r="V352" s="6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439</v>
      </c>
      <c r="M353" s="46">
        <v>5913.3237994410274</v>
      </c>
      <c r="N353" s="46">
        <v>5321.2538376291304</v>
      </c>
      <c r="O353" s="46">
        <v>5156.5143109486016</v>
      </c>
      <c r="P353" s="46">
        <v>4986.1961024517395</v>
      </c>
      <c r="Q353" s="46">
        <v>4588.608731206361</v>
      </c>
      <c r="R353" s="46">
        <v>4324.9208926983702</v>
      </c>
      <c r="S353" s="46">
        <v>4143.4359672969458</v>
      </c>
      <c r="T353" s="46">
        <v>3908.7122733551419</v>
      </c>
      <c r="U353" s="6"/>
      <c r="V353" s="6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440</v>
      </c>
      <c r="M354" s="46">
        <v>6309033.4448355073</v>
      </c>
      <c r="N354" s="46">
        <v>5775684.2190359784</v>
      </c>
      <c r="O354" s="46">
        <v>5266946.1922263056</v>
      </c>
      <c r="P354" s="46">
        <v>4382669.2264589965</v>
      </c>
      <c r="Q354" s="46">
        <v>3340131.2879019468</v>
      </c>
      <c r="R354" s="46">
        <v>2346951.0779876541</v>
      </c>
      <c r="S354" s="46">
        <v>1368341.7740884284</v>
      </c>
      <c r="T354" s="46">
        <v>971512.70163651393</v>
      </c>
      <c r="U354" s="6"/>
      <c r="V354" s="6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441</v>
      </c>
      <c r="M355" s="46">
        <v>1559971.7126035083</v>
      </c>
      <c r="N355" s="46">
        <v>1446172.8294739565</v>
      </c>
      <c r="O355" s="46">
        <v>1380433.8802570731</v>
      </c>
      <c r="P355" s="46">
        <v>1285191.482853858</v>
      </c>
      <c r="Q355" s="46">
        <v>1133671.1130384528</v>
      </c>
      <c r="R355" s="46">
        <v>967559.14140325028</v>
      </c>
      <c r="S355" s="46">
        <v>750937.28845290397</v>
      </c>
      <c r="T355" s="46">
        <v>580219.05098371138</v>
      </c>
      <c r="U355" s="6"/>
      <c r="V355" s="6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442</v>
      </c>
      <c r="M356" s="46">
        <v>2527571.6240375969</v>
      </c>
      <c r="N356" s="46">
        <v>2323531.9848311031</v>
      </c>
      <c r="O356" s="46">
        <v>2205676.5041413675</v>
      </c>
      <c r="P356" s="46">
        <v>2015957.2684440955</v>
      </c>
      <c r="Q356" s="46">
        <v>1715886.8872074173</v>
      </c>
      <c r="R356" s="46">
        <v>1390899.8824671272</v>
      </c>
      <c r="S356" s="46">
        <v>985815.5981234631</v>
      </c>
      <c r="T356" s="46">
        <v>724259.98691351537</v>
      </c>
      <c r="U356" s="6"/>
      <c r="V356" s="6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443</v>
      </c>
      <c r="M357" s="46">
        <v>468360.16389742959</v>
      </c>
      <c r="N357" s="46">
        <v>435915.78121606412</v>
      </c>
      <c r="O357" s="46">
        <v>422337.72210369364</v>
      </c>
      <c r="P357" s="46">
        <v>405156.94963918795</v>
      </c>
      <c r="Q357" s="46">
        <v>370362.73172248708</v>
      </c>
      <c r="R357" s="46">
        <v>339066.33189031511</v>
      </c>
      <c r="S357" s="46">
        <v>303568.32632603875</v>
      </c>
      <c r="T357" s="46">
        <v>264308.49148143409</v>
      </c>
      <c r="U357" s="6"/>
      <c r="V357" s="6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444</v>
      </c>
      <c r="M358" s="46">
        <v>784284.31719924218</v>
      </c>
      <c r="N358" s="46">
        <v>725535.41143801122</v>
      </c>
      <c r="O358" s="46">
        <v>700743.51107890136</v>
      </c>
      <c r="P358" s="46">
        <v>667389.23885878816</v>
      </c>
      <c r="Q358" s="46">
        <v>602954.59354682593</v>
      </c>
      <c r="R358" s="46">
        <v>540558.81226407958</v>
      </c>
      <c r="S358" s="46">
        <v>463235.70199451543</v>
      </c>
      <c r="T358" s="46">
        <v>386202.32877727837</v>
      </c>
      <c r="U358" s="6"/>
      <c r="V358" s="6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445</v>
      </c>
      <c r="M359" s="46">
        <v>61443.06491664036</v>
      </c>
      <c r="N359" s="46">
        <v>36652.440139735088</v>
      </c>
      <c r="O359" s="46">
        <v>23722.627791734252</v>
      </c>
      <c r="P359" s="46">
        <v>15689.17183112806</v>
      </c>
      <c r="Q359" s="46">
        <v>10619.872176226709</v>
      </c>
      <c r="R359" s="46">
        <v>7559.653018908004</v>
      </c>
      <c r="S359" s="46">
        <v>5479.5686968635691</v>
      </c>
      <c r="T359" s="46">
        <v>4178.171006753345</v>
      </c>
      <c r="U359" s="6"/>
      <c r="V359" s="6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446</v>
      </c>
      <c r="M360" s="46">
        <v>5234744.1920235828</v>
      </c>
      <c r="N360" s="46">
        <v>4717141.6692247549</v>
      </c>
      <c r="O360" s="46">
        <v>4349036.992848984</v>
      </c>
      <c r="P360" s="46">
        <v>3744625.6049307091</v>
      </c>
      <c r="Q360" s="46">
        <v>2983206.2459712508</v>
      </c>
      <c r="R360" s="46">
        <v>2191256.7872735015</v>
      </c>
      <c r="S360" s="46">
        <v>1352905.6151047188</v>
      </c>
      <c r="T360" s="46">
        <v>972401.04747250536</v>
      </c>
      <c r="U360" s="6"/>
      <c r="V360" s="6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447</v>
      </c>
      <c r="M361" s="46">
        <v>2839433.7345245276</v>
      </c>
      <c r="N361" s="46">
        <v>2681091.5569888013</v>
      </c>
      <c r="O361" s="46">
        <v>2602301.1144082663</v>
      </c>
      <c r="P361" s="46">
        <v>2524856.6422919394</v>
      </c>
      <c r="Q361" s="46">
        <v>2402963.2158030802</v>
      </c>
      <c r="R361" s="46">
        <v>2309362.5618578149</v>
      </c>
      <c r="S361" s="46">
        <v>2194652.3842148227</v>
      </c>
      <c r="T361" s="46">
        <v>2090966.990309604</v>
      </c>
      <c r="U361" s="6"/>
      <c r="V361" s="6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448</v>
      </c>
      <c r="M362" s="46">
        <v>377135.38631367206</v>
      </c>
      <c r="N362" s="46">
        <v>353453.8432691652</v>
      </c>
      <c r="O362" s="46">
        <v>341263.28228659806</v>
      </c>
      <c r="P362" s="46">
        <v>328380.51782153896</v>
      </c>
      <c r="Q362" s="46">
        <v>305267.98773311131</v>
      </c>
      <c r="R362" s="46">
        <v>285718.6776257474</v>
      </c>
      <c r="S362" s="46">
        <v>263471.7814825261</v>
      </c>
      <c r="T362" s="46">
        <v>238477.73101647012</v>
      </c>
      <c r="U362" s="6"/>
      <c r="V362" s="6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449</v>
      </c>
      <c r="M363" s="46">
        <v>714773.32418766455</v>
      </c>
      <c r="N363" s="46">
        <v>515997.17903219396</v>
      </c>
      <c r="O363" s="46">
        <v>412368.50741068879</v>
      </c>
      <c r="P363" s="46">
        <v>330659.8681526758</v>
      </c>
      <c r="Q363" s="46">
        <v>260079.64579067513</v>
      </c>
      <c r="R363" s="46">
        <v>209204.09051465843</v>
      </c>
      <c r="S363" s="46">
        <v>167507.78065619033</v>
      </c>
      <c r="T363" s="46">
        <v>135609.27779123822</v>
      </c>
      <c r="U363" s="6"/>
      <c r="V363" s="6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450</v>
      </c>
      <c r="M364" s="46">
        <v>5432686.7111159926</v>
      </c>
      <c r="N364" s="46">
        <v>4930306.3727311175</v>
      </c>
      <c r="O364" s="46">
        <v>4433158.9862918193</v>
      </c>
      <c r="P364" s="46">
        <v>3752475.4414983583</v>
      </c>
      <c r="Q364" s="46">
        <v>2976941.6296950351</v>
      </c>
      <c r="R364" s="46">
        <v>2204075.0263611781</v>
      </c>
      <c r="S364" s="46">
        <v>1357882.7713704996</v>
      </c>
      <c r="T364" s="46">
        <v>974247.23492289311</v>
      </c>
      <c r="U364" s="6"/>
      <c r="V364" s="6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451</v>
      </c>
      <c r="M365" s="46">
        <v>211752.15395384387</v>
      </c>
      <c r="N365" s="46">
        <v>200432.40862832515</v>
      </c>
      <c r="O365" s="46">
        <v>195282.62437093837</v>
      </c>
      <c r="P365" s="46">
        <v>189187.57446629196</v>
      </c>
      <c r="Q365" s="46">
        <v>176010.04067010435</v>
      </c>
      <c r="R365" s="46">
        <v>164174.9676207829</v>
      </c>
      <c r="S365" s="46">
        <v>150086.44795708658</v>
      </c>
      <c r="T365" s="46">
        <v>134255.69404816485</v>
      </c>
      <c r="U365" s="6"/>
      <c r="V365" s="6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452</v>
      </c>
      <c r="M366" s="46">
        <v>111046.93759965371</v>
      </c>
      <c r="N366" s="46">
        <v>201059.50654051712</v>
      </c>
      <c r="O366" s="46">
        <v>130990.47024143791</v>
      </c>
      <c r="P366" s="46">
        <v>91938.887775783936</v>
      </c>
      <c r="Q366" s="46">
        <v>67844.529452521499</v>
      </c>
      <c r="R366" s="46">
        <v>54896.968038031766</v>
      </c>
      <c r="S366" s="46">
        <v>47006.763367527092</v>
      </c>
      <c r="T366" s="46">
        <v>41275.053304123547</v>
      </c>
      <c r="U366" s="6"/>
      <c r="V366" s="6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453</v>
      </c>
      <c r="M367" s="46">
        <v>479012.19632716395</v>
      </c>
      <c r="N367" s="46">
        <v>391393.55423176754</v>
      </c>
      <c r="O367" s="46">
        <v>375561.60230946139</v>
      </c>
      <c r="P367" s="46">
        <v>363276.86830383574</v>
      </c>
      <c r="Q367" s="46">
        <v>339459.18636478501</v>
      </c>
      <c r="R367" s="46">
        <v>328053.10388703371</v>
      </c>
      <c r="S367" s="46">
        <v>316713.15391998895</v>
      </c>
      <c r="T367" s="46">
        <v>307668.77068437496</v>
      </c>
      <c r="U367" s="6"/>
      <c r="V367" s="6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454</v>
      </c>
      <c r="M368" s="46">
        <v>1262.4892613916315</v>
      </c>
      <c r="N368" s="46">
        <v>9790.3054394109367</v>
      </c>
      <c r="O368" s="46">
        <v>97148.882066816572</v>
      </c>
      <c r="P368" s="46">
        <v>221845.87646837195</v>
      </c>
      <c r="Q368" s="46">
        <v>246653.59265870653</v>
      </c>
      <c r="R368" s="46">
        <v>244555.10466495188</v>
      </c>
      <c r="S368" s="46">
        <v>267830.81250522455</v>
      </c>
      <c r="T368" s="46">
        <v>265338.31849323714</v>
      </c>
      <c r="U368" s="6"/>
      <c r="V368" s="6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455</v>
      </c>
      <c r="M369" s="46">
        <v>282594.99029733945</v>
      </c>
      <c r="N369" s="46">
        <v>261522.98118962106</v>
      </c>
      <c r="O369" s="46">
        <v>253485.8267413085</v>
      </c>
      <c r="P369" s="46">
        <v>244199.55293357771</v>
      </c>
      <c r="Q369" s="46">
        <v>225893.11089508981</v>
      </c>
      <c r="R369" s="46">
        <v>209760.95786749735</v>
      </c>
      <c r="S369" s="46">
        <v>193736.22001728349</v>
      </c>
      <c r="T369" s="46">
        <v>174441.06060476846</v>
      </c>
      <c r="U369" s="6"/>
      <c r="V369" s="6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456</v>
      </c>
      <c r="M370" s="46">
        <v>58056.05610071565</v>
      </c>
      <c r="N370" s="46">
        <v>54094.695176748384</v>
      </c>
      <c r="O370" s="46">
        <v>52578.684835280234</v>
      </c>
      <c r="P370" s="46">
        <v>50911.517125305931</v>
      </c>
      <c r="Q370" s="46">
        <v>47557.912013799687</v>
      </c>
      <c r="R370" s="46">
        <v>44896.097294897219</v>
      </c>
      <c r="S370" s="46">
        <v>42927.479296651392</v>
      </c>
      <c r="T370" s="46">
        <v>40294.847636788494</v>
      </c>
      <c r="U370" s="6"/>
      <c r="V370" s="6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457</v>
      </c>
      <c r="M371" s="46">
        <v>1130469.5666047372</v>
      </c>
      <c r="N371" s="46">
        <v>1375906.5600594182</v>
      </c>
      <c r="O371" s="46">
        <v>1126550.6143271707</v>
      </c>
      <c r="P371" s="46">
        <v>925200.93305482774</v>
      </c>
      <c r="Q371" s="46">
        <v>742340.99089452811</v>
      </c>
      <c r="R371" s="46">
        <v>609229.39128040324</v>
      </c>
      <c r="S371" s="46">
        <v>501196.56720884889</v>
      </c>
      <c r="T371" s="46">
        <v>413383.2208932623</v>
      </c>
      <c r="U371" s="6"/>
      <c r="V371" s="6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458</v>
      </c>
      <c r="M372" s="46">
        <v>11831015.460629424</v>
      </c>
      <c r="N372" s="46">
        <v>9579928.8836215399</v>
      </c>
      <c r="O372" s="46">
        <v>7951352.8468896467</v>
      </c>
      <c r="P372" s="46">
        <v>6086247.6815342288</v>
      </c>
      <c r="Q372" s="46">
        <v>4399696.7266792916</v>
      </c>
      <c r="R372" s="46">
        <v>3029897.485316393</v>
      </c>
      <c r="S372" s="46">
        <v>1758961.9560771058</v>
      </c>
      <c r="T372" s="46">
        <v>1278309.2413334404</v>
      </c>
      <c r="U372" s="6"/>
      <c r="V372" s="6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459</v>
      </c>
      <c r="M373" s="46">
        <v>58410798.861903407</v>
      </c>
      <c r="N373" s="46">
        <v>52801938.771743581</v>
      </c>
      <c r="O373" s="46">
        <v>49273730.904690802</v>
      </c>
      <c r="P373" s="46">
        <v>46120844.217922643</v>
      </c>
      <c r="Q373" s="46">
        <v>42176631.126051284</v>
      </c>
      <c r="R373" s="46">
        <v>39193001.189101823</v>
      </c>
      <c r="S373" s="46">
        <v>37235707.259989314</v>
      </c>
      <c r="T373" s="46">
        <v>35094419.213858522</v>
      </c>
      <c r="U373" s="6"/>
      <c r="V373" s="6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460</v>
      </c>
      <c r="M374" s="46">
        <v>4763147.2297542803</v>
      </c>
      <c r="N374" s="46">
        <v>4400124.4039186249</v>
      </c>
      <c r="O374" s="46">
        <v>4187740.2086800174</v>
      </c>
      <c r="P374" s="46">
        <v>3985836.9444795512</v>
      </c>
      <c r="Q374" s="46">
        <v>3699289.5272589182</v>
      </c>
      <c r="R374" s="46">
        <v>3474208.3970350483</v>
      </c>
      <c r="S374" s="46">
        <v>3350469.6393714962</v>
      </c>
      <c r="T374" s="46">
        <v>3181793.1875366056</v>
      </c>
      <c r="U374" s="6"/>
      <c r="V374" s="6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461</v>
      </c>
      <c r="M375" s="46">
        <v>1303063.0552192223</v>
      </c>
      <c r="N375" s="46">
        <v>1196617.8913302999</v>
      </c>
      <c r="O375" s="46">
        <v>1154037.0664285717</v>
      </c>
      <c r="P375" s="46">
        <v>1088416.2663468167</v>
      </c>
      <c r="Q375" s="46">
        <v>949306.32769637811</v>
      </c>
      <c r="R375" s="46">
        <v>818294.83497453213</v>
      </c>
      <c r="S375" s="46">
        <v>642409.37555829401</v>
      </c>
      <c r="T375" s="46">
        <v>500881.20354134799</v>
      </c>
      <c r="U375" s="6"/>
      <c r="V375" s="6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462</v>
      </c>
      <c r="M376" s="46">
        <v>671126.31917991571</v>
      </c>
      <c r="N376" s="46">
        <v>620559.04049837019</v>
      </c>
      <c r="O376" s="46">
        <v>601197.66045246273</v>
      </c>
      <c r="P376" s="46">
        <v>573283.01105329464</v>
      </c>
      <c r="Q376" s="46">
        <v>514951.78308004106</v>
      </c>
      <c r="R376" s="46">
        <v>466684.85751010681</v>
      </c>
      <c r="S376" s="46">
        <v>408866.26888544968</v>
      </c>
      <c r="T376" s="46">
        <v>347739.90611369681</v>
      </c>
      <c r="U376" s="6"/>
      <c r="V376" s="6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463</v>
      </c>
      <c r="M377" s="46">
        <v>2210738.8315768829</v>
      </c>
      <c r="N377" s="46">
        <v>2023951.135594273</v>
      </c>
      <c r="O377" s="46">
        <v>1931373.3976576314</v>
      </c>
      <c r="P377" s="46">
        <v>1779681.0070282759</v>
      </c>
      <c r="Q377" s="46">
        <v>1514531.5861908132</v>
      </c>
      <c r="R377" s="46">
        <v>1254879.3508191332</v>
      </c>
      <c r="S377" s="46">
        <v>926870.07510964153</v>
      </c>
      <c r="T377" s="46">
        <v>692242.70125504408</v>
      </c>
      <c r="U377" s="6"/>
      <c r="V377" s="6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464</v>
      </c>
      <c r="M378" s="46">
        <v>1406210.1753801326</v>
      </c>
      <c r="N378" s="46">
        <v>1231182.8683981355</v>
      </c>
      <c r="O378" s="46">
        <v>1185073.8600080051</v>
      </c>
      <c r="P378" s="46">
        <v>1110756.6667906058</v>
      </c>
      <c r="Q378" s="46">
        <v>917544.12662971404</v>
      </c>
      <c r="R378" s="46">
        <v>792204.36114334979</v>
      </c>
      <c r="S378" s="46">
        <v>636243.90445459634</v>
      </c>
      <c r="T378" s="46">
        <v>501792.14580777142</v>
      </c>
      <c r="U378" s="6"/>
      <c r="V378" s="6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465</v>
      </c>
      <c r="M379" s="46">
        <v>1104085.6839775443</v>
      </c>
      <c r="N379" s="46">
        <v>1010277.5263001268</v>
      </c>
      <c r="O379" s="46">
        <v>968149.16328520782</v>
      </c>
      <c r="P379" s="46">
        <v>908464.55342607945</v>
      </c>
      <c r="Q379" s="46">
        <v>804908.05036001536</v>
      </c>
      <c r="R379" s="46">
        <v>710449.70405456296</v>
      </c>
      <c r="S379" s="46">
        <v>587818.64801010094</v>
      </c>
      <c r="T379" s="46">
        <v>476302.8894069891</v>
      </c>
      <c r="U379" s="6"/>
      <c r="V379" s="6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466</v>
      </c>
      <c r="M380" s="46">
        <v>472047.56954984681</v>
      </c>
      <c r="N380" s="46">
        <v>413762.974086856</v>
      </c>
      <c r="O380" s="46">
        <v>395077.03018339415</v>
      </c>
      <c r="P380" s="46">
        <v>376647.65221168794</v>
      </c>
      <c r="Q380" s="46">
        <v>329398.08741158113</v>
      </c>
      <c r="R380" s="46">
        <v>300640.7913290289</v>
      </c>
      <c r="S380" s="46">
        <v>269068.87343547569</v>
      </c>
      <c r="T380" s="46">
        <v>234738.88140555468</v>
      </c>
      <c r="U380" s="6"/>
      <c r="V380" s="6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467</v>
      </c>
      <c r="M381" s="46">
        <v>668722.66303280438</v>
      </c>
      <c r="N381" s="46">
        <v>625554.86230458785</v>
      </c>
      <c r="O381" s="46">
        <v>601009.38013973401</v>
      </c>
      <c r="P381" s="46">
        <v>576328.8628710648</v>
      </c>
      <c r="Q381" s="46">
        <v>537580.07511006179</v>
      </c>
      <c r="R381" s="46">
        <v>503163.68254915188</v>
      </c>
      <c r="S381" s="46">
        <v>461970.32748522598</v>
      </c>
      <c r="T381" s="46">
        <v>417584.85191280232</v>
      </c>
      <c r="U381" s="6"/>
      <c r="V381" s="6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468</v>
      </c>
      <c r="M382" s="46">
        <v>2598458.0331360055</v>
      </c>
      <c r="N382" s="46">
        <v>2377819.1647831197</v>
      </c>
      <c r="O382" s="46">
        <v>2213667.4517117245</v>
      </c>
      <c r="P382" s="46">
        <v>1990719.1665914916</v>
      </c>
      <c r="Q382" s="46">
        <v>1689544.2930220072</v>
      </c>
      <c r="R382" s="46">
        <v>1380636.0060066229</v>
      </c>
      <c r="S382" s="46">
        <v>972363.18436459231</v>
      </c>
      <c r="T382" s="46">
        <v>712242.71304294176</v>
      </c>
      <c r="U382" s="6"/>
      <c r="V382" s="6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469</v>
      </c>
      <c r="M383" s="46">
        <v>5480624.264083541</v>
      </c>
      <c r="N383" s="46">
        <v>4896948.9560888885</v>
      </c>
      <c r="O383" s="46">
        <v>4442864.4358328143</v>
      </c>
      <c r="P383" s="46">
        <v>3762313.4907613387</v>
      </c>
      <c r="Q383" s="46">
        <v>2926456.7378412415</v>
      </c>
      <c r="R383" s="46">
        <v>2138079.2081620386</v>
      </c>
      <c r="S383" s="46">
        <v>1275079.145487078</v>
      </c>
      <c r="T383" s="46">
        <v>894059.77232386731</v>
      </c>
      <c r="U383" s="6"/>
      <c r="V383" s="6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470</v>
      </c>
      <c r="M384" s="46">
        <v>8855592.8910859507</v>
      </c>
      <c r="N384" s="46">
        <v>7765394.2464560689</v>
      </c>
      <c r="O384" s="46">
        <v>6768321.9725994579</v>
      </c>
      <c r="P384" s="46">
        <v>5277406.7689525206</v>
      </c>
      <c r="Q384" s="46">
        <v>3823415.2862122962</v>
      </c>
      <c r="R384" s="46">
        <v>2617458.8954529488</v>
      </c>
      <c r="S384" s="46">
        <v>1451158.6875516823</v>
      </c>
      <c r="T384" s="46">
        <v>1030536.9131063018</v>
      </c>
      <c r="U384" s="6"/>
      <c r="V384" s="6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471</v>
      </c>
      <c r="M385" s="46">
        <v>1071416.9804101712</v>
      </c>
      <c r="N385" s="46">
        <v>967385.13145540399</v>
      </c>
      <c r="O385" s="46">
        <v>917951.65934088838</v>
      </c>
      <c r="P385" s="46">
        <v>862422.75179987552</v>
      </c>
      <c r="Q385" s="46">
        <v>760949.88569661207</v>
      </c>
      <c r="R385" s="46">
        <v>674129.50675083464</v>
      </c>
      <c r="S385" s="46">
        <v>560836.17122017511</v>
      </c>
      <c r="T385" s="46">
        <v>455687.29918503016</v>
      </c>
      <c r="U385" s="6"/>
      <c r="V385" s="6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472</v>
      </c>
      <c r="M386" s="46">
        <v>260482.60880365182</v>
      </c>
      <c r="N386" s="46">
        <v>218524.44338866131</v>
      </c>
      <c r="O386" s="46">
        <v>198803.85200750377</v>
      </c>
      <c r="P386" s="46">
        <v>185061.15611406162</v>
      </c>
      <c r="Q386" s="46">
        <v>169366.27597551624</v>
      </c>
      <c r="R386" s="46">
        <v>157206.73697925193</v>
      </c>
      <c r="S386" s="46">
        <v>146619.00499929948</v>
      </c>
      <c r="T386" s="46">
        <v>134024.37054636449</v>
      </c>
      <c r="U386" s="6"/>
      <c r="V386" s="6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473</v>
      </c>
      <c r="M387" s="46">
        <v>5178014.1213275054</v>
      </c>
      <c r="N387" s="46">
        <v>4666615.9256203901</v>
      </c>
      <c r="O387" s="46">
        <v>4283204.6419494282</v>
      </c>
      <c r="P387" s="46">
        <v>3622608.5980496937</v>
      </c>
      <c r="Q387" s="46">
        <v>2796393.0242518638</v>
      </c>
      <c r="R387" s="46">
        <v>2057124.8252608203</v>
      </c>
      <c r="S387" s="46">
        <v>1244760.0708177735</v>
      </c>
      <c r="T387" s="46">
        <v>877100.04811459675</v>
      </c>
      <c r="U387" s="6"/>
      <c r="V387" s="6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474</v>
      </c>
      <c r="M388" s="46">
        <v>2076804.4329496045</v>
      </c>
      <c r="N388" s="46">
        <v>1917876.6018295041</v>
      </c>
      <c r="O388" s="46">
        <v>1831345.2320995657</v>
      </c>
      <c r="P388" s="46">
        <v>1685490.4636465912</v>
      </c>
      <c r="Q388" s="46">
        <v>1435234.0671886299</v>
      </c>
      <c r="R388" s="46">
        <v>1183633.402696643</v>
      </c>
      <c r="S388" s="46">
        <v>900609.36663759954</v>
      </c>
      <c r="T388" s="46">
        <v>678580.00909466716</v>
      </c>
      <c r="U388" s="6"/>
      <c r="V388" s="6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475</v>
      </c>
      <c r="M389" s="46">
        <v>150793.49536036883</v>
      </c>
      <c r="N389" s="46">
        <v>140649.92567595691</v>
      </c>
      <c r="O389" s="46">
        <v>135357.3303084051</v>
      </c>
      <c r="P389" s="46">
        <v>129784.6989133998</v>
      </c>
      <c r="Q389" s="46">
        <v>120269.8599236226</v>
      </c>
      <c r="R389" s="46">
        <v>112878.68224418761</v>
      </c>
      <c r="S389" s="46">
        <v>106561.58108597292</v>
      </c>
      <c r="T389" s="46">
        <v>98470.397277015174</v>
      </c>
      <c r="U389" s="6"/>
      <c r="V389" s="6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476</v>
      </c>
      <c r="M390" s="46">
        <v>1799550.2787772203</v>
      </c>
      <c r="N390" s="46">
        <v>1686671.241878713</v>
      </c>
      <c r="O390" s="46">
        <v>1609766.7083471571</v>
      </c>
      <c r="P390" s="46">
        <v>1505521.0832739042</v>
      </c>
      <c r="Q390" s="46">
        <v>1322995.686106751</v>
      </c>
      <c r="R390" s="46">
        <v>1121810.1771875839</v>
      </c>
      <c r="S390" s="46">
        <v>867870.3994690862</v>
      </c>
      <c r="T390" s="46">
        <v>664196.6638551401</v>
      </c>
      <c r="U390" s="6"/>
      <c r="V390" s="6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477</v>
      </c>
      <c r="M391" s="46">
        <v>0</v>
      </c>
      <c r="N391" s="46">
        <v>0.00014403451456769772</v>
      </c>
      <c r="O391" s="46">
        <v>0.00030553769984185448</v>
      </c>
      <c r="P391" s="46">
        <v>0.00030911035279240876</v>
      </c>
      <c r="Q391" s="46">
        <v>0.00035135217209119972</v>
      </c>
      <c r="R391" s="46">
        <v>0.00045209577983611567</v>
      </c>
      <c r="S391" s="46">
        <v>0.00045013918769375914</v>
      </c>
      <c r="T391" s="46">
        <v>0.00052782509868400693</v>
      </c>
      <c r="U391" s="6"/>
      <c r="V391" s="6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6">
        <v>390</v>
      </c>
      <c r="L392" s="6" t="s">
        <v>478</v>
      </c>
      <c r="M392" s="46">
        <v>32461.40194228054</v>
      </c>
      <c r="N392" s="46">
        <v>22706.807309470081</v>
      </c>
      <c r="O392" s="46">
        <v>21178.322881188975</v>
      </c>
      <c r="P392" s="46">
        <v>20002.693606393044</v>
      </c>
      <c r="Q392" s="46">
        <v>18493.142661965121</v>
      </c>
      <c r="R392" s="46">
        <v>17199.374511601622</v>
      </c>
      <c r="S392" s="46">
        <v>16425.590612853412</v>
      </c>
      <c r="T392" s="46">
        <v>15537.837778494346</v>
      </c>
      <c r="U392" s="6"/>
      <c r="V392" s="6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K393" s="6"/>
      <c r="L393" s="6"/>
      <c r="M393" s="46"/>
      <c r="N393" s="46"/>
      <c r="O393" s="46"/>
      <c r="P393" s="46"/>
      <c r="Q393" s="46"/>
      <c r="R393" s="46"/>
      <c r="S393" s="46"/>
      <c r="T393" s="4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80D86-8806-5E40-9652-70432158B8B3}">
  <dimension ref="A1:T59"/>
  <sheetViews>
    <sheetView tabSelected="true" workbookViewId="0">
      <selection activeCell="E23" sqref="E23"/>
    </sheetView>
  </sheetViews>
  <sheetFormatPr baseColWidth="10" defaultRowHeight="15"/>
  <cols>
    <col min="1" max="1" width="7" customWidth="true"/>
    <col min="2" max="2" width="27.1640625" bestFit="true" customWidth="true"/>
    <col min="3" max="3" width="16.7109375" customWidth="true"/>
    <col min="13" max="13" width="16.7109375" customWidth="true"/>
    <col min="17" max="17" width="14.7109375" customWidth="true"/>
    <col min="4" max="4" width="16.7109375" customWidth="true"/>
    <col min="5" max="5" width="16.7109375" customWidth="true"/>
    <col min="6" max="6" width="16.7109375" customWidth="true"/>
    <col min="7" max="7" width="16.7109375" customWidth="true"/>
    <col min="8" max="8" width="14.7109375" customWidth="true"/>
    <col min="9" max="9" width="14.7109375" customWidth="true"/>
    <col min="10" max="10" width="14.7109375" customWidth="true"/>
    <col min="14" max="14" width="16.7109375" customWidth="true"/>
    <col min="15" max="15" width="16.7109375" customWidth="true"/>
    <col min="16" max="16" width="14.7109375" customWidth="true"/>
    <col min="18" max="18" width="14.7109375" customWidth="true"/>
    <col min="19" max="19" width="14.7109375" customWidth="true"/>
    <col min="20" max="20" width="14.7109375" customWidth="true"/>
  </cols>
  <sheetData>
    <row r="1">
      <c r="A1" t="str" cm="1">
        <f t="array" aca="true" ref="A1" ca="true">RIGHT(CELL("filename",A1),LEN(CELL("filename",A1))-FIND("]", CELL("filename",A1)))</f>
        <v>MaterialFootprint_Material</v>
      </c>
      <c r="B1" s="1" t="s">
        <v>484</v>
      </c>
      <c r="C1" s="2" t="s">
        <v>15</v>
      </c>
      <c r="D1" s="2"/>
      <c r="E1" s="2"/>
      <c r="F1" s="2"/>
      <c r="G1" s="2"/>
      <c r="H1" s="2"/>
      <c r="I1" s="2"/>
    </row>
    <row r="2" ht="16" thickBot="true">
      <c r="A2" s="9" t="s">
        <v>0</v>
      </c>
      <c r="B2" s="10" t="s">
        <v>1</v>
      </c>
      <c r="C2" s="11">
        <v>2015</v>
      </c>
      <c r="D2" s="12">
        <v>2020</v>
      </c>
      <c r="E2" s="12">
        <v>2025</v>
      </c>
      <c r="F2" s="12">
        <v>2030</v>
      </c>
      <c r="G2" s="12">
        <v>2035</v>
      </c>
      <c r="H2" s="12">
        <v>2040</v>
      </c>
      <c r="I2" s="12">
        <v>2045</v>
      </c>
      <c r="J2" s="12">
        <v>2050</v>
      </c>
      <c r="K2" s="9" t="s">
        <v>0</v>
      </c>
      <c r="L2" s="10" t="s">
        <v>1</v>
      </c>
      <c r="M2" s="11">
        <v>2015</v>
      </c>
      <c r="N2" s="12">
        <v>2020</v>
      </c>
      <c r="O2" s="12">
        <v>2025</v>
      </c>
      <c r="P2" s="12">
        <v>2030</v>
      </c>
      <c r="Q2" s="12">
        <v>2035</v>
      </c>
      <c r="R2" s="12">
        <v>2040</v>
      </c>
      <c r="S2" s="12">
        <v>2045</v>
      </c>
      <c r="T2" s="12">
        <v>2050</v>
      </c>
    </row>
    <row r="3" ht="16" thickTop="true">
      <c r="A3">
        <v>1</v>
      </c>
      <c r="B3" t="s">
        <v>2</v>
      </c>
      <c r="C3" s="49">
        <v>98079984.210604727</v>
      </c>
      <c r="D3" s="49">
        <v>95790380.076714829</v>
      </c>
      <c r="E3" s="49">
        <v>92901566.444415599</v>
      </c>
      <c r="F3" s="49">
        <v>89172485.411215276</v>
      </c>
      <c r="G3" s="49">
        <v>85702880.627187416</v>
      </c>
      <c r="H3" s="49">
        <v>81607215.993066251</v>
      </c>
      <c r="I3" s="49">
        <v>78343992.890608728</v>
      </c>
      <c r="J3" s="49">
        <v>74294176.257692546</v>
      </c>
      <c r="K3" s="6">
        <v>1</v>
      </c>
      <c r="L3" s="7" t="s">
        <v>16</v>
      </c>
      <c r="M3" s="49">
        <v>8582723.8703006357</v>
      </c>
      <c r="N3" s="49">
        <v>8466636.1280846242</v>
      </c>
      <c r="O3" s="49">
        <v>8264495.9785708366</v>
      </c>
      <c r="P3" s="49">
        <v>8034593.1751646092</v>
      </c>
      <c r="Q3" s="49">
        <v>7772269.9184525069</v>
      </c>
      <c r="R3" s="49">
        <v>7473000.5440470977</v>
      </c>
      <c r="S3" s="49">
        <v>7279413.8768750811</v>
      </c>
      <c r="T3" s="49">
        <v>6976398.3051700424</v>
      </c>
    </row>
    <row r="4">
      <c r="A4">
        <v>2</v>
      </c>
      <c r="B4" t="s">
        <v>3</v>
      </c>
      <c r="C4" s="49">
        <v>38827597.130927041</v>
      </c>
      <c r="D4" s="49">
        <v>30798162.091988869</v>
      </c>
      <c r="E4" s="49">
        <v>24419443.473863333</v>
      </c>
      <c r="F4" s="49">
        <v>17974674.950044669</v>
      </c>
      <c r="G4" s="49">
        <v>15362503.051011363</v>
      </c>
      <c r="H4" s="49">
        <v>13127974.626189817</v>
      </c>
      <c r="I4" s="49">
        <v>10847115.806901809</v>
      </c>
      <c r="J4" s="49">
        <v>9120224.0676459726</v>
      </c>
      <c r="K4" s="6">
        <v>2</v>
      </c>
      <c r="L4" s="7" t="s">
        <v>17</v>
      </c>
      <c r="M4" s="49">
        <v>5955667.4852545783</v>
      </c>
      <c r="N4" s="49">
        <v>5777570.8183292998</v>
      </c>
      <c r="O4" s="49">
        <v>5574987.8019373696</v>
      </c>
      <c r="P4" s="49">
        <v>5306624.8125514975</v>
      </c>
      <c r="Q4" s="49">
        <v>5108361.4769155262</v>
      </c>
      <c r="R4" s="49">
        <v>4877966.1967776623</v>
      </c>
      <c r="S4" s="49">
        <v>4645159.4650917603</v>
      </c>
      <c r="T4" s="49">
        <v>4418183.8442363357</v>
      </c>
    </row>
    <row r="5">
      <c r="A5">
        <v>3</v>
      </c>
      <c r="B5" t="s">
        <v>4</v>
      </c>
      <c r="C5" s="49">
        <v>367393053.51834357</v>
      </c>
      <c r="D5" s="49">
        <v>284975176.66092753</v>
      </c>
      <c r="E5" s="49">
        <v>220864139.9277842</v>
      </c>
      <c r="F5" s="49">
        <v>172364454.72203082</v>
      </c>
      <c r="G5" s="49">
        <v>137991433.53818393</v>
      </c>
      <c r="H5" s="49">
        <v>89937421.910459071</v>
      </c>
      <c r="I5" s="49">
        <v>65871119.62995255</v>
      </c>
      <c r="J5" s="49">
        <v>49373538.249629676</v>
      </c>
      <c r="K5" s="6">
        <v>3</v>
      </c>
      <c r="L5" s="7" t="s">
        <v>18</v>
      </c>
      <c r="M5" s="49">
        <v>14735128.759578552</v>
      </c>
      <c r="N5" s="49">
        <v>14341038.090512494</v>
      </c>
      <c r="O5" s="49">
        <v>13848272.019113643</v>
      </c>
      <c r="P5" s="49">
        <v>13189087.251224861</v>
      </c>
      <c r="Q5" s="49">
        <v>12604523.177321866</v>
      </c>
      <c r="R5" s="49">
        <v>11892066.169214297</v>
      </c>
      <c r="S5" s="49">
        <v>11233976.482701305</v>
      </c>
      <c r="T5" s="49">
        <v>10482296.843617368</v>
      </c>
    </row>
    <row r="6">
      <c r="A6">
        <v>4</v>
      </c>
      <c r="B6" t="s">
        <v>5</v>
      </c>
      <c r="C6" s="49">
        <v>116551899.8846886</v>
      </c>
      <c r="D6" s="49">
        <v>98974383.467727795</v>
      </c>
      <c r="E6" s="49">
        <v>78790776.485239372</v>
      </c>
      <c r="F6" s="49">
        <v>62804135.27467303</v>
      </c>
      <c r="G6" s="49">
        <v>44400895.49959971</v>
      </c>
      <c r="H6" s="49">
        <v>38023035.187755875</v>
      </c>
      <c r="I6" s="49">
        <v>30759954.708870564</v>
      </c>
      <c r="J6" s="49">
        <v>22244542.496579081</v>
      </c>
      <c r="K6" s="6">
        <v>4</v>
      </c>
      <c r="L6" s="7" t="s">
        <v>19</v>
      </c>
      <c r="M6" s="49">
        <v>15683626.618171848</v>
      </c>
      <c r="N6" s="49">
        <v>15446074.042089373</v>
      </c>
      <c r="O6" s="49">
        <v>15065398.283806272</v>
      </c>
      <c r="P6" s="49">
        <v>14604989.481642039</v>
      </c>
      <c r="Q6" s="49">
        <v>14130658.300708124</v>
      </c>
      <c r="R6" s="49">
        <v>13589466.765441449</v>
      </c>
      <c r="S6" s="49">
        <v>13248363.841828171</v>
      </c>
      <c r="T6" s="49">
        <v>12709639.82841387</v>
      </c>
    </row>
    <row r="7">
      <c r="A7">
        <v>5</v>
      </c>
      <c r="B7" t="s">
        <v>6</v>
      </c>
      <c r="C7" s="49">
        <v>8879682.2791371737</v>
      </c>
      <c r="D7" s="49">
        <v>7649057.6675122241</v>
      </c>
      <c r="E7" s="49">
        <v>6702168.2315539923</v>
      </c>
      <c r="F7" s="49">
        <v>5794832.9207533188</v>
      </c>
      <c r="G7" s="49">
        <v>5059478.2895081853</v>
      </c>
      <c r="H7" s="49">
        <v>4485632.5748684844</v>
      </c>
      <c r="I7" s="49">
        <v>3100091.3868753454</v>
      </c>
      <c r="J7" s="49">
        <v>2186001.4985048315</v>
      </c>
      <c r="K7" s="6">
        <v>5</v>
      </c>
      <c r="L7" s="7" t="s">
        <v>20</v>
      </c>
      <c r="M7" s="49">
        <v>7652266.5633475073</v>
      </c>
      <c r="N7" s="49">
        <v>7466154.5943448469</v>
      </c>
      <c r="O7" s="49">
        <v>7225261.6676127817</v>
      </c>
      <c r="P7" s="49">
        <v>6790824.7539473213</v>
      </c>
      <c r="Q7" s="49">
        <v>6506090.1633335948</v>
      </c>
      <c r="R7" s="49">
        <v>6168966.0556974337</v>
      </c>
      <c r="S7" s="49">
        <v>5824634.7581564309</v>
      </c>
      <c r="T7" s="49">
        <v>5451502.2539942637</v>
      </c>
    </row>
    <row r="8">
      <c r="A8">
        <v>6</v>
      </c>
      <c r="B8" t="s">
        <v>7</v>
      </c>
      <c r="C8" s="49">
        <v>12275418.938587431</v>
      </c>
      <c r="D8" s="49">
        <v>10447716.018149002</v>
      </c>
      <c r="E8" s="49">
        <v>8409131.571694769</v>
      </c>
      <c r="F8" s="49">
        <v>6744701.4091330338</v>
      </c>
      <c r="G8" s="49">
        <v>4710570.1114824759</v>
      </c>
      <c r="H8" s="49">
        <v>4032197.4420297057</v>
      </c>
      <c r="I8" s="49">
        <v>3240167.0481745126</v>
      </c>
      <c r="J8" s="49">
        <v>2341244.5712282853</v>
      </c>
      <c r="K8" s="6">
        <v>6</v>
      </c>
      <c r="L8" s="7" t="s">
        <v>21</v>
      </c>
      <c r="M8" s="49">
        <v>6008014.9729744373</v>
      </c>
      <c r="N8" s="49">
        <v>5904685.219037218</v>
      </c>
      <c r="O8" s="49">
        <v>5755988.0689691417</v>
      </c>
      <c r="P8" s="49">
        <v>5571643.545235862</v>
      </c>
      <c r="Q8" s="49">
        <v>5376154.8324751947</v>
      </c>
      <c r="R8" s="49">
        <v>5152947.7771138707</v>
      </c>
      <c r="S8" s="49">
        <v>5005679.5516191414</v>
      </c>
      <c r="T8" s="49">
        <v>4741121.8765488509</v>
      </c>
    </row>
    <row r="9">
      <c r="A9">
        <v>7</v>
      </c>
      <c r="B9" t="s">
        <v>8</v>
      </c>
      <c r="C9" s="49">
        <v>281210039.9337213</v>
      </c>
      <c r="D9" s="49">
        <v>222922507.36527079</v>
      </c>
      <c r="E9" s="49">
        <v>179754573.8866109</v>
      </c>
      <c r="F9" s="49">
        <v>142862617.19486627</v>
      </c>
      <c r="G9" s="49">
        <v>117332240.59766325</v>
      </c>
      <c r="H9" s="49">
        <v>96793729.061539605</v>
      </c>
      <c r="I9" s="49">
        <v>74212178.377324</v>
      </c>
      <c r="J9" s="49">
        <v>59421261.462840475</v>
      </c>
      <c r="K9" s="6">
        <v>7</v>
      </c>
      <c r="L9" s="7" t="s">
        <v>22</v>
      </c>
      <c r="M9" s="49">
        <v>32536274.47670624</v>
      </c>
      <c r="N9" s="49">
        <v>31695816.117382828</v>
      </c>
      <c r="O9" s="49">
        <v>30630786.600482754</v>
      </c>
      <c r="P9" s="49">
        <v>29321227.065161888</v>
      </c>
      <c r="Q9" s="49">
        <v>28077690.36771543</v>
      </c>
      <c r="R9" s="49">
        <v>26591091.781707682</v>
      </c>
      <c r="S9" s="49">
        <v>25501711.654467735</v>
      </c>
      <c r="T9" s="49">
        <v>24141721.961639483</v>
      </c>
    </row>
    <row r="10">
      <c r="A10">
        <v>8</v>
      </c>
      <c r="B10" t="s">
        <v>9</v>
      </c>
      <c r="C10" s="49">
        <v>149285746.37725687</v>
      </c>
      <c r="D10" s="49">
        <v>127240223.29276228</v>
      </c>
      <c r="E10" s="49">
        <v>102011865.45702201</v>
      </c>
      <c r="F10" s="49">
        <v>81643108.837474763</v>
      </c>
      <c r="G10" s="49">
        <v>58443587.82945361</v>
      </c>
      <c r="H10" s="49">
        <v>50143538.573702909</v>
      </c>
      <c r="I10" s="49">
        <v>40638476.442367248</v>
      </c>
      <c r="J10" s="49">
        <v>29670525.225373182</v>
      </c>
      <c r="K10" s="6">
        <v>8</v>
      </c>
      <c r="L10" s="7" t="s">
        <v>23</v>
      </c>
      <c r="M10" s="49">
        <v>6420.9820308596218</v>
      </c>
      <c r="N10" s="49">
        <v>6137.0065829460555</v>
      </c>
      <c r="O10" s="49">
        <v>5850.0838853677087</v>
      </c>
      <c r="P10" s="49">
        <v>5518.6867304150574</v>
      </c>
      <c r="Q10" s="49">
        <v>5185.6586224428493</v>
      </c>
      <c r="R10" s="49">
        <v>4822.8578473409571</v>
      </c>
      <c r="S10" s="49">
        <v>4264.5589405257824</v>
      </c>
      <c r="T10" s="49">
        <v>3864.388438435788</v>
      </c>
    </row>
    <row r="11">
      <c r="A11">
        <v>9</v>
      </c>
      <c r="B11" t="s">
        <v>10</v>
      </c>
      <c r="C11" s="49">
        <v>23991527.689647801</v>
      </c>
      <c r="D11" s="49">
        <v>21198585.736759126</v>
      </c>
      <c r="E11" s="49">
        <v>18891323.752606001</v>
      </c>
      <c r="F11" s="49">
        <v>16879581.182914875</v>
      </c>
      <c r="G11" s="49">
        <v>15273289.894854371</v>
      </c>
      <c r="H11" s="49">
        <v>13770151.372507505</v>
      </c>
      <c r="I11" s="49">
        <v>11723875.687989702</v>
      </c>
      <c r="J11" s="49">
        <v>8917481.1250857338</v>
      </c>
      <c r="K11" s="6">
        <v>9</v>
      </c>
      <c r="L11" s="7" t="s">
        <v>24</v>
      </c>
      <c r="M11" s="49">
        <v>1787263.0652300119</v>
      </c>
      <c r="N11" s="49">
        <v>1753314.253691864</v>
      </c>
      <c r="O11" s="49">
        <v>1706129.0404501939</v>
      </c>
      <c r="P11" s="49">
        <v>1650836.9714301114</v>
      </c>
      <c r="Q11" s="49">
        <v>1589367.1142669264</v>
      </c>
      <c r="R11" s="49">
        <v>1506583.2978593323</v>
      </c>
      <c r="S11" s="49">
        <v>1468405.4474086219</v>
      </c>
      <c r="T11" s="49">
        <v>1406804.12975585</v>
      </c>
    </row>
    <row r="12">
      <c r="A12">
        <v>10</v>
      </c>
      <c r="B12" t="s">
        <v>11</v>
      </c>
      <c r="C12" s="49">
        <v>38658876.24389226</v>
      </c>
      <c r="D12" s="49">
        <v>31714435.179399654</v>
      </c>
      <c r="E12" s="49">
        <v>25814926.276656304</v>
      </c>
      <c r="F12" s="49">
        <v>20776730.422255956</v>
      </c>
      <c r="G12" s="49">
        <v>16960460.979335863</v>
      </c>
      <c r="H12" s="49">
        <v>13757709.092364065</v>
      </c>
      <c r="I12" s="49">
        <v>10555076.624441702</v>
      </c>
      <c r="J12" s="49">
        <v>8980298.979612045</v>
      </c>
      <c r="K12" s="6">
        <v>10</v>
      </c>
      <c r="L12" s="7" t="s">
        <v>25</v>
      </c>
      <c r="M12" s="49">
        <v>415729.82989454863</v>
      </c>
      <c r="N12" s="49">
        <v>408432.63343620452</v>
      </c>
      <c r="O12" s="49">
        <v>398145.62741426722</v>
      </c>
      <c r="P12" s="49">
        <v>385671.80594769417</v>
      </c>
      <c r="Q12" s="49">
        <v>371931.83261247777</v>
      </c>
      <c r="R12" s="49">
        <v>356507.16769563372</v>
      </c>
      <c r="S12" s="49">
        <v>342865.01747364586</v>
      </c>
      <c r="T12" s="49">
        <v>326616.00250747282</v>
      </c>
    </row>
    <row r="13">
      <c r="A13">
        <v>11</v>
      </c>
      <c r="B13" t="s">
        <v>12</v>
      </c>
      <c r="C13" s="49">
        <v>40051202.523638301</v>
      </c>
      <c r="D13" s="49">
        <v>32507224.017748881</v>
      </c>
      <c r="E13" s="49">
        <v>26107519.41679934</v>
      </c>
      <c r="F13" s="49">
        <v>20763747.017812788</v>
      </c>
      <c r="G13" s="49">
        <v>16228631.615520544</v>
      </c>
      <c r="H13" s="49">
        <v>13548430.06327658</v>
      </c>
      <c r="I13" s="49">
        <v>10572715.0615307</v>
      </c>
      <c r="J13" s="49">
        <v>8190822.851777791</v>
      </c>
      <c r="K13" s="6">
        <v>11</v>
      </c>
      <c r="L13" s="7" t="s">
        <v>26</v>
      </c>
      <c r="M13" s="49">
        <v>4716867.5871155141</v>
      </c>
      <c r="N13" s="49">
        <v>4524521.1732231295</v>
      </c>
      <c r="O13" s="49">
        <v>4426251.2721729763</v>
      </c>
      <c r="P13" s="49">
        <v>4311467.8621789897</v>
      </c>
      <c r="Q13" s="49">
        <v>4160647.784763318</v>
      </c>
      <c r="R13" s="49">
        <v>3993797.3796644518</v>
      </c>
      <c r="S13" s="49">
        <v>3789518.2360463007</v>
      </c>
      <c r="T13" s="49">
        <v>3636026.823370581</v>
      </c>
    </row>
    <row r="14">
      <c r="A14">
        <v>12</v>
      </c>
      <c r="B14" t="s">
        <v>13</v>
      </c>
      <c r="C14" s="49">
        <v>24061884.036276504</v>
      </c>
      <c r="D14" s="49">
        <v>11237462.683142306</v>
      </c>
      <c r="E14" s="49">
        <v>8796717.156138476</v>
      </c>
      <c r="F14" s="49">
        <v>7343825.6013919413</v>
      </c>
      <c r="G14" s="49">
        <v>6204831.7265646327</v>
      </c>
      <c r="H14" s="49">
        <v>5241047.8683863785</v>
      </c>
      <c r="I14" s="49">
        <v>4302668.6148256473</v>
      </c>
      <c r="J14" s="49">
        <v>3762075.8707541386</v>
      </c>
      <c r="K14" s="6">
        <v>12</v>
      </c>
      <c r="L14" s="7" t="s">
        <v>27</v>
      </c>
      <c r="M14" s="49">
        <v>1723545.5129084964</v>
      </c>
      <c r="N14" s="49">
        <v>1119527.3372826478</v>
      </c>
      <c r="O14" s="49">
        <v>726618.98824779107</v>
      </c>
      <c r="P14" s="49">
        <v>548910.86306843907</v>
      </c>
      <c r="Q14" s="49">
        <v>449101.93126251583</v>
      </c>
      <c r="R14" s="49">
        <v>369178.79512255976</v>
      </c>
      <c r="S14" s="49">
        <v>271151.13057763799</v>
      </c>
      <c r="T14" s="49">
        <v>220989.31373156657</v>
      </c>
    </row>
    <row r="15" ht="16" thickBot="true">
      <c r="A15">
        <v>13</v>
      </c>
      <c r="B15" t="s">
        <v>14</v>
      </c>
      <c r="C15" s="49">
        <v>115853347.25302625</v>
      </c>
      <c r="D15" s="49">
        <v>96857707.122142434</v>
      </c>
      <c r="E15" s="49">
        <v>80870579.483632684</v>
      </c>
      <c r="F15" s="49">
        <v>67783877.966904476</v>
      </c>
      <c r="G15" s="49">
        <v>57615520.442481078</v>
      </c>
      <c r="H15" s="49">
        <v>49496915.76181142</v>
      </c>
      <c r="I15" s="49">
        <v>42290705.465088814</v>
      </c>
      <c r="J15" s="49">
        <v>36605209.537585311</v>
      </c>
      <c r="K15" s="6">
        <v>13</v>
      </c>
      <c r="L15" s="7" t="s">
        <v>28</v>
      </c>
      <c r="M15" s="49">
        <v>151034.36649392964</v>
      </c>
      <c r="N15" s="49">
        <v>149650.14190737149</v>
      </c>
      <c r="O15" s="49">
        <v>147195.58887369896</v>
      </c>
      <c r="P15" s="49">
        <v>143667.49944251889</v>
      </c>
      <c r="Q15" s="49">
        <v>138990.10162612025</v>
      </c>
      <c r="R15" s="49">
        <v>133334.96834002237</v>
      </c>
      <c r="S15" s="49">
        <v>129183.97711956178</v>
      </c>
      <c r="T15" s="49">
        <v>123512.32612025569</v>
      </c>
    </row>
    <row r="16">
      <c r="B16" s="26" t="s">
        <v>103</v>
      </c>
      <c r="C16" s="48">
        <f t="shared" ref="C16:E16" si="0">SUM(C3:C15)</f>
        <v>1315120260.0197477</v>
      </c>
      <c r="D16" s="48">
        <f t="shared" si="0"/>
        <v>1158746109.1450839</v>
      </c>
      <c r="E16" s="48">
        <f t="shared" si="0"/>
        <v>1037006930.282227</v>
      </c>
      <c r="F16" s="48">
        <f>SUM(F3:F15)</f>
        <v>936545093.29325736</v>
      </c>
      <c r="G16" s="48">
        <f t="shared" ref="G16:J16" si="1">SUM(G3:G15)</f>
        <v>846344534.81580019</v>
      </c>
      <c r="H16" s="48">
        <f t="shared" si="1"/>
        <v>765334517.59215927</v>
      </c>
      <c r="I16" s="48">
        <f t="shared" si="1"/>
        <v>692558128.13824558</v>
      </c>
      <c r="J16" s="48">
        <f t="shared" si="1"/>
        <v>627160268.64946198</v>
      </c>
      <c r="K16" s="6">
        <v>14</v>
      </c>
      <c r="L16" s="6" t="s">
        <v>29</v>
      </c>
      <c r="M16" s="49">
        <v>19997081.813590653</v>
      </c>
      <c r="N16" s="49">
        <v>12872308.617051544</v>
      </c>
      <c r="O16" s="49">
        <v>8291978.877480574</v>
      </c>
      <c r="P16" s="49">
        <v>5999115.7923718514</v>
      </c>
      <c r="Q16" s="49">
        <v>4938681.4344151951</v>
      </c>
      <c r="R16" s="49">
        <v>4093487.8342528171</v>
      </c>
      <c r="S16" s="49">
        <v>3261243.4209897518</v>
      </c>
      <c r="T16" s="49">
        <v>2772018.5054316944</v>
      </c>
    </row>
    <row r="17">
      <c r="B17" s="6" t="s">
        <v>493</v>
      </c>
      <c r="C17" s="56">
        <f>SUM(C12:C15)/(SUM(C3:C15))</f>
        <v>0.16623978559462727</v>
      </c>
      <c r="D17" s="56">
        <f t="shared" ref="D17:J17" si="2">SUM(D12:D15)/(SUM(D3:D15))</f>
        <v>0.16886404978634736</v>
      </c>
      <c r="E17" s="56">
        <f t="shared" si="2"/>
        <v>0.18000012013809871</v>
      </c>
      <c r="F17" s="56">
        <f t="shared" si="2"/>
        <v>0.20000005158507744</v>
      </c>
      <c r="G17" s="56">
        <f t="shared" si="2"/>
        <v>0.22000002344038005</v>
      </c>
      <c r="H17" s="56">
        <f t="shared" si="2"/>
        <v>0.24000001077452748</v>
      </c>
      <c r="I17" s="56">
        <f t="shared" si="2"/>
        <v>0.26000002294974989</v>
      </c>
      <c r="J17" s="56">
        <f t="shared" si="2"/>
        <v>0.28000001880491016</v>
      </c>
      <c r="K17" s="6">
        <v>15</v>
      </c>
      <c r="L17" s="6" t="s">
        <v>30</v>
      </c>
      <c r="M17" s="49">
        <v>15443723.365218176</v>
      </c>
      <c r="N17" s="49">
        <v>15205340.288588658</v>
      </c>
      <c r="O17" s="49">
        <v>13893972.221141802</v>
      </c>
      <c r="P17" s="49">
        <v>9986803.5431483611</v>
      </c>
      <c r="Q17" s="49">
        <v>8598664.5629826859</v>
      </c>
      <c r="R17" s="49">
        <v>7368701.9123142697</v>
      </c>
      <c r="S17" s="49">
        <v>6111875.5067346878</v>
      </c>
      <c r="T17" s="49">
        <v>5036410.9643309582</v>
      </c>
    </row>
    <row r="18">
      <c r="K18" s="6">
        <v>16</v>
      </c>
      <c r="L18" s="6" t="s">
        <v>31</v>
      </c>
      <c r="M18" s="49">
        <v>1512212.0727157881</v>
      </c>
      <c r="N18" s="49">
        <v>1451335.70715865</v>
      </c>
      <c r="O18" s="49">
        <v>1359677.7981194686</v>
      </c>
      <c r="P18" s="49">
        <v>1296177.2520134998</v>
      </c>
      <c r="Q18" s="49">
        <v>1237065.0207248456</v>
      </c>
      <c r="R18" s="49">
        <v>1163271.1161601495</v>
      </c>
      <c r="S18" s="49">
        <v>1073661.7714801698</v>
      </c>
      <c r="T18" s="49">
        <v>967292.95803149836</v>
      </c>
    </row>
    <row r="19">
      <c r="K19" s="6">
        <v>17</v>
      </c>
      <c r="L19" s="6" t="s">
        <v>32</v>
      </c>
      <c r="M19" s="49">
        <v>170101391.21452436</v>
      </c>
      <c r="N19" s="49">
        <v>134012421.99036056</v>
      </c>
      <c r="O19" s="49">
        <v>105512099.39762582</v>
      </c>
      <c r="P19" s="49">
        <v>83595067.732768327</v>
      </c>
      <c r="Q19" s="49">
        <v>65853532.077973969</v>
      </c>
      <c r="R19" s="49">
        <v>42713350.163881488</v>
      </c>
      <c r="S19" s="49">
        <v>30844168.265989047</v>
      </c>
      <c r="T19" s="49">
        <v>22619741.159860086</v>
      </c>
    </row>
    <row r="20">
      <c r="K20" s="6">
        <v>18</v>
      </c>
      <c r="L20" s="6" t="s">
        <v>33</v>
      </c>
      <c r="M20" s="49">
        <v>79150625.04687579</v>
      </c>
      <c r="N20" s="49">
        <v>57960914.828103527</v>
      </c>
      <c r="O20" s="49">
        <v>42156563.557153434</v>
      </c>
      <c r="P20" s="49">
        <v>31005756.136513878</v>
      </c>
      <c r="Q20" s="49">
        <v>25860077.02663476</v>
      </c>
      <c r="R20" s="49">
        <v>17043399.899471756</v>
      </c>
      <c r="S20" s="49">
        <v>13137915.66602543</v>
      </c>
      <c r="T20" s="49">
        <v>10431390.458565181</v>
      </c>
    </row>
    <row r="21">
      <c r="K21" s="6">
        <v>19</v>
      </c>
      <c r="L21" s="6" t="s">
        <v>34</v>
      </c>
      <c r="M21" s="49">
        <v>21924380.488706086</v>
      </c>
      <c r="N21" s="49">
        <v>16318308.645389983</v>
      </c>
      <c r="O21" s="49">
        <v>12087211.235171698</v>
      </c>
      <c r="P21" s="49">
        <v>9101550.9077864587</v>
      </c>
      <c r="Q21" s="49">
        <v>7691086.7346826196</v>
      </c>
      <c r="R21" s="49">
        <v>5003174.6694097221</v>
      </c>
      <c r="S21" s="49">
        <v>3841014.1979013965</v>
      </c>
      <c r="T21" s="49">
        <v>3035605.5518785901</v>
      </c>
    </row>
    <row r="22">
      <c r="K22" s="6">
        <v>20</v>
      </c>
      <c r="L22" s="6" t="s">
        <v>35</v>
      </c>
      <c r="M22" s="49">
        <v>91479989.366682112</v>
      </c>
      <c r="N22" s="49">
        <v>72862377.62496163</v>
      </c>
      <c r="O22" s="49">
        <v>58097328.143095881</v>
      </c>
      <c r="P22" s="49">
        <v>46197094.530800216</v>
      </c>
      <c r="Q22" s="49">
        <v>36430488.037333161</v>
      </c>
      <c r="R22" s="49">
        <v>23840609.530370556</v>
      </c>
      <c r="S22" s="49">
        <v>17039500.595725294</v>
      </c>
      <c r="T22" s="49">
        <v>12483102.806080598</v>
      </c>
    </row>
    <row r="23">
      <c r="K23" s="6">
        <v>21</v>
      </c>
      <c r="L23" s="6" t="s">
        <v>36</v>
      </c>
      <c r="M23" s="49">
        <v>4736667.4015551703</v>
      </c>
      <c r="N23" s="49">
        <v>3821153.5721118744</v>
      </c>
      <c r="O23" s="49">
        <v>3010937.5947373551</v>
      </c>
      <c r="P23" s="49">
        <v>2464985.4141619289</v>
      </c>
      <c r="Q23" s="49">
        <v>2156249.6615594123</v>
      </c>
      <c r="R23" s="49">
        <v>1336887.6473255442</v>
      </c>
      <c r="S23" s="49">
        <v>1008520.9043113741</v>
      </c>
      <c r="T23" s="49">
        <v>803698.2732452174</v>
      </c>
    </row>
    <row r="24">
      <c r="K24" s="6">
        <v>22</v>
      </c>
      <c r="L24" s="6" t="s">
        <v>37</v>
      </c>
      <c r="M24" s="49">
        <v>116551899.8846886</v>
      </c>
      <c r="N24" s="49">
        <v>98974383.467727795</v>
      </c>
      <c r="O24" s="49">
        <v>78790776.485239372</v>
      </c>
      <c r="P24" s="49">
        <v>62804135.27467303</v>
      </c>
      <c r="Q24" s="49">
        <v>44400895.49959971</v>
      </c>
      <c r="R24" s="49">
        <v>38023035.187755875</v>
      </c>
      <c r="S24" s="49">
        <v>30759954.708870564</v>
      </c>
      <c r="T24" s="49">
        <v>22244542.496579081</v>
      </c>
    </row>
    <row r="25">
      <c r="K25" s="6">
        <v>23</v>
      </c>
      <c r="L25" s="6" t="s">
        <v>38</v>
      </c>
      <c r="M25" s="49">
        <v>4309645.6855885796</v>
      </c>
      <c r="N25" s="49">
        <v>3663517.3083005813</v>
      </c>
      <c r="O25" s="49">
        <v>2916119.4186831512</v>
      </c>
      <c r="P25" s="49">
        <v>2321641.2650586362</v>
      </c>
      <c r="Q25" s="49">
        <v>1641158.4520706458</v>
      </c>
      <c r="R25" s="49">
        <v>1405329.1571862667</v>
      </c>
      <c r="S25" s="49">
        <v>1136860.305000653</v>
      </c>
      <c r="T25" s="49">
        <v>822117.59862042835</v>
      </c>
    </row>
    <row r="26">
      <c r="K26" s="6">
        <v>24</v>
      </c>
      <c r="L26" s="6" t="s">
        <v>39</v>
      </c>
      <c r="M26" s="49">
        <v>4032885.4274078431</v>
      </c>
      <c r="N26" s="49">
        <v>3428250.6367304837</v>
      </c>
      <c r="O26" s="49">
        <v>2728849.7399020377</v>
      </c>
      <c r="P26" s="49">
        <v>2172548.2576985834</v>
      </c>
      <c r="Q26" s="49">
        <v>1535765.2318276383</v>
      </c>
      <c r="R26" s="49">
        <v>1315080.6103805765</v>
      </c>
      <c r="S26" s="49">
        <v>1063852.5047122084</v>
      </c>
      <c r="T26" s="49">
        <v>769322.19606332935</v>
      </c>
    </row>
    <row r="27">
      <c r="K27" s="6">
        <v>25</v>
      </c>
      <c r="L27" s="6" t="s">
        <v>40</v>
      </c>
      <c r="M27" s="49">
        <v>30886.886074842339</v>
      </c>
      <c r="N27" s="49">
        <v>26256.135652422981</v>
      </c>
      <c r="O27" s="49">
        <v>20899.594731579651</v>
      </c>
      <c r="P27" s="49">
        <v>16639.017332749852</v>
      </c>
      <c r="Q27" s="49">
        <v>11762.051416286618</v>
      </c>
      <c r="R27" s="49">
        <v>10071.88171427098</v>
      </c>
      <c r="S27" s="49">
        <v>8147.7869145918239</v>
      </c>
      <c r="T27" s="49">
        <v>5892.051101468729</v>
      </c>
    </row>
    <row r="28">
      <c r="K28" s="6">
        <v>26</v>
      </c>
      <c r="L28" s="6" t="s">
        <v>41</v>
      </c>
      <c r="M28" s="49">
        <v>116457.89257760569</v>
      </c>
      <c r="N28" s="49">
        <v>98997.814732883227</v>
      </c>
      <c r="O28" s="49">
        <v>78801.169929144948</v>
      </c>
      <c r="P28" s="49">
        <v>62736.816150353552</v>
      </c>
      <c r="Q28" s="49">
        <v>44348.391644630079</v>
      </c>
      <c r="R28" s="49">
        <v>37975.667598628497</v>
      </c>
      <c r="S28" s="49">
        <v>30720.937388946491</v>
      </c>
      <c r="T28" s="49">
        <v>22215.766671134428</v>
      </c>
    </row>
    <row r="29">
      <c r="K29" s="6">
        <v>27</v>
      </c>
      <c r="L29" s="6" t="s">
        <v>42</v>
      </c>
      <c r="M29" s="49">
        <v>871599.73664744082</v>
      </c>
      <c r="N29" s="49">
        <v>740924.18590138294</v>
      </c>
      <c r="O29" s="49">
        <v>589767.48967000062</v>
      </c>
      <c r="P29" s="49">
        <v>469537.8838176069</v>
      </c>
      <c r="Q29" s="49">
        <v>331914.35653396184</v>
      </c>
      <c r="R29" s="49">
        <v>284219.31004734879</v>
      </c>
      <c r="S29" s="49">
        <v>229923.11079238306</v>
      </c>
      <c r="T29" s="49">
        <v>166268.30480448905</v>
      </c>
    </row>
    <row r="30">
      <c r="K30" s="6">
        <v>28</v>
      </c>
      <c r="L30" s="6" t="s">
        <v>43</v>
      </c>
      <c r="M30" s="49">
        <v>1590861.9095428893</v>
      </c>
      <c r="N30" s="49">
        <v>1352350.1851244464</v>
      </c>
      <c r="O30" s="49">
        <v>1076455.8493461865</v>
      </c>
      <c r="P30" s="49">
        <v>857010.28011548368</v>
      </c>
      <c r="Q30" s="49">
        <v>605816.96487352636</v>
      </c>
      <c r="R30" s="49">
        <v>518762.97720106179</v>
      </c>
      <c r="S30" s="49">
        <v>419660.42863912322</v>
      </c>
      <c r="T30" s="49">
        <v>303476.35704337247</v>
      </c>
    </row>
    <row r="31">
      <c r="K31" s="6">
        <v>29</v>
      </c>
      <c r="L31" s="6" t="s">
        <v>44</v>
      </c>
      <c r="M31" s="49">
        <v>161691440.27650079</v>
      </c>
      <c r="N31" s="49">
        <v>128453380.34071164</v>
      </c>
      <c r="O31" s="49">
        <v>104609325.63762423</v>
      </c>
      <c r="P31" s="49">
        <v>82578754.959514961</v>
      </c>
      <c r="Q31" s="49">
        <v>67987194.522899449</v>
      </c>
      <c r="R31" s="49">
        <v>56123309.806335598</v>
      </c>
      <c r="S31" s="49">
        <v>43051535.755508892</v>
      </c>
      <c r="T31" s="49">
        <v>34442412.894422784</v>
      </c>
    </row>
    <row r="32">
      <c r="K32" s="6">
        <v>30</v>
      </c>
      <c r="L32" s="6" t="s">
        <v>45</v>
      </c>
      <c r="M32" s="49">
        <v>118386862.29686914</v>
      </c>
      <c r="N32" s="49">
        <v>93508307.433981538</v>
      </c>
      <c r="O32" s="49">
        <v>74380372.439702988</v>
      </c>
      <c r="P32" s="49">
        <v>59674186.091671303</v>
      </c>
      <c r="Q32" s="49">
        <v>48914068.56873522</v>
      </c>
      <c r="R32" s="49">
        <v>40301371.8528945</v>
      </c>
      <c r="S32" s="49">
        <v>30862096.667283595</v>
      </c>
      <c r="T32" s="49">
        <v>24762955.8297741</v>
      </c>
    </row>
    <row r="33">
      <c r="K33" s="6">
        <v>31</v>
      </c>
      <c r="L33" s="6" t="s">
        <v>46</v>
      </c>
      <c r="M33" s="49">
        <v>1131737.3603514004</v>
      </c>
      <c r="N33" s="49">
        <v>960819.59057761601</v>
      </c>
      <c r="O33" s="49">
        <v>764875.80928366969</v>
      </c>
      <c r="P33" s="49">
        <v>609676.14368001965</v>
      </c>
      <c r="Q33" s="49">
        <v>430977.50602859346</v>
      </c>
      <c r="R33" s="49">
        <v>369047.40230950667</v>
      </c>
      <c r="S33" s="49">
        <v>298545.95453150052</v>
      </c>
      <c r="T33" s="49">
        <v>215892.73864359257</v>
      </c>
    </row>
    <row r="34">
      <c r="K34" s="6">
        <v>32</v>
      </c>
      <c r="L34" s="6" t="s">
        <v>47</v>
      </c>
      <c r="M34" s="49">
        <v>345068.68170074391</v>
      </c>
      <c r="N34" s="49">
        <v>232552.54638986796</v>
      </c>
      <c r="O34" s="49">
        <v>177786.71120412112</v>
      </c>
      <c r="P34" s="49">
        <v>140321.84146576037</v>
      </c>
      <c r="Q34" s="49">
        <v>114407.61198169288</v>
      </c>
      <c r="R34" s="49">
        <v>93685.525471733461</v>
      </c>
      <c r="S34" s="49">
        <v>71427.310920578209</v>
      </c>
      <c r="T34" s="49">
        <v>57407.093154748094</v>
      </c>
    </row>
    <row r="35">
      <c r="K35" s="6">
        <v>33</v>
      </c>
      <c r="L35" s="6" t="s">
        <v>48</v>
      </c>
      <c r="M35" s="49">
        <v>134244485.09380838</v>
      </c>
      <c r="N35" s="49">
        <v>113969150.21474916</v>
      </c>
      <c r="O35" s="49">
        <v>90727150.324426338</v>
      </c>
      <c r="P35" s="49">
        <v>72318012.513344049</v>
      </c>
      <c r="Q35" s="49">
        <v>51121657.330126017</v>
      </c>
      <c r="R35" s="49">
        <v>43775637.006026</v>
      </c>
      <c r="S35" s="49">
        <v>35412882.842958756</v>
      </c>
      <c r="T35" s="49">
        <v>25608843.974025827</v>
      </c>
    </row>
    <row r="36">
      <c r="K36" s="6">
        <v>34</v>
      </c>
      <c r="L36" s="6" t="s">
        <v>49</v>
      </c>
      <c r="M36" s="49">
        <v>15041261.283448473</v>
      </c>
      <c r="N36" s="49">
        <v>13271073.078013115</v>
      </c>
      <c r="O36" s="49">
        <v>11284715.132595681</v>
      </c>
      <c r="P36" s="49">
        <v>9325096.3241307139</v>
      </c>
      <c r="Q36" s="49">
        <v>7321930.4993275944</v>
      </c>
      <c r="R36" s="49">
        <v>6367901.5676769083</v>
      </c>
      <c r="S36" s="49">
        <v>5225593.5994084897</v>
      </c>
      <c r="T36" s="49">
        <v>4061681.2513473569</v>
      </c>
    </row>
    <row r="37">
      <c r="K37" s="6">
        <v>35</v>
      </c>
      <c r="L37" s="6" t="s">
        <v>50</v>
      </c>
      <c r="M37" s="49">
        <v>5886099.6116758501</v>
      </c>
      <c r="N37" s="49">
        <v>5055915.4577739369</v>
      </c>
      <c r="O37" s="49">
        <v>4414963.9261298086</v>
      </c>
      <c r="P37" s="49">
        <v>3890903.2765438217</v>
      </c>
      <c r="Q37" s="49">
        <v>3337249.5022399663</v>
      </c>
      <c r="R37" s="49">
        <v>2913742.2999661816</v>
      </c>
      <c r="S37" s="49">
        <v>1758906.0096516002</v>
      </c>
      <c r="T37" s="49">
        <v>1211504.9331162497</v>
      </c>
    </row>
    <row r="38">
      <c r="K38" s="6">
        <v>36</v>
      </c>
      <c r="L38" s="6" t="s">
        <v>51</v>
      </c>
      <c r="M38" s="49">
        <v>312616.17927358247</v>
      </c>
      <c r="N38" s="49">
        <v>256206.48615495476</v>
      </c>
      <c r="O38" s="49">
        <v>215079.87953919271</v>
      </c>
      <c r="P38" s="49">
        <v>135630.36599506027</v>
      </c>
      <c r="Q38" s="49">
        <v>122505.51253727633</v>
      </c>
      <c r="R38" s="49">
        <v>111246.78542898908</v>
      </c>
      <c r="S38" s="49">
        <v>90084.323489575618</v>
      </c>
      <c r="T38" s="49">
        <v>68692.359985949559</v>
      </c>
    </row>
    <row r="39">
      <c r="K39" s="6">
        <v>37</v>
      </c>
      <c r="L39" s="6" t="s">
        <v>52</v>
      </c>
      <c r="M39" s="49">
        <v>240932.85212155359</v>
      </c>
      <c r="N39" s="49">
        <v>202795.52763209355</v>
      </c>
      <c r="O39" s="49">
        <v>174747.4393525226</v>
      </c>
      <c r="P39" s="49">
        <v>125502.1946261382</v>
      </c>
      <c r="Q39" s="49">
        <v>106317.76281465677</v>
      </c>
      <c r="R39" s="49">
        <v>91267.017018875616</v>
      </c>
      <c r="S39" s="49">
        <v>75824.555673748473</v>
      </c>
      <c r="T39" s="49">
        <v>58921.3771739035</v>
      </c>
    </row>
    <row r="40">
      <c r="K40" s="6">
        <v>38</v>
      </c>
      <c r="L40" s="6" t="s">
        <v>53</v>
      </c>
      <c r="M40" s="49">
        <v>2301475.8921684711</v>
      </c>
      <c r="N40" s="49">
        <v>2020373.0105942725</v>
      </c>
      <c r="O40" s="49">
        <v>1801782.7416121364</v>
      </c>
      <c r="P40" s="49">
        <v>1577365.2219452942</v>
      </c>
      <c r="Q40" s="49">
        <v>1434854.0426650476</v>
      </c>
      <c r="R40" s="49">
        <v>1318428.0249656036</v>
      </c>
      <c r="S40" s="49">
        <v>1133017.856074868</v>
      </c>
      <c r="T40" s="49">
        <v>815156.93235556257</v>
      </c>
    </row>
    <row r="41">
      <c r="K41" s="6">
        <v>39</v>
      </c>
      <c r="L41" s="6" t="s">
        <v>54</v>
      </c>
      <c r="M41" s="49">
        <v>31023.011627005588</v>
      </c>
      <c r="N41" s="49">
        <v>25525.08157365664</v>
      </c>
      <c r="O41" s="49">
        <v>21543.787842070917</v>
      </c>
      <c r="P41" s="49">
        <v>16401.399998952063</v>
      </c>
      <c r="Q41" s="49">
        <v>14497.386789668324</v>
      </c>
      <c r="R41" s="49">
        <v>12120.15154143222</v>
      </c>
      <c r="S41" s="49">
        <v>9793.8236743051111</v>
      </c>
      <c r="T41" s="49">
        <v>7012.264517262287</v>
      </c>
    </row>
    <row r="42">
      <c r="K42" s="6">
        <v>40</v>
      </c>
      <c r="L42" s="6" t="s">
        <v>55</v>
      </c>
      <c r="M42" s="49">
        <v>107534.73227071142</v>
      </c>
      <c r="N42" s="49">
        <v>88242.103783309911</v>
      </c>
      <c r="O42" s="49">
        <v>74050.457078261417</v>
      </c>
      <c r="P42" s="49">
        <v>49030.461644052062</v>
      </c>
      <c r="Q42" s="49">
        <v>44054.082461570171</v>
      </c>
      <c r="R42" s="49">
        <v>38828.295947401923</v>
      </c>
      <c r="S42" s="49">
        <v>32464.818311248142</v>
      </c>
      <c r="T42" s="49">
        <v>24713.631355903726</v>
      </c>
    </row>
    <row r="43">
      <c r="K43" s="6">
        <v>41</v>
      </c>
      <c r="L43" s="6" t="s">
        <v>56</v>
      </c>
      <c r="M43" s="49">
        <v>725858.25619983347</v>
      </c>
      <c r="N43" s="49">
        <v>625691.47654017736</v>
      </c>
      <c r="O43" s="49">
        <v>552288.87801666278</v>
      </c>
      <c r="P43" s="49">
        <v>463715.33255261788</v>
      </c>
      <c r="Q43" s="49">
        <v>270715.48466479342</v>
      </c>
      <c r="R43" s="49">
        <v>229838.83543470895</v>
      </c>
      <c r="S43" s="49">
        <v>184349.16501407241</v>
      </c>
      <c r="T43" s="49">
        <v>128609.44107005709</v>
      </c>
    </row>
    <row r="44">
      <c r="K44" s="6">
        <v>42</v>
      </c>
      <c r="L44" s="6" t="s">
        <v>57</v>
      </c>
      <c r="M44" s="49">
        <v>1997.0066591613593</v>
      </c>
      <c r="N44" s="49">
        <v>1670.4124100088959</v>
      </c>
      <c r="O44" s="49">
        <v>1421.2914637064002</v>
      </c>
      <c r="P44" s="49">
        <v>1119.8819663191673</v>
      </c>
      <c r="Q44" s="49">
        <v>986.03427688093768</v>
      </c>
      <c r="R44" s="49">
        <v>869.25172891510272</v>
      </c>
      <c r="S44" s="49">
        <v>595.13948180876309</v>
      </c>
      <c r="T44" s="49">
        <v>462.09244396402329</v>
      </c>
    </row>
    <row r="45">
      <c r="K45" s="6">
        <v>43</v>
      </c>
      <c r="L45" s="6" t="s">
        <v>58</v>
      </c>
      <c r="M45" s="49">
        <v>545184.6913788158</v>
      </c>
      <c r="N45" s="49">
        <v>469006.93909896322</v>
      </c>
      <c r="O45" s="49">
        <v>410153.32136878616</v>
      </c>
      <c r="P45" s="49">
        <v>358313.38136545825</v>
      </c>
      <c r="Q45" s="49">
        <v>248682.31681932093</v>
      </c>
      <c r="R45" s="49">
        <v>212485.52987598078</v>
      </c>
      <c r="S45" s="49">
        <v>151147.66535524378</v>
      </c>
      <c r="T45" s="49">
        <v>111305.29746127497</v>
      </c>
    </row>
    <row r="46">
      <c r="K46" s="6">
        <v>44</v>
      </c>
      <c r="L46" s="6" t="s">
        <v>59</v>
      </c>
      <c r="M46" s="49">
        <v>50041.446510419424</v>
      </c>
      <c r="N46" s="49">
        <v>41050.923657651256</v>
      </c>
      <c r="O46" s="49">
        <v>34374.818583513101</v>
      </c>
      <c r="P46" s="49">
        <v>21439.293075224436</v>
      </c>
      <c r="Q46" s="49">
        <v>19420.827354791705</v>
      </c>
      <c r="R46" s="49">
        <v>17564.220861947597</v>
      </c>
      <c r="S46" s="49">
        <v>14910.00487548198</v>
      </c>
      <c r="T46" s="49">
        <v>11575.465948766974</v>
      </c>
    </row>
    <row r="47">
      <c r="K47" s="6">
        <v>45</v>
      </c>
      <c r="L47" s="6" t="s">
        <v>10</v>
      </c>
      <c r="M47" s="49">
        <v>23646459.007947057</v>
      </c>
      <c r="N47" s="49">
        <v>20966033.19036926</v>
      </c>
      <c r="O47" s="49">
        <v>18713537.041401878</v>
      </c>
      <c r="P47" s="49">
        <v>16739259.341449114</v>
      </c>
      <c r="Q47" s="49">
        <v>15158882.282872677</v>
      </c>
      <c r="R47" s="49">
        <v>13676465.847035771</v>
      </c>
      <c r="S47" s="49">
        <v>11652448.377069125</v>
      </c>
      <c r="T47" s="49">
        <v>8860074.0319309849</v>
      </c>
    </row>
    <row r="48">
      <c r="K48" s="8" t="s">
        <v>60</v>
      </c>
      <c r="L48" s="6" t="s">
        <v>61</v>
      </c>
      <c r="M48" s="49">
        <v>13012195.896021305</v>
      </c>
      <c r="N48" s="49">
        <v>10071771.159532748</v>
      </c>
      <c r="O48" s="49">
        <v>7787459.2626358904</v>
      </c>
      <c r="P48" s="49">
        <v>6073488.2498129997</v>
      </c>
      <c r="Q48" s="49">
        <v>4850191.6919894759</v>
      </c>
      <c r="R48" s="49">
        <v>3155458.4449748765</v>
      </c>
      <c r="S48" s="49">
        <v>2314175.971923071</v>
      </c>
      <c r="T48" s="49">
        <v>1731217.122350153</v>
      </c>
    </row>
    <row r="49">
      <c r="K49" s="8" t="s">
        <v>62</v>
      </c>
      <c r="L49" s="6" t="s">
        <v>63</v>
      </c>
      <c r="M49" s="49">
        <v>11977531.123200418</v>
      </c>
      <c r="N49" s="49">
        <v>11697935.864781741</v>
      </c>
      <c r="O49" s="49">
        <v>11345162.06937539</v>
      </c>
      <c r="P49" s="49">
        <v>10889773.903187416</v>
      </c>
      <c r="Q49" s="49">
        <v>10466074.551823894</v>
      </c>
      <c r="R49" s="49">
        <v>9965919.8062620759</v>
      </c>
      <c r="S49" s="49">
        <v>9567443.8793986049</v>
      </c>
      <c r="T49" s="49">
        <v>9072891.4893777706</v>
      </c>
    </row>
    <row r="50">
      <c r="K50" s="8" t="s">
        <v>64</v>
      </c>
      <c r="L50" s="6" t="s">
        <v>65</v>
      </c>
      <c r="M50" s="49">
        <v>2469238.4930225355</v>
      </c>
      <c r="N50" s="49">
        <v>1814623.8712597012</v>
      </c>
      <c r="O50" s="49">
        <v>1325162.5959783215</v>
      </c>
      <c r="P50" s="49">
        <v>979812.03048657614</v>
      </c>
      <c r="Q50" s="49">
        <v>819646.99983106356</v>
      </c>
      <c r="R50" s="49">
        <v>538592.60532624763</v>
      </c>
      <c r="S50" s="49">
        <v>414791.24307917029</v>
      </c>
      <c r="T50" s="49">
        <v>328995.52919304458</v>
      </c>
    </row>
    <row r="51">
      <c r="K51" s="8" t="s">
        <v>66</v>
      </c>
      <c r="L51" s="6" t="s">
        <v>67</v>
      </c>
      <c r="M51" s="49">
        <v>1257509.263700865</v>
      </c>
      <c r="N51" s="49">
        <v>959977.37087390514</v>
      </c>
      <c r="O51" s="49">
        <v>726796.37783245626</v>
      </c>
      <c r="P51" s="49">
        <v>553248.552049516</v>
      </c>
      <c r="Q51" s="49">
        <v>455071.32803366729</v>
      </c>
      <c r="R51" s="49">
        <v>324191.82916661265</v>
      </c>
      <c r="S51" s="49">
        <v>254868.62019342842</v>
      </c>
      <c r="T51" s="49">
        <v>200808.96291514055</v>
      </c>
    </row>
    <row r="52">
      <c r="K52" s="8" t="s">
        <v>68</v>
      </c>
      <c r="L52" s="6" t="s">
        <v>69</v>
      </c>
      <c r="M52" s="49">
        <v>5660813.851764787</v>
      </c>
      <c r="N52" s="49">
        <v>3916254.8515432519</v>
      </c>
      <c r="O52" s="49">
        <v>2537748.6258440255</v>
      </c>
      <c r="P52" s="49">
        <v>1618848.5140694578</v>
      </c>
      <c r="Q52" s="49">
        <v>1263695.8426538666</v>
      </c>
      <c r="R52" s="49">
        <v>1010925.5502873592</v>
      </c>
      <c r="S52" s="49">
        <v>777040.75883368775</v>
      </c>
      <c r="T52" s="49">
        <v>671571.07480704342</v>
      </c>
    </row>
    <row r="53">
      <c r="K53" s="8" t="s">
        <v>70</v>
      </c>
      <c r="L53" s="6" t="s">
        <v>71</v>
      </c>
      <c r="M53" s="49">
        <v>17126281.128581982</v>
      </c>
      <c r="N53" s="49">
        <v>6605329.2131270003</v>
      </c>
      <c r="O53" s="49">
        <v>5784520.4290384594</v>
      </c>
      <c r="P53" s="49">
        <v>5026952.7598292511</v>
      </c>
      <c r="Q53" s="49">
        <v>4296687.218471189</v>
      </c>
      <c r="R53" s="49">
        <v>3666712.1007206622</v>
      </c>
      <c r="S53" s="49">
        <v>3029000.4440966351</v>
      </c>
      <c r="T53" s="49">
        <v>2641590.4680058858</v>
      </c>
    </row>
    <row r="54">
      <c r="K54" s="8" t="s">
        <v>72</v>
      </c>
      <c r="L54" s="6" t="s">
        <v>73</v>
      </c>
      <c r="M54" s="49">
        <v>6935602.9076945242</v>
      </c>
      <c r="N54" s="49">
        <v>4632133.470015306</v>
      </c>
      <c r="O54" s="49">
        <v>3012196.7271000161</v>
      </c>
      <c r="P54" s="49">
        <v>2316872.8415626907</v>
      </c>
      <c r="Q54" s="49">
        <v>1908144.5080934437</v>
      </c>
      <c r="R54" s="49">
        <v>1574335.7676657168</v>
      </c>
      <c r="S54" s="49">
        <v>1273668.1707290118</v>
      </c>
      <c r="T54" s="49">
        <v>1120485.402748253</v>
      </c>
    </row>
    <row r="55">
      <c r="K55" s="8" t="s">
        <v>74</v>
      </c>
      <c r="L55" s="6" t="s">
        <v>75</v>
      </c>
      <c r="M55" s="49">
        <v>13461707.171410546</v>
      </c>
      <c r="N55" s="49">
        <v>13147466.326896558</v>
      </c>
      <c r="O55" s="49">
        <v>12750979.147472018</v>
      </c>
      <c r="P55" s="49">
        <v>12239162.306464296</v>
      </c>
      <c r="Q55" s="49">
        <v>11762960.947594572</v>
      </c>
      <c r="R55" s="49">
        <v>11200830.350237755</v>
      </c>
      <c r="S55" s="49">
        <v>10752977.934984826</v>
      </c>
      <c r="T55" s="49">
        <v>10197143.89983161</v>
      </c>
    </row>
    <row r="56">
      <c r="K56" s="8" t="s">
        <v>76</v>
      </c>
      <c r="L56" s="6" t="s">
        <v>77</v>
      </c>
      <c r="M56" s="49">
        <v>38658876.24389226</v>
      </c>
      <c r="N56" s="49">
        <v>31714435.179399654</v>
      </c>
      <c r="O56" s="49">
        <v>25814926.276656304</v>
      </c>
      <c r="P56" s="49">
        <v>20776730.422255956</v>
      </c>
      <c r="Q56" s="49">
        <v>16960460.979335863</v>
      </c>
      <c r="R56" s="49">
        <v>13757709.092364065</v>
      </c>
      <c r="S56" s="49">
        <v>10555076.624441702</v>
      </c>
      <c r="T56" s="49">
        <v>8980298.979612045</v>
      </c>
    </row>
    <row r="57">
      <c r="K57" s="8" t="s">
        <v>78</v>
      </c>
      <c r="L57" s="6" t="s">
        <v>79</v>
      </c>
      <c r="M57" s="49">
        <v>11462039.101414964</v>
      </c>
      <c r="N57" s="49">
        <v>9360769.6810086854</v>
      </c>
      <c r="O57" s="49">
        <v>7544536.1577934325</v>
      </c>
      <c r="P57" s="49">
        <v>6120062.8049389441</v>
      </c>
      <c r="Q57" s="49">
        <v>5088743.7945087953</v>
      </c>
      <c r="R57" s="49">
        <v>4175724.9657134181</v>
      </c>
      <c r="S57" s="49">
        <v>3285044.1117609539</v>
      </c>
      <c r="T57" s="49">
        <v>2839886.6175302546</v>
      </c>
    </row>
    <row r="58">
      <c r="K58" s="8" t="s">
        <v>80</v>
      </c>
      <c r="L58" s="6" t="s">
        <v>12</v>
      </c>
      <c r="M58" s="49">
        <v>40051202.523638301</v>
      </c>
      <c r="N58" s="49">
        <v>32507224.017748881</v>
      </c>
      <c r="O58" s="49">
        <v>26107519.41679934</v>
      </c>
      <c r="P58" s="49">
        <v>20763747.017812788</v>
      </c>
      <c r="Q58" s="49">
        <v>16228631.615520544</v>
      </c>
      <c r="R58" s="49">
        <v>13548430.06327658</v>
      </c>
      <c r="S58" s="49">
        <v>10572715.0615307</v>
      </c>
      <c r="T58" s="49">
        <v>8190822.851777791</v>
      </c>
    </row>
    <row r="59">
      <c r="K59" s="8" t="s">
        <v>81</v>
      </c>
      <c r="L59" s="6" t="s">
        <v>82</v>
      </c>
      <c r="M59" s="49">
        <v>56552312.352490827</v>
      </c>
      <c r="N59" s="49">
        <v>45888907.996245839</v>
      </c>
      <c r="O59" s="49">
        <v>36852735.246701144</v>
      </c>
      <c r="P59" s="49">
        <v>29309481.605895277</v>
      </c>
      <c r="Q59" s="49">
        <v>22909135.286045745</v>
      </c>
      <c r="R59" s="49">
        <v>19125272.209843077</v>
      </c>
      <c r="S59" s="49">
        <v>14924362.944915073</v>
      </c>
      <c r="T59" s="49">
        <v>11562694.841580294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9A0D1-7E56-A644-B6D1-AE8E5D5F9779}">
  <dimension ref="A1:AQ393"/>
  <sheetViews>
    <sheetView workbookViewId="0">
      <selection activeCell="N278" sqref="N278"/>
    </sheetView>
  </sheetViews>
  <sheetFormatPr baseColWidth="10" defaultRowHeight="15"/>
  <cols>
    <col min="1" max="1" width="7" customWidth="true"/>
    <col min="2" max="2" width="27.1640625" bestFit="true" customWidth="true"/>
    <col min="3" max="3" width="14.7109375" customWidth="true"/>
    <col min="13" max="13" width="14.7109375" customWidth="true"/>
    <col min="18" max="18" width="13.7109375" customWidth="true"/>
    <col min="23" max="29" width="6.664062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9" max="19" width="13.7109375" customWidth="true"/>
    <col min="20" max="20" width="13.7109375" customWidth="true"/>
  </cols>
  <sheetData>
    <row r="1">
      <c r="A1" t="str" cm="1">
        <f t="array" aca="true" ref="A1" ca="true">RIGHT(CELL("filename",A1),LEN(CELL("filename",A1))-FIND("]", CELL("filename",A1)))</f>
        <v>DirectConsumption</v>
      </c>
      <c r="B1" s="1" t="s">
        <v>484</v>
      </c>
      <c r="C1" s="2" t="s">
        <v>15</v>
      </c>
      <c r="D1" s="2"/>
      <c r="E1" s="2"/>
      <c r="F1" s="2"/>
      <c r="G1" s="2"/>
      <c r="H1" s="2"/>
      <c r="I1" s="2"/>
      <c r="J1" s="2"/>
      <c r="K1" s="6" t="str" cm="1">
        <f t="array" aca="true" ref="K1" ca="true">RIGHT(CELL("filename",K1),LEN(CELL("filename",K1))-FIND("]", CELL("filename",K1)))</f>
        <v>DirectConsumption</v>
      </c>
      <c r="L1" s="1" t="s">
        <v>484</v>
      </c>
      <c r="M1" s="7" t="s">
        <v>15</v>
      </c>
      <c r="N1" s="7"/>
      <c r="O1" s="7"/>
      <c r="P1" s="7"/>
      <c r="Q1" s="7"/>
      <c r="R1" s="7"/>
      <c r="S1" s="7"/>
      <c r="T1" s="7"/>
      <c r="U1" s="6"/>
      <c r="V1" s="1"/>
      <c r="W1" s="7"/>
      <c r="X1" s="7"/>
      <c r="Y1" s="7"/>
      <c r="Z1" s="7"/>
      <c r="AA1" s="7"/>
      <c r="AB1" s="7"/>
      <c r="AC1" s="7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</row>
    <row r="2" ht="16" thickBot="true">
      <c r="A2" s="9" t="s">
        <v>0</v>
      </c>
      <c r="B2" s="10" t="s">
        <v>83</v>
      </c>
      <c r="C2" s="11">
        <v>2015</v>
      </c>
      <c r="D2" s="12">
        <v>2020</v>
      </c>
      <c r="E2" s="12">
        <v>2025</v>
      </c>
      <c r="F2" s="12">
        <v>2030</v>
      </c>
      <c r="G2" s="12">
        <v>2035</v>
      </c>
      <c r="H2" s="12">
        <v>2040</v>
      </c>
      <c r="I2" s="12">
        <v>2045</v>
      </c>
      <c r="J2" s="12">
        <v>2050</v>
      </c>
      <c r="K2" s="15" t="s">
        <v>0</v>
      </c>
      <c r="L2" s="16" t="s">
        <v>83</v>
      </c>
      <c r="M2" s="11">
        <v>2015</v>
      </c>
      <c r="N2" s="12">
        <v>2020</v>
      </c>
      <c r="O2" s="12">
        <v>2025</v>
      </c>
      <c r="P2" s="12">
        <v>2030</v>
      </c>
      <c r="Q2" s="12">
        <v>2035</v>
      </c>
      <c r="R2" s="12">
        <v>2040</v>
      </c>
      <c r="S2" s="12">
        <v>2045</v>
      </c>
      <c r="T2" s="12">
        <v>2050</v>
      </c>
      <c r="U2" s="6"/>
      <c r="V2" s="7"/>
      <c r="W2" s="31"/>
      <c r="X2" s="32"/>
      <c r="Y2" s="32"/>
      <c r="Z2" s="32"/>
      <c r="AA2" s="32"/>
      <c r="AB2" s="32"/>
      <c r="AC2" s="32"/>
      <c r="AD2" s="31"/>
      <c r="AE2" s="32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ht="16" thickTop="true">
      <c r="A3">
        <v>1</v>
      </c>
      <c r="B3" s="2" t="s">
        <v>84</v>
      </c>
      <c r="C3" s="49">
        <v>19816632.39407428</v>
      </c>
      <c r="D3" s="49">
        <v>19455401.76205267</v>
      </c>
      <c r="E3" s="49">
        <v>19056429.929488052</v>
      </c>
      <c r="F3" s="49">
        <v>18319721.395664927</v>
      </c>
      <c r="G3" s="49">
        <v>17837690.734559119</v>
      </c>
      <c r="H3" s="49">
        <v>17260288.053833842</v>
      </c>
      <c r="I3" s="49">
        <v>16925796.518520255</v>
      </c>
      <c r="J3" s="49">
        <v>16285859.239196204</v>
      </c>
      <c r="K3" s="6">
        <v>1</v>
      </c>
      <c r="L3" s="7" t="s">
        <v>16</v>
      </c>
      <c r="M3" s="46">
        <v>0</v>
      </c>
      <c r="N3" s="46">
        <v>0</v>
      </c>
      <c r="O3" s="46">
        <v>0</v>
      </c>
      <c r="P3" s="46">
        <v>0</v>
      </c>
      <c r="Q3" s="46">
        <v>0</v>
      </c>
      <c r="R3" s="46">
        <v>0</v>
      </c>
      <c r="S3" s="46">
        <v>0</v>
      </c>
      <c r="T3" s="46">
        <v>0</v>
      </c>
      <c r="U3" s="6"/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>
        <v>2</v>
      </c>
      <c r="B4" s="2" t="s">
        <v>85</v>
      </c>
      <c r="C4" s="49">
        <v>0</v>
      </c>
      <c r="D4" s="49">
        <v>0</v>
      </c>
      <c r="E4" s="49">
        <v>0</v>
      </c>
      <c r="F4" s="49">
        <v>0</v>
      </c>
      <c r="G4" s="49">
        <v>0</v>
      </c>
      <c r="H4" s="49">
        <v>0</v>
      </c>
      <c r="I4" s="49">
        <v>0</v>
      </c>
      <c r="J4" s="49">
        <v>0</v>
      </c>
      <c r="K4" s="6">
        <v>2</v>
      </c>
      <c r="L4" s="7" t="s">
        <v>94</v>
      </c>
      <c r="M4" s="46">
        <v>0</v>
      </c>
      <c r="N4" s="46">
        <v>0</v>
      </c>
      <c r="O4" s="46">
        <v>0</v>
      </c>
      <c r="P4" s="46">
        <v>0</v>
      </c>
      <c r="Q4" s="46">
        <v>0</v>
      </c>
      <c r="R4" s="46">
        <v>0</v>
      </c>
      <c r="S4" s="46">
        <v>0</v>
      </c>
      <c r="T4" s="46">
        <v>0</v>
      </c>
      <c r="U4" s="6"/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>
        <v>3</v>
      </c>
      <c r="B5" s="2" t="s">
        <v>86</v>
      </c>
      <c r="C5" s="49">
        <v>0</v>
      </c>
      <c r="D5" s="49">
        <v>0</v>
      </c>
      <c r="E5" s="49">
        <v>0</v>
      </c>
      <c r="F5" s="49">
        <v>0</v>
      </c>
      <c r="G5" s="49">
        <v>0</v>
      </c>
      <c r="H5" s="49">
        <v>0</v>
      </c>
      <c r="I5" s="49">
        <v>0</v>
      </c>
      <c r="J5" s="49">
        <v>0</v>
      </c>
      <c r="K5" s="6">
        <v>3</v>
      </c>
      <c r="L5" s="7" t="s">
        <v>95</v>
      </c>
      <c r="M5" s="46">
        <v>0</v>
      </c>
      <c r="N5" s="46">
        <v>0</v>
      </c>
      <c r="O5" s="46">
        <v>0</v>
      </c>
      <c r="P5" s="46">
        <v>0</v>
      </c>
      <c r="Q5" s="46">
        <v>0</v>
      </c>
      <c r="R5" s="46">
        <v>0</v>
      </c>
      <c r="S5" s="46">
        <v>0</v>
      </c>
      <c r="T5" s="46">
        <v>0</v>
      </c>
      <c r="U5" s="6"/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>
        <v>4</v>
      </c>
      <c r="B6" s="2" t="s">
        <v>87</v>
      </c>
      <c r="C6" s="49">
        <v>0.37735849056603776</v>
      </c>
      <c r="D6" s="49">
        <v>0.34037763562197537</v>
      </c>
      <c r="E6" s="49">
        <v>0.31457334865596076</v>
      </c>
      <c r="F6" s="49">
        <v>0.29447485286974912</v>
      </c>
      <c r="G6" s="49">
        <v>0.27833560907243632</v>
      </c>
      <c r="H6" s="49">
        <v>0.26190332999025484</v>
      </c>
      <c r="I6" s="49">
        <v>0.25052904883353255</v>
      </c>
      <c r="J6" s="49">
        <v>0.17562038720196416</v>
      </c>
      <c r="K6" s="6">
        <v>4</v>
      </c>
      <c r="L6" s="7" t="s">
        <v>96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0</v>
      </c>
      <c r="S6" s="46">
        <v>0</v>
      </c>
      <c r="T6" s="46">
        <v>0</v>
      </c>
      <c r="U6" s="6"/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>
        <v>5</v>
      </c>
      <c r="B7" s="2" t="s">
        <v>88</v>
      </c>
      <c r="C7" s="49">
        <v>4022539.4408608256</v>
      </c>
      <c r="D7" s="49">
        <v>2709184.4216469796</v>
      </c>
      <c r="E7" s="49">
        <v>1968670.3561784078</v>
      </c>
      <c r="F7" s="49">
        <v>1110642.4740060831</v>
      </c>
      <c r="G7" s="49">
        <v>711331.76628857828</v>
      </c>
      <c r="H7" s="49">
        <v>421786.43168612965</v>
      </c>
      <c r="I7" s="49">
        <v>185553.23716202282</v>
      </c>
      <c r="J7" s="49">
        <v>125368.30435824988</v>
      </c>
      <c r="K7" s="6">
        <v>5</v>
      </c>
      <c r="L7" s="7" t="s">
        <v>97</v>
      </c>
      <c r="M7" s="46">
        <v>10955596.781609045</v>
      </c>
      <c r="N7" s="46">
        <v>10839256.754089845</v>
      </c>
      <c r="O7" s="46">
        <v>10609927.737405697</v>
      </c>
      <c r="P7" s="46">
        <v>10340706.927066403</v>
      </c>
      <c r="Q7" s="46">
        <v>10064205.555543965</v>
      </c>
      <c r="R7" s="46">
        <v>9741217.5583688971</v>
      </c>
      <c r="S7" s="46">
        <v>9555094.5551741272</v>
      </c>
      <c r="T7" s="46">
        <v>9193759.134234421</v>
      </c>
      <c r="U7" s="6"/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>
        <v>6</v>
      </c>
      <c r="B8" s="2" t="s">
        <v>89</v>
      </c>
      <c r="C8" s="49">
        <v>0</v>
      </c>
      <c r="D8" s="49">
        <v>0</v>
      </c>
      <c r="E8" s="49">
        <v>0</v>
      </c>
      <c r="F8" s="49">
        <v>0</v>
      </c>
      <c r="G8" s="49">
        <v>0</v>
      </c>
      <c r="H8" s="49">
        <v>0</v>
      </c>
      <c r="I8" s="49">
        <v>0</v>
      </c>
      <c r="J8" s="49">
        <v>0</v>
      </c>
      <c r="K8" s="6">
        <v>6</v>
      </c>
      <c r="L8" s="7" t="s">
        <v>98</v>
      </c>
      <c r="M8" s="46">
        <v>0</v>
      </c>
      <c r="N8" s="46">
        <v>0</v>
      </c>
      <c r="O8" s="46">
        <v>0</v>
      </c>
      <c r="P8" s="46">
        <v>0</v>
      </c>
      <c r="Q8" s="46">
        <v>0</v>
      </c>
      <c r="R8" s="46">
        <v>0</v>
      </c>
      <c r="S8" s="46">
        <v>0</v>
      </c>
      <c r="T8" s="46">
        <v>0</v>
      </c>
      <c r="U8" s="6"/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>
        <v>7</v>
      </c>
      <c r="B9" s="2" t="s">
        <v>90</v>
      </c>
      <c r="C9" s="49">
        <v>0</v>
      </c>
      <c r="D9" s="49">
        <v>0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6">
        <v>7</v>
      </c>
      <c r="L9" s="7" t="s">
        <v>99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46">
        <v>0</v>
      </c>
      <c r="U9" s="6"/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>
        <v>8</v>
      </c>
      <c r="B10" s="2" t="s">
        <v>91</v>
      </c>
      <c r="C10" s="49">
        <v>0</v>
      </c>
      <c r="D10" s="49">
        <v>0</v>
      </c>
      <c r="E10" s="49">
        <v>0</v>
      </c>
      <c r="F10" s="49">
        <v>0</v>
      </c>
      <c r="G10" s="49">
        <v>0</v>
      </c>
      <c r="H10" s="49">
        <v>0</v>
      </c>
      <c r="I10" s="49">
        <v>0</v>
      </c>
      <c r="J10" s="49">
        <v>0</v>
      </c>
      <c r="K10" s="6">
        <v>8</v>
      </c>
      <c r="L10" s="7" t="s">
        <v>100</v>
      </c>
      <c r="M10" s="46">
        <v>0</v>
      </c>
      <c r="N10" s="46">
        <v>0</v>
      </c>
      <c r="O10" s="46">
        <v>0</v>
      </c>
      <c r="P10" s="46">
        <v>0</v>
      </c>
      <c r="Q10" s="46">
        <v>0</v>
      </c>
      <c r="R10" s="46">
        <v>0</v>
      </c>
      <c r="S10" s="46">
        <v>0</v>
      </c>
      <c r="T10" s="46">
        <v>0</v>
      </c>
      <c r="U10" s="6"/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>
        <v>9</v>
      </c>
      <c r="B11" s="2" t="s">
        <v>92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6">
        <v>9</v>
      </c>
      <c r="L11" s="7" t="s">
        <v>101</v>
      </c>
      <c r="M11" s="46">
        <v>0</v>
      </c>
      <c r="N11" s="46">
        <v>0</v>
      </c>
      <c r="O11" s="46">
        <v>0</v>
      </c>
      <c r="P11" s="46">
        <v>0</v>
      </c>
      <c r="Q11" s="46">
        <v>0</v>
      </c>
      <c r="R11" s="46">
        <v>0</v>
      </c>
      <c r="S11" s="46">
        <v>0</v>
      </c>
      <c r="T11" s="46">
        <v>0</v>
      </c>
      <c r="U11" s="6"/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2">
        <v>10</v>
      </c>
      <c r="B12" s="23" t="s">
        <v>93</v>
      </c>
      <c r="C12" s="50">
        <v>11709181.090662517</v>
      </c>
      <c r="D12" s="50">
        <v>4561907.9259879915</v>
      </c>
      <c r="E12" s="50">
        <v>3611107.0577128381</v>
      </c>
      <c r="F12" s="50">
        <v>2616703.2240153919</v>
      </c>
      <c r="G12" s="50">
        <v>2344467.0548866517</v>
      </c>
      <c r="H12" s="50">
        <v>1347469.3294689478</v>
      </c>
      <c r="I12" s="50">
        <v>361414.43938408617</v>
      </c>
      <c r="J12" s="50">
        <v>276385.00105466205</v>
      </c>
      <c r="K12" s="6">
        <v>10</v>
      </c>
      <c r="L12" s="7" t="s">
        <v>102</v>
      </c>
      <c r="M12" s="46">
        <v>0</v>
      </c>
      <c r="N12" s="46">
        <v>0</v>
      </c>
      <c r="O12" s="46">
        <v>0</v>
      </c>
      <c r="P12" s="46">
        <v>0</v>
      </c>
      <c r="Q12" s="46">
        <v>0</v>
      </c>
      <c r="R12" s="46">
        <v>0</v>
      </c>
      <c r="S12" s="46">
        <v>0</v>
      </c>
      <c r="T12" s="46">
        <v>0</v>
      </c>
      <c r="U12" s="6"/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6" t="s">
        <v>103</v>
      </c>
      <c r="C13" s="48">
        <f>SUM(C3:C12)</f>
        <v>35548353.302956119</v>
      </c>
      <c r="D13" s="48">
        <f t="shared" ref="D13:J13" si="0">SUM(D3:D12)</f>
        <v>27662480.235717397</v>
      </c>
      <c r="E13" s="48">
        <f t="shared" si="0"/>
        <v>25856540.216980603</v>
      </c>
      <c r="F13" s="48">
        <f t="shared" si="0"/>
        <v>24166375.81146694</v>
      </c>
      <c r="G13" s="48">
        <f t="shared" si="0"/>
        <v>22495727.64774482</v>
      </c>
      <c r="H13" s="48">
        <f t="shared" si="0"/>
        <v>20739306.266044937</v>
      </c>
      <c r="I13" s="48">
        <f t="shared" si="0"/>
        <v>19616983.319124311</v>
      </c>
      <c r="J13" s="48">
        <f t="shared" si="0"/>
        <v>18054008.430157587</v>
      </c>
      <c r="K13" s="6">
        <v>11</v>
      </c>
      <c r="L13" s="6" t="s">
        <v>104</v>
      </c>
      <c r="M13" s="46">
        <v>0</v>
      </c>
      <c r="N13" s="46">
        <v>0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6">
        <v>0</v>
      </c>
      <c r="U13" s="6"/>
      <c r="V13" s="6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B14" s="6"/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6"/>
      <c r="V14" s="6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B15" s="6"/>
      <c r="C15" s="27"/>
      <c r="D15" s="27"/>
      <c r="E15" s="27"/>
      <c r="F15" s="27"/>
      <c r="G15" s="27"/>
      <c r="H15" s="27"/>
      <c r="I15" s="27"/>
      <c r="J15" s="27"/>
      <c r="K15" s="6">
        <v>13</v>
      </c>
      <c r="L15" s="6" t="s">
        <v>106</v>
      </c>
      <c r="M15" s="46">
        <v>0</v>
      </c>
      <c r="N15" s="46">
        <v>0</v>
      </c>
      <c r="O15" s="46">
        <v>0</v>
      </c>
      <c r="P15" s="46">
        <v>0</v>
      </c>
      <c r="Q15" s="46">
        <v>0</v>
      </c>
      <c r="R15" s="46">
        <v>0</v>
      </c>
      <c r="S15" s="46">
        <v>0</v>
      </c>
      <c r="T15" s="46">
        <v>0</v>
      </c>
      <c r="U15" s="6"/>
      <c r="V15" s="6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107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U16" s="6"/>
      <c r="V16" s="6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108</v>
      </c>
      <c r="M17" s="46">
        <v>0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46">
        <v>0</v>
      </c>
      <c r="U17" s="6"/>
      <c r="V17" s="6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109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  <c r="S18" s="46">
        <v>0</v>
      </c>
      <c r="T18" s="46">
        <v>0</v>
      </c>
      <c r="U18" s="6"/>
      <c r="V18" s="6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110</v>
      </c>
      <c r="M19" s="46">
        <v>0</v>
      </c>
      <c r="N19" s="46">
        <v>0</v>
      </c>
      <c r="O19" s="46">
        <v>0</v>
      </c>
      <c r="P19" s="46">
        <v>0</v>
      </c>
      <c r="Q19" s="46">
        <v>0</v>
      </c>
      <c r="R19" s="46">
        <v>0</v>
      </c>
      <c r="S19" s="46">
        <v>0</v>
      </c>
      <c r="T19" s="46">
        <v>0</v>
      </c>
      <c r="U19" s="6"/>
      <c r="V19" s="6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111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6">
        <v>0</v>
      </c>
      <c r="U20" s="6"/>
      <c r="V20" s="6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112</v>
      </c>
      <c r="M21" s="46">
        <v>0</v>
      </c>
      <c r="N21" s="46">
        <v>0</v>
      </c>
      <c r="O21" s="46">
        <v>0</v>
      </c>
      <c r="P21" s="46">
        <v>0</v>
      </c>
      <c r="Q21" s="46">
        <v>0</v>
      </c>
      <c r="R21" s="46">
        <v>0</v>
      </c>
      <c r="S21" s="46">
        <v>0</v>
      </c>
      <c r="T21" s="46">
        <v>0</v>
      </c>
      <c r="U21" s="6"/>
      <c r="V21" s="6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113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U22" s="6"/>
      <c r="V22" s="6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114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46">
        <v>0</v>
      </c>
      <c r="U23" s="6"/>
      <c r="V23" s="6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115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6">
        <v>0</v>
      </c>
      <c r="U24" s="6"/>
      <c r="V24" s="6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116</v>
      </c>
      <c r="M25" s="46">
        <v>0</v>
      </c>
      <c r="N25" s="46">
        <v>0</v>
      </c>
      <c r="O25" s="46">
        <v>0</v>
      </c>
      <c r="P25" s="46">
        <v>0</v>
      </c>
      <c r="Q25" s="46">
        <v>0</v>
      </c>
      <c r="R25" s="46">
        <v>0</v>
      </c>
      <c r="S25" s="46">
        <v>0</v>
      </c>
      <c r="T25" s="46">
        <v>0</v>
      </c>
      <c r="U25" s="6"/>
      <c r="V25" s="6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117</v>
      </c>
      <c r="M26" s="46">
        <v>108376.42442174954</v>
      </c>
      <c r="N26" s="46">
        <v>109290.82053991174</v>
      </c>
      <c r="O26" s="46">
        <v>109032.90060061481</v>
      </c>
      <c r="P26" s="46">
        <v>107696.45069825377</v>
      </c>
      <c r="Q26" s="46">
        <v>105100.78667261617</v>
      </c>
      <c r="R26" s="46">
        <v>101691.60462591915</v>
      </c>
      <c r="S26" s="46">
        <v>99137.244979474621</v>
      </c>
      <c r="T26" s="46">
        <v>95392.274527871166</v>
      </c>
      <c r="U26" s="6"/>
      <c r="V26" s="6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118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U27" s="6"/>
      <c r="V27" s="6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119</v>
      </c>
      <c r="M28" s="46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6">
        <v>0</v>
      </c>
      <c r="U28" s="6"/>
      <c r="V28" s="6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120</v>
      </c>
      <c r="M29" s="46">
        <v>0</v>
      </c>
      <c r="N29" s="46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6">
        <v>0</v>
      </c>
      <c r="U29" s="6"/>
      <c r="V29" s="6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121</v>
      </c>
      <c r="M30" s="46">
        <v>0</v>
      </c>
      <c r="N30" s="46">
        <v>0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6">
        <v>0</v>
      </c>
      <c r="U30" s="6"/>
      <c r="V30" s="6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122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U31" s="6"/>
      <c r="V31" s="6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123</v>
      </c>
      <c r="M32" s="46">
        <v>0</v>
      </c>
      <c r="N32" s="46">
        <v>0</v>
      </c>
      <c r="O32" s="46">
        <v>0</v>
      </c>
      <c r="P32" s="46">
        <v>0</v>
      </c>
      <c r="Q32" s="46">
        <v>0</v>
      </c>
      <c r="R32" s="46">
        <v>0</v>
      </c>
      <c r="S32" s="46">
        <v>0</v>
      </c>
      <c r="T32" s="46">
        <v>0</v>
      </c>
      <c r="U32" s="6"/>
      <c r="V32" s="6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124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0</v>
      </c>
      <c r="T33" s="46">
        <v>0</v>
      </c>
      <c r="U33" s="6"/>
      <c r="V33" s="6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24</v>
      </c>
      <c r="M34" s="46">
        <v>824044.64979949244</v>
      </c>
      <c r="N34" s="46">
        <v>811974.64754499425</v>
      </c>
      <c r="O34" s="46">
        <v>791643.73811974423</v>
      </c>
      <c r="P34" s="46">
        <v>769606.52339757059</v>
      </c>
      <c r="Q34" s="46">
        <v>745938.34835762775</v>
      </c>
      <c r="R34" s="46">
        <v>705298.80819508573</v>
      </c>
      <c r="S34" s="46">
        <v>691819.86390533613</v>
      </c>
      <c r="T34" s="46">
        <v>665658.79680638469</v>
      </c>
      <c r="U34" s="6"/>
      <c r="V34" s="6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125</v>
      </c>
      <c r="M35" s="46">
        <v>223337.814389173</v>
      </c>
      <c r="N35" s="46">
        <v>220947.00681730418</v>
      </c>
      <c r="O35" s="46">
        <v>216699.5955425252</v>
      </c>
      <c r="P35" s="46">
        <v>211548.32704141489</v>
      </c>
      <c r="Q35" s="46">
        <v>205343.38140064789</v>
      </c>
      <c r="R35" s="46">
        <v>198223.3987515083</v>
      </c>
      <c r="S35" s="46">
        <v>190933.47209710127</v>
      </c>
      <c r="T35" s="46">
        <v>183714.4738258959</v>
      </c>
      <c r="U35" s="6"/>
      <c r="V35" s="6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126</v>
      </c>
      <c r="M36" s="46">
        <v>274.90579259130016</v>
      </c>
      <c r="N36" s="46">
        <v>268.44105761230799</v>
      </c>
      <c r="O36" s="46">
        <v>261.02133473148922</v>
      </c>
      <c r="P36" s="46">
        <v>253.36690400317221</v>
      </c>
      <c r="Q36" s="46">
        <v>245.37286779083635</v>
      </c>
      <c r="R36" s="46">
        <v>236.62362928333107</v>
      </c>
      <c r="S36" s="46">
        <v>54.580280798329873</v>
      </c>
      <c r="T36" s="46">
        <v>52.624388604436525</v>
      </c>
      <c r="U36" s="6"/>
      <c r="V36" s="6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127</v>
      </c>
      <c r="M37" s="46">
        <v>0</v>
      </c>
      <c r="N37" s="46">
        <v>0</v>
      </c>
      <c r="O37" s="46">
        <v>0</v>
      </c>
      <c r="P37" s="46">
        <v>0</v>
      </c>
      <c r="Q37" s="46">
        <v>0</v>
      </c>
      <c r="R37" s="46">
        <v>0</v>
      </c>
      <c r="S37" s="46">
        <v>0</v>
      </c>
      <c r="T37" s="46">
        <v>0</v>
      </c>
      <c r="U37" s="6"/>
      <c r="V37" s="6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128</v>
      </c>
      <c r="M38" s="46">
        <v>0</v>
      </c>
      <c r="N38" s="46">
        <v>0</v>
      </c>
      <c r="O38" s="46">
        <v>0</v>
      </c>
      <c r="P38" s="46">
        <v>0</v>
      </c>
      <c r="Q38" s="46">
        <v>0</v>
      </c>
      <c r="R38" s="46">
        <v>0</v>
      </c>
      <c r="S38" s="46">
        <v>0</v>
      </c>
      <c r="T38" s="46">
        <v>0</v>
      </c>
      <c r="U38" s="6"/>
      <c r="V38" s="6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129</v>
      </c>
      <c r="M39" s="46">
        <v>1466844.2189400911</v>
      </c>
      <c r="N39" s="46">
        <v>1336942.4536143029</v>
      </c>
      <c r="O39" s="46">
        <v>1318399.0005241549</v>
      </c>
      <c r="P39" s="46">
        <v>1303112.2294290117</v>
      </c>
      <c r="Q39" s="46">
        <v>1270731.7179319186</v>
      </c>
      <c r="R39" s="46">
        <v>1232564.8265244334</v>
      </c>
      <c r="S39" s="46">
        <v>1208943.1985551396</v>
      </c>
      <c r="T39" s="46">
        <v>1163267.22086673</v>
      </c>
      <c r="U39" s="6"/>
      <c r="V39" s="6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130</v>
      </c>
      <c r="M40" s="46">
        <v>0</v>
      </c>
      <c r="N40" s="46">
        <v>0</v>
      </c>
      <c r="O40" s="46">
        <v>0</v>
      </c>
      <c r="P40" s="46">
        <v>0</v>
      </c>
      <c r="Q40" s="46">
        <v>0</v>
      </c>
      <c r="R40" s="46">
        <v>0</v>
      </c>
      <c r="S40" s="46">
        <v>0</v>
      </c>
      <c r="T40" s="46">
        <v>0</v>
      </c>
      <c r="U40" s="6"/>
      <c r="V40" s="6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131</v>
      </c>
      <c r="M41" s="46">
        <v>0</v>
      </c>
      <c r="N41" s="46">
        <v>0</v>
      </c>
      <c r="O41" s="46">
        <v>0</v>
      </c>
      <c r="P41" s="46">
        <v>0</v>
      </c>
      <c r="Q41" s="46">
        <v>0</v>
      </c>
      <c r="R41" s="46">
        <v>0</v>
      </c>
      <c r="S41" s="46">
        <v>0</v>
      </c>
      <c r="T41" s="46">
        <v>0</v>
      </c>
      <c r="U41" s="6"/>
      <c r="V41" s="6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132</v>
      </c>
      <c r="M42" s="46">
        <v>308374.41299380519</v>
      </c>
      <c r="N42" s="46">
        <v>306096.53319662821</v>
      </c>
      <c r="O42" s="46">
        <v>300213.96426123654</v>
      </c>
      <c r="P42" s="46">
        <v>293759.29962853354</v>
      </c>
      <c r="Q42" s="46">
        <v>285915.83895634755</v>
      </c>
      <c r="R42" s="46">
        <v>276794.56523498625</v>
      </c>
      <c r="S42" s="46">
        <v>271394.36392369057</v>
      </c>
      <c r="T42" s="46">
        <v>261131.92359794865</v>
      </c>
      <c r="U42" s="6"/>
      <c r="V42" s="6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133</v>
      </c>
      <c r="M43" s="46">
        <v>468764.07206103666</v>
      </c>
      <c r="N43" s="46">
        <v>405368.64246736857</v>
      </c>
      <c r="O43" s="46">
        <v>358562.39193858288</v>
      </c>
      <c r="P43" s="46">
        <v>266814.4389246045</v>
      </c>
      <c r="Q43" s="46">
        <v>258297.01148589322</v>
      </c>
      <c r="R43" s="46">
        <v>248150.88873307948</v>
      </c>
      <c r="S43" s="46">
        <v>243336.79377920087</v>
      </c>
      <c r="T43" s="46">
        <v>234166.24039205306</v>
      </c>
      <c r="U43" s="6"/>
      <c r="V43" s="6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134</v>
      </c>
      <c r="M44" s="46">
        <v>0</v>
      </c>
      <c r="N44" s="46">
        <v>0</v>
      </c>
      <c r="O44" s="46">
        <v>0</v>
      </c>
      <c r="P44" s="46">
        <v>0</v>
      </c>
      <c r="Q44" s="46">
        <v>0</v>
      </c>
      <c r="R44" s="46">
        <v>0</v>
      </c>
      <c r="S44" s="46">
        <v>0</v>
      </c>
      <c r="T44" s="46">
        <v>0</v>
      </c>
      <c r="U44" s="6"/>
      <c r="V44" s="6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135</v>
      </c>
      <c r="M45" s="46">
        <v>0</v>
      </c>
      <c r="N45" s="46">
        <v>0</v>
      </c>
      <c r="O45" s="46">
        <v>0</v>
      </c>
      <c r="P45" s="46">
        <v>0</v>
      </c>
      <c r="Q45" s="46">
        <v>0</v>
      </c>
      <c r="R45" s="46">
        <v>0</v>
      </c>
      <c r="S45" s="46">
        <v>0</v>
      </c>
      <c r="T45" s="46">
        <v>0</v>
      </c>
      <c r="U45" s="6"/>
      <c r="V45" s="6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136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46">
        <v>0</v>
      </c>
      <c r="U46" s="6"/>
      <c r="V46" s="6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137</v>
      </c>
      <c r="M47" s="46">
        <v>4850003.9994468214</v>
      </c>
      <c r="N47" s="46">
        <v>4827019.6373771708</v>
      </c>
      <c r="O47" s="46">
        <v>4770850.0342761809</v>
      </c>
      <c r="P47" s="46">
        <v>4579233.7452973006</v>
      </c>
      <c r="Q47" s="46">
        <v>4467660.0109208776</v>
      </c>
      <c r="R47" s="46">
        <v>4337068.5321600055</v>
      </c>
      <c r="S47" s="46">
        <v>4254136.4935041014</v>
      </c>
      <c r="T47" s="46">
        <v>4093281.9109443068</v>
      </c>
      <c r="U47" s="6"/>
      <c r="V47" s="6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21</v>
      </c>
      <c r="M48" s="46">
        <v>114161.5229430333</v>
      </c>
      <c r="N48" s="46">
        <v>112373.98710139873</v>
      </c>
      <c r="O48" s="46">
        <v>109483.27537015386</v>
      </c>
      <c r="P48" s="46">
        <v>105071.96817200814</v>
      </c>
      <c r="Q48" s="46">
        <v>101972.5299911045</v>
      </c>
      <c r="R48" s="46">
        <v>98297.528238118932</v>
      </c>
      <c r="S48" s="46">
        <v>96388.803645737833</v>
      </c>
      <c r="T48" s="46">
        <v>92756.329988837853</v>
      </c>
      <c r="U48" s="6"/>
      <c r="V48" s="6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138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46">
        <v>0</v>
      </c>
      <c r="U49" s="6"/>
      <c r="V49" s="6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139</v>
      </c>
      <c r="M50" s="46">
        <v>0</v>
      </c>
      <c r="N50" s="46">
        <v>0</v>
      </c>
      <c r="O50" s="46">
        <v>0</v>
      </c>
      <c r="P50" s="46">
        <v>0</v>
      </c>
      <c r="Q50" s="46">
        <v>0</v>
      </c>
      <c r="R50" s="46">
        <v>0</v>
      </c>
      <c r="S50" s="46">
        <v>0</v>
      </c>
      <c r="T50" s="46">
        <v>0</v>
      </c>
      <c r="U50" s="6"/>
      <c r="V50" s="6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140</v>
      </c>
      <c r="M51" s="46">
        <v>496853.5916774419</v>
      </c>
      <c r="N51" s="46">
        <v>485862.83824613586</v>
      </c>
      <c r="O51" s="46">
        <v>471356.27011443028</v>
      </c>
      <c r="P51" s="46">
        <v>341918.11910582229</v>
      </c>
      <c r="Q51" s="46">
        <v>332280.18043032818</v>
      </c>
      <c r="R51" s="46">
        <v>320743.71937252377</v>
      </c>
      <c r="S51" s="46">
        <v>314557.14867554553</v>
      </c>
      <c r="T51" s="46">
        <v>302678.30962314893</v>
      </c>
      <c r="U51" s="6"/>
      <c r="V51" s="6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141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0</v>
      </c>
      <c r="S52" s="46">
        <v>0</v>
      </c>
      <c r="T52" s="46">
        <v>0</v>
      </c>
      <c r="U52" s="6"/>
      <c r="V52" s="6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142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U53" s="6"/>
      <c r="V53" s="6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143</v>
      </c>
      <c r="M54" s="46">
        <v>0</v>
      </c>
      <c r="N54" s="46">
        <v>0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U54" s="6"/>
      <c r="V54" s="6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144</v>
      </c>
      <c r="M55" s="46">
        <v>0</v>
      </c>
      <c r="N55" s="46">
        <v>0</v>
      </c>
      <c r="O55" s="46">
        <v>0</v>
      </c>
      <c r="P55" s="46">
        <v>0</v>
      </c>
      <c r="Q55" s="46">
        <v>0</v>
      </c>
      <c r="R55" s="46">
        <v>0</v>
      </c>
      <c r="S55" s="46">
        <v>0</v>
      </c>
      <c r="T55" s="46">
        <v>0</v>
      </c>
      <c r="U55" s="6"/>
      <c r="V55" s="6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145</v>
      </c>
      <c r="M56" s="46">
        <v>0</v>
      </c>
      <c r="N56" s="46">
        <v>0</v>
      </c>
      <c r="O56" s="46">
        <v>0</v>
      </c>
      <c r="P56" s="46">
        <v>0</v>
      </c>
      <c r="Q56" s="46">
        <v>0</v>
      </c>
      <c r="R56" s="46">
        <v>0</v>
      </c>
      <c r="S56" s="46">
        <v>0</v>
      </c>
      <c r="T56" s="46">
        <v>0</v>
      </c>
      <c r="U56" s="6"/>
      <c r="V56" s="6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146</v>
      </c>
      <c r="M57" s="46">
        <v>0</v>
      </c>
      <c r="N57" s="46">
        <v>0</v>
      </c>
      <c r="O57" s="46">
        <v>0</v>
      </c>
      <c r="P57" s="46">
        <v>0</v>
      </c>
      <c r="Q57" s="46">
        <v>0</v>
      </c>
      <c r="R57" s="46">
        <v>0</v>
      </c>
      <c r="S57" s="46">
        <v>0</v>
      </c>
      <c r="T57" s="46">
        <v>0</v>
      </c>
      <c r="U57" s="6"/>
      <c r="V57" s="6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147</v>
      </c>
      <c r="M58" s="46">
        <v>0</v>
      </c>
      <c r="N58" s="46">
        <v>0</v>
      </c>
      <c r="O58" s="46">
        <v>0</v>
      </c>
      <c r="P58" s="46">
        <v>0</v>
      </c>
      <c r="Q58" s="46">
        <v>0</v>
      </c>
      <c r="R58" s="46">
        <v>0</v>
      </c>
      <c r="S58" s="46">
        <v>0</v>
      </c>
      <c r="T58" s="46">
        <v>0</v>
      </c>
      <c r="U58" s="6"/>
      <c r="V58" s="6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148</v>
      </c>
      <c r="M59" s="46">
        <v>0</v>
      </c>
      <c r="N59" s="46">
        <v>0</v>
      </c>
      <c r="O59" s="46">
        <v>0</v>
      </c>
      <c r="P59" s="46">
        <v>0</v>
      </c>
      <c r="Q59" s="46">
        <v>0</v>
      </c>
      <c r="R59" s="46">
        <v>0</v>
      </c>
      <c r="S59" s="46">
        <v>0</v>
      </c>
      <c r="T59" s="46">
        <v>0</v>
      </c>
      <c r="U59" s="6"/>
      <c r="V59" s="6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149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U60" s="6"/>
      <c r="V60" s="6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U61" s="6"/>
      <c r="V61" s="6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151</v>
      </c>
      <c r="M62" s="46">
        <v>0</v>
      </c>
      <c r="N62" s="46">
        <v>0</v>
      </c>
      <c r="O62" s="46">
        <v>0</v>
      </c>
      <c r="P62" s="46">
        <v>0</v>
      </c>
      <c r="Q62" s="46">
        <v>0</v>
      </c>
      <c r="R62" s="46">
        <v>0</v>
      </c>
      <c r="S62" s="46">
        <v>0</v>
      </c>
      <c r="T62" s="46">
        <v>0</v>
      </c>
      <c r="U62" s="6"/>
      <c r="V62" s="6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152</v>
      </c>
      <c r="M63" s="46">
        <v>0</v>
      </c>
      <c r="N63" s="46">
        <v>0</v>
      </c>
      <c r="O63" s="46">
        <v>0</v>
      </c>
      <c r="P63" s="46">
        <v>0</v>
      </c>
      <c r="Q63" s="46">
        <v>0</v>
      </c>
      <c r="R63" s="46">
        <v>0</v>
      </c>
      <c r="S63" s="46">
        <v>0</v>
      </c>
      <c r="T63" s="46">
        <v>0</v>
      </c>
      <c r="U63" s="6"/>
      <c r="V63" s="6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153</v>
      </c>
      <c r="M64" s="46">
        <v>0</v>
      </c>
      <c r="N64" s="46">
        <v>0</v>
      </c>
      <c r="O64" s="46">
        <v>0</v>
      </c>
      <c r="P64" s="46">
        <v>0</v>
      </c>
      <c r="Q64" s="46">
        <v>0</v>
      </c>
      <c r="R64" s="46">
        <v>0</v>
      </c>
      <c r="S64" s="46">
        <v>0</v>
      </c>
      <c r="T64" s="46">
        <v>0</v>
      </c>
      <c r="U64" s="6"/>
      <c r="V64" s="6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154</v>
      </c>
      <c r="M65" s="46">
        <v>79887.305274065089</v>
      </c>
      <c r="N65" s="46">
        <v>69250.01533917489</v>
      </c>
      <c r="O65" s="46">
        <v>36815.612728995016</v>
      </c>
      <c r="P65" s="46">
        <v>35074.385380623498</v>
      </c>
      <c r="Q65" s="46">
        <v>33626.206954023372</v>
      </c>
      <c r="R65" s="46">
        <v>31811.677064293683</v>
      </c>
      <c r="S65" s="46">
        <v>29986.89803587761</v>
      </c>
      <c r="T65" s="46">
        <v>27578.444322117615</v>
      </c>
      <c r="U65" s="6"/>
      <c r="V65" s="6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155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0</v>
      </c>
      <c r="U66" s="6"/>
      <c r="V66" s="6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156</v>
      </c>
      <c r="M67" s="46">
        <v>0</v>
      </c>
      <c r="N67" s="46">
        <v>0</v>
      </c>
      <c r="O67" s="46">
        <v>0</v>
      </c>
      <c r="P67" s="46">
        <v>0</v>
      </c>
      <c r="Q67" s="46">
        <v>0</v>
      </c>
      <c r="R67" s="46">
        <v>0</v>
      </c>
      <c r="S67" s="46">
        <v>0</v>
      </c>
      <c r="T67" s="46">
        <v>0</v>
      </c>
      <c r="U67" s="6"/>
      <c r="V67" s="6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157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0</v>
      </c>
      <c r="U68" s="6"/>
      <c r="V68" s="6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158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U69" s="6"/>
      <c r="V69" s="6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159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0</v>
      </c>
      <c r="T70" s="46">
        <v>0</v>
      </c>
      <c r="U70" s="6"/>
      <c r="V70" s="6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160</v>
      </c>
      <c r="M71" s="46">
        <v>0</v>
      </c>
      <c r="N71" s="46">
        <v>0</v>
      </c>
      <c r="O71" s="46">
        <v>0</v>
      </c>
      <c r="P71" s="46">
        <v>0</v>
      </c>
      <c r="Q71" s="46">
        <v>0</v>
      </c>
      <c r="R71" s="46">
        <v>0</v>
      </c>
      <c r="S71" s="46">
        <v>0</v>
      </c>
      <c r="T71" s="46">
        <v>0</v>
      </c>
      <c r="U71" s="6"/>
      <c r="V71" s="6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161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  <c r="S72" s="46">
        <v>0</v>
      </c>
      <c r="T72" s="46">
        <v>0</v>
      </c>
      <c r="U72" s="6"/>
      <c r="V72" s="6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162</v>
      </c>
      <c r="M73" s="46">
        <v>0</v>
      </c>
      <c r="N73" s="46">
        <v>0</v>
      </c>
      <c r="O73" s="46">
        <v>0</v>
      </c>
      <c r="P73" s="46">
        <v>0</v>
      </c>
      <c r="Q73" s="46">
        <v>0</v>
      </c>
      <c r="R73" s="46">
        <v>0</v>
      </c>
      <c r="S73" s="46">
        <v>0</v>
      </c>
      <c r="T73" s="46">
        <v>0</v>
      </c>
      <c r="U73" s="6"/>
      <c r="V73" s="6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163</v>
      </c>
      <c r="M74" s="46">
        <v>0</v>
      </c>
      <c r="N74" s="46">
        <v>0</v>
      </c>
      <c r="O74" s="46">
        <v>0</v>
      </c>
      <c r="P74" s="46">
        <v>0</v>
      </c>
      <c r="Q74" s="46">
        <v>0</v>
      </c>
      <c r="R74" s="46">
        <v>0</v>
      </c>
      <c r="S74" s="46">
        <v>0</v>
      </c>
      <c r="T74" s="46">
        <v>0</v>
      </c>
      <c r="U74" s="6"/>
      <c r="V74" s="6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164</v>
      </c>
      <c r="M75" s="46">
        <v>0</v>
      </c>
      <c r="N75" s="46">
        <v>0</v>
      </c>
      <c r="O75" s="46">
        <v>0</v>
      </c>
      <c r="P75" s="46">
        <v>0</v>
      </c>
      <c r="Q75" s="46">
        <v>0</v>
      </c>
      <c r="R75" s="46">
        <v>0</v>
      </c>
      <c r="S75" s="46">
        <v>0</v>
      </c>
      <c r="T75" s="46">
        <v>0</v>
      </c>
      <c r="U75" s="6"/>
      <c r="V75" s="6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165</v>
      </c>
      <c r="M76" s="46">
        <v>0</v>
      </c>
      <c r="N76" s="46">
        <v>0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6">
        <v>0</v>
      </c>
      <c r="U76" s="6"/>
      <c r="V76" s="6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166</v>
      </c>
      <c r="M77" s="46">
        <v>0</v>
      </c>
      <c r="N77" s="46">
        <v>0</v>
      </c>
      <c r="O77" s="46">
        <v>0</v>
      </c>
      <c r="P77" s="46">
        <v>0</v>
      </c>
      <c r="Q77" s="46">
        <v>0</v>
      </c>
      <c r="R77" s="46">
        <v>0</v>
      </c>
      <c r="S77" s="46">
        <v>0</v>
      </c>
      <c r="T77" s="46">
        <v>0</v>
      </c>
      <c r="U77" s="6"/>
      <c r="V77" s="6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167</v>
      </c>
      <c r="M78" s="46">
        <v>0</v>
      </c>
      <c r="N78" s="46">
        <v>0</v>
      </c>
      <c r="O78" s="46">
        <v>0</v>
      </c>
      <c r="P78" s="46">
        <v>0</v>
      </c>
      <c r="Q78" s="46">
        <v>0</v>
      </c>
      <c r="R78" s="46">
        <v>0</v>
      </c>
      <c r="S78" s="46">
        <v>0</v>
      </c>
      <c r="T78" s="46">
        <v>0</v>
      </c>
      <c r="U78" s="6"/>
      <c r="V78" s="6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168</v>
      </c>
      <c r="M79" s="46">
        <v>0</v>
      </c>
      <c r="N79" s="46">
        <v>0</v>
      </c>
      <c r="O79" s="46">
        <v>0</v>
      </c>
      <c r="P79" s="46">
        <v>0</v>
      </c>
      <c r="Q79" s="46">
        <v>0</v>
      </c>
      <c r="R79" s="46">
        <v>0</v>
      </c>
      <c r="S79" s="46">
        <v>0</v>
      </c>
      <c r="T79" s="46">
        <v>0</v>
      </c>
      <c r="U79" s="6"/>
      <c r="V79" s="6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169</v>
      </c>
      <c r="M80" s="46"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6"/>
      <c r="V80" s="6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170</v>
      </c>
      <c r="M81" s="46">
        <v>0</v>
      </c>
      <c r="N81" s="46">
        <v>0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6">
        <v>0</v>
      </c>
      <c r="U81" s="6"/>
      <c r="V81" s="6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171</v>
      </c>
      <c r="M82" s="46">
        <v>0</v>
      </c>
      <c r="N82" s="46">
        <v>0</v>
      </c>
      <c r="O82" s="46">
        <v>0</v>
      </c>
      <c r="P82" s="46">
        <v>0</v>
      </c>
      <c r="Q82" s="46">
        <v>0</v>
      </c>
      <c r="R82" s="46">
        <v>0</v>
      </c>
      <c r="S82" s="46">
        <v>0</v>
      </c>
      <c r="T82" s="46">
        <v>0</v>
      </c>
      <c r="U82" s="6"/>
      <c r="V82" s="6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6">
        <v>81</v>
      </c>
      <c r="L83" s="6" t="s">
        <v>172</v>
      </c>
      <c r="M83" s="46">
        <v>29522.893250846573</v>
      </c>
      <c r="N83" s="46">
        <v>29450.650528317492</v>
      </c>
      <c r="O83" s="46">
        <v>29242.46078223527</v>
      </c>
      <c r="P83" s="46">
        <v>28986.242173197981</v>
      </c>
      <c r="Q83" s="46">
        <v>28465.406996004531</v>
      </c>
      <c r="R83" s="46">
        <v>27621.879995625262</v>
      </c>
      <c r="S83" s="46">
        <v>12637.202814225513</v>
      </c>
      <c r="T83" s="46">
        <v>11411.408223722514</v>
      </c>
      <c r="U83" s="6"/>
      <c r="V83" s="6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173</v>
      </c>
      <c r="M84" s="46">
        <v>0</v>
      </c>
      <c r="N84" s="46">
        <v>0</v>
      </c>
      <c r="O84" s="46">
        <v>0</v>
      </c>
      <c r="P84" s="46">
        <v>0</v>
      </c>
      <c r="Q84" s="46">
        <v>0</v>
      </c>
      <c r="R84" s="46">
        <v>0</v>
      </c>
      <c r="S84" s="46">
        <v>0</v>
      </c>
      <c r="T84" s="46">
        <v>0</v>
      </c>
      <c r="U84" s="6"/>
      <c r="V84" s="6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174</v>
      </c>
      <c r="M85" s="46">
        <v>0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0</v>
      </c>
      <c r="U85" s="6"/>
      <c r="V85" s="6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175</v>
      </c>
      <c r="M86" s="46">
        <v>0</v>
      </c>
      <c r="N86" s="46">
        <v>0</v>
      </c>
      <c r="O86" s="46">
        <v>0</v>
      </c>
      <c r="P86" s="46">
        <v>0</v>
      </c>
      <c r="Q86" s="46">
        <v>0</v>
      </c>
      <c r="R86" s="46">
        <v>0</v>
      </c>
      <c r="S86" s="46">
        <v>0</v>
      </c>
      <c r="T86" s="46">
        <v>0</v>
      </c>
      <c r="U86" s="6"/>
      <c r="V86" s="6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176</v>
      </c>
      <c r="M87" s="46">
        <v>0</v>
      </c>
      <c r="N87" s="46">
        <v>0</v>
      </c>
      <c r="O87" s="46">
        <v>0</v>
      </c>
      <c r="P87" s="46">
        <v>0</v>
      </c>
      <c r="Q87" s="46">
        <v>0</v>
      </c>
      <c r="R87" s="46">
        <v>0</v>
      </c>
      <c r="S87" s="46">
        <v>0</v>
      </c>
      <c r="T87" s="46">
        <v>0</v>
      </c>
      <c r="U87" s="6"/>
      <c r="V87" s="6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177</v>
      </c>
      <c r="M88" s="46">
        <v>0</v>
      </c>
      <c r="N88" s="46">
        <v>0</v>
      </c>
      <c r="O88" s="46">
        <v>0</v>
      </c>
      <c r="P88" s="46">
        <v>0</v>
      </c>
      <c r="Q88" s="46">
        <v>0</v>
      </c>
      <c r="R88" s="46">
        <v>0</v>
      </c>
      <c r="S88" s="46">
        <v>0</v>
      </c>
      <c r="T88" s="46">
        <v>0</v>
      </c>
      <c r="U88" s="6"/>
      <c r="V88" s="6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178</v>
      </c>
      <c r="M89" s="46">
        <v>0</v>
      </c>
      <c r="N89" s="46">
        <v>0</v>
      </c>
      <c r="O89" s="46">
        <v>0</v>
      </c>
      <c r="P89" s="46">
        <v>0</v>
      </c>
      <c r="Q89" s="46">
        <v>0</v>
      </c>
      <c r="R89" s="46">
        <v>0</v>
      </c>
      <c r="S89" s="46">
        <v>0</v>
      </c>
      <c r="T89" s="46">
        <v>0</v>
      </c>
      <c r="U89" s="6"/>
      <c r="V89" s="6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179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6"/>
      <c r="V90" s="6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180</v>
      </c>
      <c r="M91" s="46">
        <v>0</v>
      </c>
      <c r="N91" s="46">
        <v>0</v>
      </c>
      <c r="O91" s="46">
        <v>0</v>
      </c>
      <c r="P91" s="46">
        <v>0</v>
      </c>
      <c r="Q91" s="46">
        <v>0</v>
      </c>
      <c r="R91" s="46">
        <v>0</v>
      </c>
      <c r="S91" s="46">
        <v>0</v>
      </c>
      <c r="T91" s="46">
        <v>0</v>
      </c>
      <c r="U91" s="6"/>
      <c r="V91" s="6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181</v>
      </c>
      <c r="M92" s="46">
        <v>0</v>
      </c>
      <c r="N92" s="46">
        <v>0</v>
      </c>
      <c r="O92" s="46">
        <v>0</v>
      </c>
      <c r="P92" s="46">
        <v>0</v>
      </c>
      <c r="Q92" s="46">
        <v>0</v>
      </c>
      <c r="R92" s="46">
        <v>0</v>
      </c>
      <c r="S92" s="46">
        <v>0</v>
      </c>
      <c r="T92" s="46">
        <v>0</v>
      </c>
      <c r="U92" s="6"/>
      <c r="V92" s="6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182</v>
      </c>
      <c r="M93" s="46">
        <v>0</v>
      </c>
      <c r="N93" s="46">
        <v>0</v>
      </c>
      <c r="O93" s="46">
        <v>0</v>
      </c>
      <c r="P93" s="46">
        <v>0</v>
      </c>
      <c r="Q93" s="46">
        <v>0</v>
      </c>
      <c r="R93" s="46">
        <v>0</v>
      </c>
      <c r="S93" s="46">
        <v>0</v>
      </c>
      <c r="T93" s="46">
        <v>0</v>
      </c>
      <c r="U93" s="6"/>
      <c r="V93" s="6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183</v>
      </c>
      <c r="M94" s="46">
        <v>0</v>
      </c>
      <c r="N94" s="46">
        <v>0</v>
      </c>
      <c r="O94" s="46">
        <v>0</v>
      </c>
      <c r="P94" s="46">
        <v>0</v>
      </c>
      <c r="Q94" s="46">
        <v>0</v>
      </c>
      <c r="R94" s="46">
        <v>0</v>
      </c>
      <c r="S94" s="46">
        <v>0</v>
      </c>
      <c r="T94" s="46">
        <v>0</v>
      </c>
      <c r="U94" s="6"/>
      <c r="V94" s="6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184</v>
      </c>
      <c r="M95" s="46">
        <v>0</v>
      </c>
      <c r="N95" s="46">
        <v>0</v>
      </c>
      <c r="O95" s="46">
        <v>0</v>
      </c>
      <c r="P95" s="46">
        <v>0</v>
      </c>
      <c r="Q95" s="46">
        <v>0</v>
      </c>
      <c r="R95" s="46">
        <v>0</v>
      </c>
      <c r="S95" s="46">
        <v>0</v>
      </c>
      <c r="T95" s="46">
        <v>0</v>
      </c>
      <c r="U95" s="6"/>
      <c r="V95" s="6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185</v>
      </c>
      <c r="M96" s="46">
        <v>0</v>
      </c>
      <c r="N96" s="46">
        <v>0</v>
      </c>
      <c r="O96" s="46">
        <v>0</v>
      </c>
      <c r="P96" s="46">
        <v>0</v>
      </c>
      <c r="Q96" s="46">
        <v>0</v>
      </c>
      <c r="R96" s="46">
        <v>0</v>
      </c>
      <c r="S96" s="46">
        <v>0</v>
      </c>
      <c r="T96" s="46">
        <v>0</v>
      </c>
      <c r="U96" s="6"/>
      <c r="V96" s="6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186</v>
      </c>
      <c r="M97" s="46">
        <v>0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  <c r="S97" s="46">
        <v>0</v>
      </c>
      <c r="T97" s="46">
        <v>0</v>
      </c>
      <c r="U97" s="6"/>
      <c r="V97" s="6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187</v>
      </c>
      <c r="M98" s="46">
        <v>0</v>
      </c>
      <c r="N98" s="46">
        <v>0</v>
      </c>
      <c r="O98" s="46">
        <v>0</v>
      </c>
      <c r="P98" s="46">
        <v>0</v>
      </c>
      <c r="Q98" s="46">
        <v>0</v>
      </c>
      <c r="R98" s="46">
        <v>0</v>
      </c>
      <c r="S98" s="46">
        <v>0</v>
      </c>
      <c r="T98" s="46">
        <v>0</v>
      </c>
      <c r="U98" s="6"/>
      <c r="V98" s="6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188</v>
      </c>
      <c r="M99" s="46">
        <v>0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  <c r="S99" s="46">
        <v>0</v>
      </c>
      <c r="T99" s="46">
        <v>0</v>
      </c>
      <c r="U99" s="6"/>
      <c r="V99" s="6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189</v>
      </c>
      <c r="M100" s="46">
        <v>0</v>
      </c>
      <c r="N100" s="46">
        <v>0</v>
      </c>
      <c r="O100" s="46">
        <v>0</v>
      </c>
      <c r="P100" s="46">
        <v>0</v>
      </c>
      <c r="Q100" s="46">
        <v>0</v>
      </c>
      <c r="R100" s="46">
        <v>0</v>
      </c>
      <c r="S100" s="46">
        <v>0</v>
      </c>
      <c r="T100" s="46">
        <v>0</v>
      </c>
      <c r="U100" s="6"/>
      <c r="V100" s="6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190</v>
      </c>
      <c r="M101" s="46">
        <v>0</v>
      </c>
      <c r="N101" s="46">
        <v>0</v>
      </c>
      <c r="O101" s="46">
        <v>0</v>
      </c>
      <c r="P101" s="46">
        <v>0</v>
      </c>
      <c r="Q101" s="46">
        <v>0</v>
      </c>
      <c r="R101" s="46">
        <v>0</v>
      </c>
      <c r="S101" s="46">
        <v>0</v>
      </c>
      <c r="T101" s="46">
        <v>0</v>
      </c>
      <c r="U101" s="6"/>
      <c r="V101" s="6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191</v>
      </c>
      <c r="M102" s="46">
        <v>0</v>
      </c>
      <c r="N102" s="46">
        <v>0</v>
      </c>
      <c r="O102" s="46">
        <v>0</v>
      </c>
      <c r="P102" s="46">
        <v>0</v>
      </c>
      <c r="Q102" s="46">
        <v>0</v>
      </c>
      <c r="R102" s="46">
        <v>0</v>
      </c>
      <c r="S102" s="46">
        <v>0</v>
      </c>
      <c r="T102" s="46">
        <v>0</v>
      </c>
      <c r="U102" s="6"/>
      <c r="V102" s="6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192</v>
      </c>
      <c r="M103" s="46">
        <v>0</v>
      </c>
      <c r="N103" s="46">
        <v>0</v>
      </c>
      <c r="O103" s="46">
        <v>0</v>
      </c>
      <c r="P103" s="46">
        <v>0</v>
      </c>
      <c r="Q103" s="46">
        <v>0</v>
      </c>
      <c r="R103" s="46">
        <v>0</v>
      </c>
      <c r="S103" s="46">
        <v>0</v>
      </c>
      <c r="T103" s="46">
        <v>0</v>
      </c>
      <c r="U103" s="6"/>
      <c r="V103" s="6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193</v>
      </c>
      <c r="M104" s="46">
        <v>0</v>
      </c>
      <c r="N104" s="46">
        <v>0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6">
        <v>0</v>
      </c>
      <c r="U104" s="6"/>
      <c r="V104" s="6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194</v>
      </c>
      <c r="M105" s="46">
        <v>0</v>
      </c>
      <c r="N105" s="46">
        <v>0</v>
      </c>
      <c r="O105" s="46">
        <v>0</v>
      </c>
      <c r="P105" s="46">
        <v>0</v>
      </c>
      <c r="Q105" s="46">
        <v>0</v>
      </c>
      <c r="R105" s="46">
        <v>0</v>
      </c>
      <c r="S105" s="46">
        <v>0</v>
      </c>
      <c r="T105" s="46">
        <v>0</v>
      </c>
      <c r="U105" s="6"/>
      <c r="V105" s="6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195</v>
      </c>
      <c r="M106" s="46">
        <v>0</v>
      </c>
      <c r="N106" s="46">
        <v>0</v>
      </c>
      <c r="O106" s="46">
        <v>0</v>
      </c>
      <c r="P106" s="46">
        <v>0</v>
      </c>
      <c r="Q106" s="46">
        <v>0</v>
      </c>
      <c r="R106" s="46">
        <v>0</v>
      </c>
      <c r="S106" s="46">
        <v>0</v>
      </c>
      <c r="T106" s="46">
        <v>0</v>
      </c>
      <c r="U106" s="6"/>
      <c r="V106" s="6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196</v>
      </c>
      <c r="M107" s="46">
        <v>0</v>
      </c>
      <c r="N107" s="46">
        <v>0</v>
      </c>
      <c r="O107" s="46">
        <v>0</v>
      </c>
      <c r="P107" s="46">
        <v>0</v>
      </c>
      <c r="Q107" s="46">
        <v>0</v>
      </c>
      <c r="R107" s="46">
        <v>0</v>
      </c>
      <c r="S107" s="46">
        <v>0</v>
      </c>
      <c r="T107" s="46">
        <v>0</v>
      </c>
      <c r="U107" s="6"/>
      <c r="V107" s="6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197</v>
      </c>
      <c r="M108" s="46">
        <v>0</v>
      </c>
      <c r="N108" s="46">
        <v>0</v>
      </c>
      <c r="O108" s="46">
        <v>0</v>
      </c>
      <c r="P108" s="46">
        <v>0</v>
      </c>
      <c r="Q108" s="46">
        <v>0</v>
      </c>
      <c r="R108" s="46">
        <v>0</v>
      </c>
      <c r="S108" s="46">
        <v>0</v>
      </c>
      <c r="T108" s="46">
        <v>0</v>
      </c>
      <c r="U108" s="6"/>
      <c r="V108" s="6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198</v>
      </c>
      <c r="M109" s="46">
        <v>0</v>
      </c>
      <c r="N109" s="46">
        <v>0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6">
        <v>0</v>
      </c>
      <c r="U109" s="6"/>
      <c r="V109" s="6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199</v>
      </c>
      <c r="M110" s="46">
        <v>0</v>
      </c>
      <c r="N110" s="46">
        <v>0</v>
      </c>
      <c r="O110" s="46">
        <v>0</v>
      </c>
      <c r="P110" s="46">
        <v>0</v>
      </c>
      <c r="Q110" s="46">
        <v>0</v>
      </c>
      <c r="R110" s="46">
        <v>0</v>
      </c>
      <c r="S110" s="46">
        <v>0</v>
      </c>
      <c r="T110" s="46">
        <v>0</v>
      </c>
      <c r="U110" s="6"/>
      <c r="V110" s="6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200</v>
      </c>
      <c r="M111" s="46">
        <v>0</v>
      </c>
      <c r="N111" s="46">
        <v>0</v>
      </c>
      <c r="O111" s="46">
        <v>0</v>
      </c>
      <c r="P111" s="46">
        <v>0</v>
      </c>
      <c r="Q111" s="46">
        <v>0</v>
      </c>
      <c r="R111" s="46">
        <v>0</v>
      </c>
      <c r="S111" s="46">
        <v>0</v>
      </c>
      <c r="T111" s="46">
        <v>0</v>
      </c>
      <c r="U111" s="6"/>
      <c r="V111" s="6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201</v>
      </c>
      <c r="M112" s="46">
        <v>0</v>
      </c>
      <c r="N112" s="46">
        <v>0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6">
        <v>0</v>
      </c>
      <c r="U112" s="6"/>
      <c r="V112" s="6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202</v>
      </c>
      <c r="M113" s="46">
        <v>0</v>
      </c>
      <c r="N113" s="46">
        <v>0</v>
      </c>
      <c r="O113" s="46">
        <v>0</v>
      </c>
      <c r="P113" s="46">
        <v>0</v>
      </c>
      <c r="Q113" s="46">
        <v>0</v>
      </c>
      <c r="R113" s="46">
        <v>0</v>
      </c>
      <c r="S113" s="46">
        <v>0</v>
      </c>
      <c r="T113" s="46">
        <v>0</v>
      </c>
      <c r="U113" s="6"/>
      <c r="V113" s="6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203</v>
      </c>
      <c r="M114" s="46">
        <v>0</v>
      </c>
      <c r="N114" s="46">
        <v>0</v>
      </c>
      <c r="O114" s="46">
        <v>0</v>
      </c>
      <c r="P114" s="46">
        <v>0</v>
      </c>
      <c r="Q114" s="46">
        <v>0</v>
      </c>
      <c r="R114" s="46">
        <v>0</v>
      </c>
      <c r="S114" s="46">
        <v>0</v>
      </c>
      <c r="T114" s="46">
        <v>0</v>
      </c>
      <c r="U114" s="6"/>
      <c r="V114" s="6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204</v>
      </c>
      <c r="M115" s="46">
        <v>0</v>
      </c>
      <c r="N115" s="46">
        <v>0</v>
      </c>
      <c r="O115" s="46">
        <v>0</v>
      </c>
      <c r="P115" s="46">
        <v>0</v>
      </c>
      <c r="Q115" s="46">
        <v>0</v>
      </c>
      <c r="R115" s="46">
        <v>0</v>
      </c>
      <c r="S115" s="46">
        <v>0</v>
      </c>
      <c r="T115" s="46">
        <v>0</v>
      </c>
      <c r="U115" s="6"/>
      <c r="V115" s="6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205</v>
      </c>
      <c r="M116" s="46">
        <v>0</v>
      </c>
      <c r="N116" s="46">
        <v>0</v>
      </c>
      <c r="O116" s="46">
        <v>0</v>
      </c>
      <c r="P116" s="46">
        <v>0</v>
      </c>
      <c r="Q116" s="46">
        <v>0</v>
      </c>
      <c r="R116" s="46">
        <v>0</v>
      </c>
      <c r="S116" s="46">
        <v>0</v>
      </c>
      <c r="T116" s="46">
        <v>0</v>
      </c>
      <c r="U116" s="6"/>
      <c r="V116" s="6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206</v>
      </c>
      <c r="M117" s="46">
        <v>0</v>
      </c>
      <c r="N117" s="46">
        <v>0</v>
      </c>
      <c r="O117" s="46">
        <v>0</v>
      </c>
      <c r="P117" s="46">
        <v>0</v>
      </c>
      <c r="Q117" s="46">
        <v>0</v>
      </c>
      <c r="R117" s="46">
        <v>0</v>
      </c>
      <c r="S117" s="46">
        <v>0</v>
      </c>
      <c r="T117" s="46">
        <v>0</v>
      </c>
      <c r="U117" s="6"/>
      <c r="V117" s="6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207</v>
      </c>
      <c r="M118" s="46">
        <v>0</v>
      </c>
      <c r="N118" s="46">
        <v>0</v>
      </c>
      <c r="O118" s="46">
        <v>0</v>
      </c>
      <c r="P118" s="46">
        <v>0</v>
      </c>
      <c r="Q118" s="46">
        <v>0</v>
      </c>
      <c r="R118" s="46">
        <v>0</v>
      </c>
      <c r="S118" s="46">
        <v>0</v>
      </c>
      <c r="T118" s="46">
        <v>0</v>
      </c>
      <c r="U118" s="6"/>
      <c r="V118" s="6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208</v>
      </c>
      <c r="M119" s="46">
        <v>0</v>
      </c>
      <c r="N119" s="46">
        <v>0</v>
      </c>
      <c r="O119" s="46">
        <v>0</v>
      </c>
      <c r="P119" s="46">
        <v>0</v>
      </c>
      <c r="Q119" s="46">
        <v>0</v>
      </c>
      <c r="R119" s="46">
        <v>0</v>
      </c>
      <c r="S119" s="46">
        <v>0</v>
      </c>
      <c r="T119" s="46">
        <v>0</v>
      </c>
      <c r="U119" s="6"/>
      <c r="V119" s="6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209</v>
      </c>
      <c r="M120" s="46">
        <v>0</v>
      </c>
      <c r="N120" s="46">
        <v>0</v>
      </c>
      <c r="O120" s="46">
        <v>0</v>
      </c>
      <c r="P120" s="46">
        <v>0</v>
      </c>
      <c r="Q120" s="46">
        <v>0</v>
      </c>
      <c r="R120" s="46">
        <v>0</v>
      </c>
      <c r="S120" s="46">
        <v>0</v>
      </c>
      <c r="T120" s="46">
        <v>0</v>
      </c>
      <c r="U120" s="6"/>
      <c r="V120" s="6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210</v>
      </c>
      <c r="M121" s="46">
        <v>0</v>
      </c>
      <c r="N121" s="46">
        <v>0</v>
      </c>
      <c r="O121" s="46">
        <v>0</v>
      </c>
      <c r="P121" s="46">
        <v>0</v>
      </c>
      <c r="Q121" s="46">
        <v>0</v>
      </c>
      <c r="R121" s="46">
        <v>0</v>
      </c>
      <c r="S121" s="46">
        <v>0</v>
      </c>
      <c r="T121" s="46">
        <v>0</v>
      </c>
      <c r="U121" s="6"/>
      <c r="V121" s="6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211</v>
      </c>
      <c r="M122" s="46">
        <v>0</v>
      </c>
      <c r="N122" s="46">
        <v>0</v>
      </c>
      <c r="O122" s="46">
        <v>0</v>
      </c>
      <c r="P122" s="46">
        <v>0</v>
      </c>
      <c r="Q122" s="46">
        <v>0</v>
      </c>
      <c r="R122" s="46">
        <v>0</v>
      </c>
      <c r="S122" s="46">
        <v>0</v>
      </c>
      <c r="T122" s="46">
        <v>0</v>
      </c>
      <c r="U122" s="6"/>
      <c r="V122" s="6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212</v>
      </c>
      <c r="M123" s="46">
        <v>0</v>
      </c>
      <c r="N123" s="46">
        <v>0</v>
      </c>
      <c r="O123" s="46">
        <v>0</v>
      </c>
      <c r="P123" s="46">
        <v>0</v>
      </c>
      <c r="Q123" s="46">
        <v>0</v>
      </c>
      <c r="R123" s="46">
        <v>0</v>
      </c>
      <c r="S123" s="46">
        <v>0</v>
      </c>
      <c r="T123" s="46">
        <v>0</v>
      </c>
      <c r="U123" s="6"/>
      <c r="V123" s="6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213</v>
      </c>
      <c r="M124" s="46">
        <v>0</v>
      </c>
      <c r="N124" s="46">
        <v>0</v>
      </c>
      <c r="O124" s="46">
        <v>0</v>
      </c>
      <c r="P124" s="46">
        <v>0</v>
      </c>
      <c r="Q124" s="46">
        <v>0</v>
      </c>
      <c r="R124" s="46">
        <v>0</v>
      </c>
      <c r="S124" s="46">
        <v>0</v>
      </c>
      <c r="T124" s="46">
        <v>0</v>
      </c>
      <c r="U124" s="6"/>
      <c r="V124" s="6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214</v>
      </c>
      <c r="M125" s="46">
        <v>0</v>
      </c>
      <c r="N125" s="46">
        <v>0</v>
      </c>
      <c r="O125" s="46">
        <v>0</v>
      </c>
      <c r="P125" s="46">
        <v>0</v>
      </c>
      <c r="Q125" s="46">
        <v>0</v>
      </c>
      <c r="R125" s="46">
        <v>0</v>
      </c>
      <c r="S125" s="46">
        <v>0</v>
      </c>
      <c r="T125" s="46">
        <v>0</v>
      </c>
      <c r="U125" s="6"/>
      <c r="V125" s="6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215</v>
      </c>
      <c r="M126" s="46">
        <v>2714833.5661207982</v>
      </c>
      <c r="N126" s="46">
        <v>1982372.4803982461</v>
      </c>
      <c r="O126" s="46">
        <v>1326456.8722458482</v>
      </c>
      <c r="P126" s="46">
        <v>999981.26758944476</v>
      </c>
      <c r="Q126" s="46">
        <v>906151.18860574497</v>
      </c>
      <c r="R126" s="46">
        <v>95713.64031128904</v>
      </c>
      <c r="S126" s="46">
        <v>41884.822432874214</v>
      </c>
      <c r="T126" s="46">
        <v>28312.43261358171</v>
      </c>
      <c r="U126" s="6"/>
      <c r="V126" s="6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216</v>
      </c>
      <c r="M127" s="46">
        <v>95429.874228348606</v>
      </c>
      <c r="N127" s="46">
        <v>49147.596607256986</v>
      </c>
      <c r="O127" s="46">
        <v>25296.658031952687</v>
      </c>
      <c r="P127" s="46">
        <v>22.352511939966185</v>
      </c>
      <c r="Q127" s="46">
        <v>13.471620561507148</v>
      </c>
      <c r="R127" s="46">
        <v>9.0295062049823382</v>
      </c>
      <c r="S127" s="46">
        <v>1.5219898976028967</v>
      </c>
      <c r="T127" s="46">
        <v>1.0555729927697208</v>
      </c>
      <c r="U127" s="6"/>
      <c r="V127" s="6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217</v>
      </c>
      <c r="M128" s="46">
        <v>0</v>
      </c>
      <c r="N128" s="46">
        <v>0</v>
      </c>
      <c r="O128" s="46">
        <v>0</v>
      </c>
      <c r="P128" s="46">
        <v>0</v>
      </c>
      <c r="Q128" s="46">
        <v>0</v>
      </c>
      <c r="R128" s="46">
        <v>0</v>
      </c>
      <c r="S128" s="46">
        <v>0</v>
      </c>
      <c r="T128" s="46">
        <v>0</v>
      </c>
      <c r="U128" s="6"/>
      <c r="V128" s="6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218</v>
      </c>
      <c r="M129" s="46">
        <v>0</v>
      </c>
      <c r="N129" s="46">
        <v>0</v>
      </c>
      <c r="O129" s="46">
        <v>0</v>
      </c>
      <c r="P129" s="46">
        <v>0</v>
      </c>
      <c r="Q129" s="46">
        <v>0</v>
      </c>
      <c r="R129" s="46">
        <v>0</v>
      </c>
      <c r="S129" s="46">
        <v>0</v>
      </c>
      <c r="T129" s="46">
        <v>0</v>
      </c>
      <c r="U129" s="6"/>
      <c r="V129" s="6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219</v>
      </c>
      <c r="M130" s="46">
        <v>0</v>
      </c>
      <c r="N130" s="46">
        <v>0</v>
      </c>
      <c r="O130" s="46">
        <v>0</v>
      </c>
      <c r="P130" s="46">
        <v>0</v>
      </c>
      <c r="Q130" s="46">
        <v>0</v>
      </c>
      <c r="R130" s="46">
        <v>0</v>
      </c>
      <c r="S130" s="46">
        <v>0</v>
      </c>
      <c r="T130" s="46">
        <v>0</v>
      </c>
      <c r="U130" s="6"/>
      <c r="V130" s="6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220</v>
      </c>
      <c r="M131" s="46">
        <v>0</v>
      </c>
      <c r="N131" s="46">
        <v>0</v>
      </c>
      <c r="O131" s="46">
        <v>0</v>
      </c>
      <c r="P131" s="46">
        <v>0</v>
      </c>
      <c r="Q131" s="46">
        <v>0</v>
      </c>
      <c r="R131" s="46">
        <v>0</v>
      </c>
      <c r="S131" s="46">
        <v>0</v>
      </c>
      <c r="T131" s="46">
        <v>0</v>
      </c>
      <c r="U131" s="6"/>
      <c r="V131" s="6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221</v>
      </c>
      <c r="M132" s="46">
        <v>0</v>
      </c>
      <c r="N132" s="46">
        <v>0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6">
        <v>0</v>
      </c>
      <c r="U132" s="6"/>
      <c r="V132" s="6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222</v>
      </c>
      <c r="M133" s="46">
        <v>0</v>
      </c>
      <c r="N133" s="46">
        <v>0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6">
        <v>0</v>
      </c>
      <c r="U133" s="6"/>
      <c r="V133" s="6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223</v>
      </c>
      <c r="M134" s="46">
        <v>0</v>
      </c>
      <c r="N134" s="46">
        <v>0</v>
      </c>
      <c r="O134" s="46">
        <v>0</v>
      </c>
      <c r="P134" s="46">
        <v>0</v>
      </c>
      <c r="Q134" s="46">
        <v>0</v>
      </c>
      <c r="R134" s="46">
        <v>0</v>
      </c>
      <c r="S134" s="46">
        <v>0</v>
      </c>
      <c r="T134" s="46">
        <v>0</v>
      </c>
      <c r="U134" s="6"/>
      <c r="V134" s="6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224</v>
      </c>
      <c r="M135" s="46">
        <v>0</v>
      </c>
      <c r="N135" s="46">
        <v>0</v>
      </c>
      <c r="O135" s="46">
        <v>0</v>
      </c>
      <c r="P135" s="46">
        <v>0</v>
      </c>
      <c r="Q135" s="46">
        <v>0</v>
      </c>
      <c r="R135" s="46">
        <v>0</v>
      </c>
      <c r="S135" s="46">
        <v>0</v>
      </c>
      <c r="T135" s="46">
        <v>0</v>
      </c>
      <c r="U135" s="6"/>
      <c r="V135" s="6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225</v>
      </c>
      <c r="M136" s="46">
        <v>0</v>
      </c>
      <c r="N136" s="46">
        <v>0</v>
      </c>
      <c r="O136" s="46">
        <v>0</v>
      </c>
      <c r="P136" s="46">
        <v>0</v>
      </c>
      <c r="Q136" s="46">
        <v>0</v>
      </c>
      <c r="R136" s="46">
        <v>0</v>
      </c>
      <c r="S136" s="46">
        <v>0</v>
      </c>
      <c r="T136" s="46">
        <v>0</v>
      </c>
      <c r="U136" s="6"/>
      <c r="V136" s="6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47</v>
      </c>
      <c r="M137" s="46">
        <v>0</v>
      </c>
      <c r="N137" s="46">
        <v>0</v>
      </c>
      <c r="O137" s="46">
        <v>0</v>
      </c>
      <c r="P137" s="46">
        <v>0</v>
      </c>
      <c r="Q137" s="46">
        <v>0</v>
      </c>
      <c r="R137" s="46">
        <v>0</v>
      </c>
      <c r="S137" s="46">
        <v>0</v>
      </c>
      <c r="T137" s="46">
        <v>0</v>
      </c>
      <c r="U137" s="6"/>
      <c r="V137" s="6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226</v>
      </c>
      <c r="M138" s="46">
        <v>0</v>
      </c>
      <c r="N138" s="46">
        <v>0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6">
        <v>0</v>
      </c>
      <c r="U138" s="6"/>
      <c r="V138" s="6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227</v>
      </c>
      <c r="M139" s="46">
        <v>6002840.2047602572</v>
      </c>
      <c r="N139" s="46">
        <v>49841.398924693363</v>
      </c>
      <c r="O139" s="46">
        <v>49377.488863047787</v>
      </c>
      <c r="P139" s="46">
        <v>48453.488114880165</v>
      </c>
      <c r="Q139" s="46">
        <v>47209.517781656796</v>
      </c>
      <c r="R139" s="46">
        <v>45173.25213078659</v>
      </c>
      <c r="S139" s="46">
        <v>43382.13416595458</v>
      </c>
      <c r="T139" s="46">
        <v>40749.14468631841</v>
      </c>
      <c r="U139" s="6"/>
      <c r="V139" s="6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228</v>
      </c>
      <c r="M140" s="46">
        <v>0</v>
      </c>
      <c r="N140" s="46">
        <v>0</v>
      </c>
      <c r="O140" s="46">
        <v>0</v>
      </c>
      <c r="P140" s="46">
        <v>0</v>
      </c>
      <c r="Q140" s="46">
        <v>0</v>
      </c>
      <c r="R140" s="46">
        <v>0</v>
      </c>
      <c r="S140" s="46">
        <v>0</v>
      </c>
      <c r="T140" s="46">
        <v>0</v>
      </c>
      <c r="U140" s="6"/>
      <c r="V140" s="6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229</v>
      </c>
      <c r="M141" s="46">
        <v>0</v>
      </c>
      <c r="N141" s="46">
        <v>0</v>
      </c>
      <c r="O141" s="46">
        <v>0</v>
      </c>
      <c r="P141" s="46">
        <v>0</v>
      </c>
      <c r="Q141" s="46">
        <v>0</v>
      </c>
      <c r="R141" s="46">
        <v>0</v>
      </c>
      <c r="S141" s="46">
        <v>0</v>
      </c>
      <c r="T141" s="46">
        <v>0</v>
      </c>
      <c r="U141" s="6"/>
      <c r="V141" s="6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230</v>
      </c>
      <c r="M142" s="46">
        <v>0</v>
      </c>
      <c r="N142" s="46">
        <v>0</v>
      </c>
      <c r="O142" s="46">
        <v>0</v>
      </c>
      <c r="P142" s="46">
        <v>0</v>
      </c>
      <c r="Q142" s="46">
        <v>0</v>
      </c>
      <c r="R142" s="46">
        <v>0</v>
      </c>
      <c r="S142" s="46">
        <v>0</v>
      </c>
      <c r="T142" s="46">
        <v>0</v>
      </c>
      <c r="U142" s="6"/>
      <c r="V142" s="6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231</v>
      </c>
      <c r="M143" s="46">
        <v>0</v>
      </c>
      <c r="N143" s="46">
        <v>0</v>
      </c>
      <c r="O143" s="46">
        <v>0</v>
      </c>
      <c r="P143" s="46">
        <v>0</v>
      </c>
      <c r="Q143" s="46">
        <v>0</v>
      </c>
      <c r="R143" s="46">
        <v>0</v>
      </c>
      <c r="S143" s="46">
        <v>0</v>
      </c>
      <c r="T143" s="46">
        <v>0</v>
      </c>
      <c r="U143" s="6"/>
      <c r="V143" s="6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232</v>
      </c>
      <c r="M144" s="46">
        <v>0</v>
      </c>
      <c r="N144" s="46">
        <v>0</v>
      </c>
      <c r="O144" s="46">
        <v>0</v>
      </c>
      <c r="P144" s="46">
        <v>0</v>
      </c>
      <c r="Q144" s="46">
        <v>0</v>
      </c>
      <c r="R144" s="46">
        <v>0</v>
      </c>
      <c r="S144" s="46">
        <v>0</v>
      </c>
      <c r="T144" s="46">
        <v>0</v>
      </c>
      <c r="U144" s="6"/>
      <c r="V144" s="6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233</v>
      </c>
      <c r="M145" s="46">
        <v>855422.19935193332</v>
      </c>
      <c r="N145" s="46">
        <v>841405.52775316418</v>
      </c>
      <c r="O145" s="46">
        <v>808829.71810407378</v>
      </c>
      <c r="P145" s="46">
        <v>487282.02396123868</v>
      </c>
      <c r="Q145" s="46">
        <v>416590.92144068785</v>
      </c>
      <c r="R145" s="46">
        <v>328445.57251944044</v>
      </c>
      <c r="S145" s="46">
        <v>213131.79168344874</v>
      </c>
      <c r="T145" s="46">
        <v>152522.90977806403</v>
      </c>
      <c r="U145" s="6"/>
      <c r="V145" s="6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234</v>
      </c>
      <c r="M146" s="46">
        <v>0</v>
      </c>
      <c r="N146" s="46">
        <v>0</v>
      </c>
      <c r="O146" s="46">
        <v>0</v>
      </c>
      <c r="P146" s="46">
        <v>0</v>
      </c>
      <c r="Q146" s="46">
        <v>0</v>
      </c>
      <c r="R146" s="46">
        <v>0</v>
      </c>
      <c r="S146" s="46">
        <v>0</v>
      </c>
      <c r="T146" s="46">
        <v>0</v>
      </c>
      <c r="U146" s="6"/>
      <c r="V146" s="6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235</v>
      </c>
      <c r="M147" s="46">
        <v>0</v>
      </c>
      <c r="N147" s="46">
        <v>0</v>
      </c>
      <c r="O147" s="46">
        <v>0</v>
      </c>
      <c r="P147" s="46">
        <v>0</v>
      </c>
      <c r="Q147" s="46">
        <v>0</v>
      </c>
      <c r="R147" s="46">
        <v>0</v>
      </c>
      <c r="S147" s="46">
        <v>0</v>
      </c>
      <c r="T147" s="46">
        <v>0</v>
      </c>
      <c r="U147" s="6"/>
      <c r="V147" s="6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236</v>
      </c>
      <c r="M148" s="46">
        <v>0</v>
      </c>
      <c r="N148" s="46">
        <v>0</v>
      </c>
      <c r="O148" s="46">
        <v>0</v>
      </c>
      <c r="P148" s="46">
        <v>0</v>
      </c>
      <c r="Q148" s="46">
        <v>0</v>
      </c>
      <c r="R148" s="46">
        <v>0</v>
      </c>
      <c r="S148" s="46">
        <v>0</v>
      </c>
      <c r="T148" s="46">
        <v>0</v>
      </c>
      <c r="U148" s="6"/>
      <c r="V148" s="6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237</v>
      </c>
      <c r="M149" s="46">
        <v>0</v>
      </c>
      <c r="N149" s="46">
        <v>0</v>
      </c>
      <c r="O149" s="46">
        <v>0</v>
      </c>
      <c r="P149" s="46">
        <v>0</v>
      </c>
      <c r="Q149" s="46">
        <v>0</v>
      </c>
      <c r="R149" s="46">
        <v>0</v>
      </c>
      <c r="S149" s="46">
        <v>0</v>
      </c>
      <c r="T149" s="46">
        <v>0</v>
      </c>
      <c r="U149" s="6"/>
      <c r="V149" s="6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238</v>
      </c>
      <c r="M150" s="46">
        <v>173527.94572627335</v>
      </c>
      <c r="N150" s="46">
        <v>24448.712687992745</v>
      </c>
      <c r="O150" s="46">
        <v>20102.541334220834</v>
      </c>
      <c r="P150" s="46">
        <v>16676.887977651601</v>
      </c>
      <c r="Q150" s="46">
        <v>16705.259344167844</v>
      </c>
      <c r="R150" s="46">
        <v>16713.364961700638</v>
      </c>
      <c r="S150" s="46">
        <v>14218.75413846117</v>
      </c>
      <c r="T150" s="46">
        <v>10842.837318756086</v>
      </c>
      <c r="U150" s="6"/>
      <c r="V150" s="6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239</v>
      </c>
      <c r="M151" s="46">
        <v>0</v>
      </c>
      <c r="N151" s="46">
        <v>0</v>
      </c>
      <c r="O151" s="46">
        <v>0</v>
      </c>
      <c r="P151" s="46">
        <v>0</v>
      </c>
      <c r="Q151" s="46">
        <v>0</v>
      </c>
      <c r="R151" s="46">
        <v>0</v>
      </c>
      <c r="S151" s="46">
        <v>0</v>
      </c>
      <c r="T151" s="46">
        <v>0</v>
      </c>
      <c r="U151" s="6"/>
      <c r="V151" s="6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240</v>
      </c>
      <c r="M152" s="46">
        <v>0</v>
      </c>
      <c r="N152" s="46">
        <v>0</v>
      </c>
      <c r="O152" s="46">
        <v>0</v>
      </c>
      <c r="P152" s="46">
        <v>0</v>
      </c>
      <c r="Q152" s="46">
        <v>0</v>
      </c>
      <c r="R152" s="46">
        <v>0</v>
      </c>
      <c r="S152" s="46">
        <v>0</v>
      </c>
      <c r="T152" s="46">
        <v>0</v>
      </c>
      <c r="U152" s="6"/>
      <c r="V152" s="6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241</v>
      </c>
      <c r="M153" s="46">
        <v>0</v>
      </c>
      <c r="N153" s="46">
        <v>0</v>
      </c>
      <c r="O153" s="46">
        <v>0</v>
      </c>
      <c r="P153" s="46">
        <v>0</v>
      </c>
      <c r="Q153" s="46">
        <v>0</v>
      </c>
      <c r="R153" s="46">
        <v>0</v>
      </c>
      <c r="S153" s="46">
        <v>0</v>
      </c>
      <c r="T153" s="46">
        <v>0</v>
      </c>
      <c r="U153" s="6"/>
      <c r="V153" s="6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242</v>
      </c>
      <c r="M154" s="46">
        <v>0</v>
      </c>
      <c r="N154" s="46">
        <v>0</v>
      </c>
      <c r="O154" s="46">
        <v>0</v>
      </c>
      <c r="P154" s="46">
        <v>0</v>
      </c>
      <c r="Q154" s="46">
        <v>0</v>
      </c>
      <c r="R154" s="46">
        <v>0</v>
      </c>
      <c r="S154" s="46">
        <v>0</v>
      </c>
      <c r="T154" s="46">
        <v>0</v>
      </c>
      <c r="U154" s="6"/>
      <c r="V154" s="6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243</v>
      </c>
      <c r="M155" s="46">
        <v>0</v>
      </c>
      <c r="N155" s="46">
        <v>0</v>
      </c>
      <c r="O155" s="46">
        <v>0</v>
      </c>
      <c r="P155" s="46">
        <v>0</v>
      </c>
      <c r="Q155" s="46">
        <v>0</v>
      </c>
      <c r="R155" s="46">
        <v>0</v>
      </c>
      <c r="S155" s="46">
        <v>0</v>
      </c>
      <c r="T155" s="46">
        <v>0</v>
      </c>
      <c r="U155" s="6"/>
      <c r="V155" s="6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244</v>
      </c>
      <c r="M156" s="46">
        <v>0</v>
      </c>
      <c r="N156" s="46">
        <v>0</v>
      </c>
      <c r="O156" s="46">
        <v>0</v>
      </c>
      <c r="P156" s="46">
        <v>0</v>
      </c>
      <c r="Q156" s="46">
        <v>0</v>
      </c>
      <c r="R156" s="46">
        <v>0</v>
      </c>
      <c r="S156" s="46">
        <v>0</v>
      </c>
      <c r="T156" s="46">
        <v>0</v>
      </c>
      <c r="U156" s="6"/>
      <c r="V156" s="6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245</v>
      </c>
      <c r="M157" s="46">
        <v>0</v>
      </c>
      <c r="N157" s="46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6">
        <v>0</v>
      </c>
      <c r="U157" s="6"/>
      <c r="V157" s="6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246</v>
      </c>
      <c r="M158" s="46">
        <v>0</v>
      </c>
      <c r="N158" s="46">
        <v>0</v>
      </c>
      <c r="O158" s="46">
        <v>0</v>
      </c>
      <c r="P158" s="46">
        <v>0</v>
      </c>
      <c r="Q158" s="46">
        <v>0</v>
      </c>
      <c r="R158" s="46">
        <v>0</v>
      </c>
      <c r="S158" s="46">
        <v>0</v>
      </c>
      <c r="T158" s="46">
        <v>0</v>
      </c>
      <c r="U158" s="6"/>
      <c r="V158" s="6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247</v>
      </c>
      <c r="M159" s="46">
        <v>0</v>
      </c>
      <c r="N159" s="46">
        <v>0</v>
      </c>
      <c r="O159" s="46">
        <v>0</v>
      </c>
      <c r="P159" s="46">
        <v>0</v>
      </c>
      <c r="Q159" s="46">
        <v>0</v>
      </c>
      <c r="R159" s="46">
        <v>0</v>
      </c>
      <c r="S159" s="46">
        <v>0</v>
      </c>
      <c r="T159" s="46">
        <v>0</v>
      </c>
      <c r="U159" s="6"/>
      <c r="V159" s="6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51</v>
      </c>
      <c r="M160" s="46">
        <v>0</v>
      </c>
      <c r="N160" s="46">
        <v>0</v>
      </c>
      <c r="O160" s="46">
        <v>0</v>
      </c>
      <c r="P160" s="46">
        <v>0</v>
      </c>
      <c r="Q160" s="46">
        <v>0</v>
      </c>
      <c r="R160" s="46">
        <v>0</v>
      </c>
      <c r="S160" s="46">
        <v>0</v>
      </c>
      <c r="T160" s="46">
        <v>0</v>
      </c>
      <c r="U160" s="6"/>
      <c r="V160" s="6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248</v>
      </c>
      <c r="M161" s="46">
        <v>0</v>
      </c>
      <c r="N161" s="46">
        <v>0</v>
      </c>
      <c r="O161" s="46">
        <v>0</v>
      </c>
      <c r="P161" s="46">
        <v>0</v>
      </c>
      <c r="Q161" s="46">
        <v>0</v>
      </c>
      <c r="R161" s="46">
        <v>0</v>
      </c>
      <c r="S161" s="46">
        <v>0</v>
      </c>
      <c r="T161" s="46">
        <v>0</v>
      </c>
      <c r="U161" s="6"/>
      <c r="V161" s="6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249</v>
      </c>
      <c r="M162" s="46">
        <v>0</v>
      </c>
      <c r="N162" s="46">
        <v>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6">
        <v>0</v>
      </c>
      <c r="U162" s="6"/>
      <c r="V162" s="6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250</v>
      </c>
      <c r="M163" s="46">
        <v>378899.02242959745</v>
      </c>
      <c r="N163" s="46">
        <v>282414.12454192701</v>
      </c>
      <c r="O163" s="46">
        <v>210461.68951803559</v>
      </c>
      <c r="P163" s="46">
        <v>10613.575018991716</v>
      </c>
      <c r="Q163" s="46">
        <v>8504.5439457049815</v>
      </c>
      <c r="R163" s="46">
        <v>6231.1458540185686</v>
      </c>
      <c r="S163" s="46">
        <v>3632.8040237273381</v>
      </c>
      <c r="T163" s="46">
        <v>2573.0288751703793</v>
      </c>
      <c r="U163" s="6"/>
      <c r="V163" s="6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6">
        <v>162</v>
      </c>
      <c r="L164" s="6" t="s">
        <v>251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U164" s="6"/>
      <c r="V164" s="6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252</v>
      </c>
      <c r="M165" s="46">
        <v>0</v>
      </c>
      <c r="N165" s="46">
        <v>0</v>
      </c>
      <c r="O165" s="46">
        <v>0</v>
      </c>
      <c r="P165" s="46">
        <v>0</v>
      </c>
      <c r="Q165" s="46">
        <v>0</v>
      </c>
      <c r="R165" s="46">
        <v>0</v>
      </c>
      <c r="S165" s="46">
        <v>0</v>
      </c>
      <c r="T165" s="46">
        <v>0</v>
      </c>
      <c r="U165" s="6"/>
      <c r="V165" s="6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253</v>
      </c>
      <c r="M166" s="46">
        <v>0</v>
      </c>
      <c r="N166" s="46">
        <v>0</v>
      </c>
      <c r="O166" s="46">
        <v>0</v>
      </c>
      <c r="P166" s="46">
        <v>0</v>
      </c>
      <c r="Q166" s="46">
        <v>0</v>
      </c>
      <c r="R166" s="46">
        <v>0</v>
      </c>
      <c r="S166" s="46">
        <v>0</v>
      </c>
      <c r="T166" s="46">
        <v>0</v>
      </c>
      <c r="U166" s="6"/>
      <c r="V166" s="6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254</v>
      </c>
      <c r="M167" s="46">
        <v>0</v>
      </c>
      <c r="N167" s="46">
        <v>0</v>
      </c>
      <c r="O167" s="46">
        <v>0</v>
      </c>
      <c r="P167" s="46">
        <v>0</v>
      </c>
      <c r="Q167" s="46">
        <v>0</v>
      </c>
      <c r="R167" s="46">
        <v>0</v>
      </c>
      <c r="S167" s="46">
        <v>0</v>
      </c>
      <c r="T167" s="46">
        <v>0</v>
      </c>
      <c r="U167" s="6"/>
      <c r="V167" s="6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255</v>
      </c>
      <c r="M168" s="46">
        <v>0</v>
      </c>
      <c r="N168" s="46">
        <v>0</v>
      </c>
      <c r="O168" s="46">
        <v>0</v>
      </c>
      <c r="P168" s="46">
        <v>0</v>
      </c>
      <c r="Q168" s="46">
        <v>0</v>
      </c>
      <c r="R168" s="46">
        <v>0</v>
      </c>
      <c r="S168" s="46">
        <v>0</v>
      </c>
      <c r="T168" s="46">
        <v>0</v>
      </c>
      <c r="U168" s="6"/>
      <c r="V168" s="6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256</v>
      </c>
      <c r="M169" s="46">
        <v>0</v>
      </c>
      <c r="N169" s="46">
        <v>0</v>
      </c>
      <c r="O169" s="46">
        <v>0</v>
      </c>
      <c r="P169" s="46">
        <v>0</v>
      </c>
      <c r="Q169" s="46">
        <v>0</v>
      </c>
      <c r="R169" s="46">
        <v>0</v>
      </c>
      <c r="S169" s="46">
        <v>0</v>
      </c>
      <c r="T169" s="46">
        <v>0</v>
      </c>
      <c r="U169" s="6"/>
      <c r="V169" s="6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257</v>
      </c>
      <c r="M170" s="46">
        <v>0</v>
      </c>
      <c r="N170" s="46">
        <v>0</v>
      </c>
      <c r="O170" s="46">
        <v>0</v>
      </c>
      <c r="P170" s="46">
        <v>0</v>
      </c>
      <c r="Q170" s="46">
        <v>0</v>
      </c>
      <c r="R170" s="46">
        <v>0</v>
      </c>
      <c r="S170" s="46">
        <v>0</v>
      </c>
      <c r="T170" s="46">
        <v>0</v>
      </c>
      <c r="U170" s="6"/>
      <c r="V170" s="6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258</v>
      </c>
      <c r="M171" s="46">
        <v>0</v>
      </c>
      <c r="N171" s="46">
        <v>0</v>
      </c>
      <c r="O171" s="46">
        <v>0</v>
      </c>
      <c r="P171" s="46">
        <v>0</v>
      </c>
      <c r="Q171" s="46">
        <v>0</v>
      </c>
      <c r="R171" s="46">
        <v>0</v>
      </c>
      <c r="S171" s="46">
        <v>0</v>
      </c>
      <c r="T171" s="46">
        <v>0</v>
      </c>
      <c r="U171" s="6"/>
      <c r="V171" s="6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259</v>
      </c>
      <c r="M172" s="46">
        <v>0</v>
      </c>
      <c r="N172" s="46">
        <v>0</v>
      </c>
      <c r="O172" s="46">
        <v>0</v>
      </c>
      <c r="P172" s="46">
        <v>0</v>
      </c>
      <c r="Q172" s="46">
        <v>0</v>
      </c>
      <c r="R172" s="46">
        <v>0</v>
      </c>
      <c r="S172" s="46">
        <v>0</v>
      </c>
      <c r="T172" s="46">
        <v>0</v>
      </c>
      <c r="U172" s="6"/>
      <c r="V172" s="6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260</v>
      </c>
      <c r="M173" s="46">
        <v>0</v>
      </c>
      <c r="N173" s="46">
        <v>0</v>
      </c>
      <c r="O173" s="46">
        <v>0</v>
      </c>
      <c r="P173" s="46">
        <v>0</v>
      </c>
      <c r="Q173" s="46">
        <v>0</v>
      </c>
      <c r="R173" s="46">
        <v>0</v>
      </c>
      <c r="S173" s="46">
        <v>0</v>
      </c>
      <c r="T173" s="46">
        <v>0</v>
      </c>
      <c r="U173" s="6"/>
      <c r="V173" s="6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261</v>
      </c>
      <c r="M174" s="46">
        <v>0</v>
      </c>
      <c r="N174" s="46">
        <v>0</v>
      </c>
      <c r="O174" s="46">
        <v>0</v>
      </c>
      <c r="P174" s="46">
        <v>0</v>
      </c>
      <c r="Q174" s="46">
        <v>0</v>
      </c>
      <c r="R174" s="46">
        <v>0</v>
      </c>
      <c r="S174" s="46">
        <v>0</v>
      </c>
      <c r="T174" s="46">
        <v>0</v>
      </c>
      <c r="U174" s="6"/>
      <c r="V174" s="6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262</v>
      </c>
      <c r="M175" s="46">
        <v>0</v>
      </c>
      <c r="N175" s="46">
        <v>0</v>
      </c>
      <c r="O175" s="46">
        <v>0</v>
      </c>
      <c r="P175" s="46">
        <v>0</v>
      </c>
      <c r="Q175" s="46">
        <v>0</v>
      </c>
      <c r="R175" s="46">
        <v>0</v>
      </c>
      <c r="S175" s="46">
        <v>0</v>
      </c>
      <c r="T175" s="46">
        <v>0</v>
      </c>
      <c r="U175" s="6"/>
      <c r="V175" s="6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263</v>
      </c>
      <c r="M176" s="46">
        <v>0</v>
      </c>
      <c r="N176" s="46">
        <v>0</v>
      </c>
      <c r="O176" s="46">
        <v>0</v>
      </c>
      <c r="P176" s="46">
        <v>0</v>
      </c>
      <c r="Q176" s="46">
        <v>0</v>
      </c>
      <c r="R176" s="46">
        <v>0</v>
      </c>
      <c r="S176" s="46">
        <v>0</v>
      </c>
      <c r="T176" s="46">
        <v>0</v>
      </c>
      <c r="U176" s="6"/>
      <c r="V176" s="6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264</v>
      </c>
      <c r="M177" s="46">
        <v>0</v>
      </c>
      <c r="N177" s="46">
        <v>0</v>
      </c>
      <c r="O177" s="46">
        <v>0</v>
      </c>
      <c r="P177" s="46">
        <v>0</v>
      </c>
      <c r="Q177" s="46">
        <v>0</v>
      </c>
      <c r="R177" s="46">
        <v>0</v>
      </c>
      <c r="S177" s="46">
        <v>0</v>
      </c>
      <c r="T177" s="46">
        <v>0</v>
      </c>
      <c r="U177" s="6"/>
      <c r="V177" s="6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265</v>
      </c>
      <c r="M178" s="46">
        <v>1287270.3202468564</v>
      </c>
      <c r="N178" s="46">
        <v>1159918.2694201209</v>
      </c>
      <c r="O178" s="46">
        <v>1045159.8016679236</v>
      </c>
      <c r="P178" s="46">
        <v>941703.51929254876</v>
      </c>
      <c r="Q178" s="46">
        <v>848487.07785289921</v>
      </c>
      <c r="R178" s="46">
        <v>764442.99545000738</v>
      </c>
      <c r="S178" s="46">
        <v>6.0406346178033763</v>
      </c>
      <c r="T178" s="46">
        <v>4.874414504994923</v>
      </c>
      <c r="U178" s="6"/>
      <c r="V178" s="6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266</v>
      </c>
      <c r="M179" s="46">
        <v>0</v>
      </c>
      <c r="N179" s="46">
        <v>0</v>
      </c>
      <c r="O179" s="46">
        <v>0</v>
      </c>
      <c r="P179" s="46">
        <v>0</v>
      </c>
      <c r="Q179" s="46">
        <v>0</v>
      </c>
      <c r="R179" s="46">
        <v>0</v>
      </c>
      <c r="S179" s="46">
        <v>0</v>
      </c>
      <c r="T179" s="46">
        <v>0</v>
      </c>
      <c r="U179" s="6"/>
      <c r="V179" s="6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267</v>
      </c>
      <c r="M180" s="46">
        <v>0</v>
      </c>
      <c r="N180" s="46">
        <v>0</v>
      </c>
      <c r="O180" s="46">
        <v>0</v>
      </c>
      <c r="P180" s="46">
        <v>0</v>
      </c>
      <c r="Q180" s="46">
        <v>0</v>
      </c>
      <c r="R180" s="46">
        <v>0</v>
      </c>
      <c r="S180" s="46">
        <v>0</v>
      </c>
      <c r="T180" s="46">
        <v>0</v>
      </c>
      <c r="U180" s="6"/>
      <c r="V180" s="6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268</v>
      </c>
      <c r="M181" s="46">
        <v>0</v>
      </c>
      <c r="N181" s="46">
        <v>0</v>
      </c>
      <c r="O181" s="46">
        <v>0</v>
      </c>
      <c r="P181" s="46">
        <v>0</v>
      </c>
      <c r="Q181" s="46">
        <v>0</v>
      </c>
      <c r="R181" s="46">
        <v>0</v>
      </c>
      <c r="S181" s="46">
        <v>0</v>
      </c>
      <c r="T181" s="46">
        <v>0</v>
      </c>
      <c r="U181" s="6"/>
      <c r="V181" s="6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269</v>
      </c>
      <c r="M182" s="46">
        <v>0.037735849056603772</v>
      </c>
      <c r="N182" s="46">
        <v>0.036861609568313178</v>
      </c>
      <c r="O182" s="46">
        <v>0.035768360729014168</v>
      </c>
      <c r="P182" s="46">
        <v>0.034663700879818793</v>
      </c>
      <c r="Q182" s="46">
        <v>0.033505736531858406</v>
      </c>
      <c r="R182" s="46">
        <v>0.032281945695569282</v>
      </c>
      <c r="S182" s="46">
        <v>0.031207293358650239</v>
      </c>
      <c r="T182" s="46">
        <v>0.015732781188799984</v>
      </c>
      <c r="U182" s="6"/>
      <c r="V182" s="6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270</v>
      </c>
      <c r="M183" s="46">
        <v>0</v>
      </c>
      <c r="N183" s="46">
        <v>0</v>
      </c>
      <c r="O183" s="46">
        <v>0</v>
      </c>
      <c r="P183" s="46">
        <v>0</v>
      </c>
      <c r="Q183" s="46">
        <v>0</v>
      </c>
      <c r="R183" s="46">
        <v>0</v>
      </c>
      <c r="S183" s="46">
        <v>0</v>
      </c>
      <c r="T183" s="46">
        <v>0</v>
      </c>
      <c r="U183" s="6"/>
      <c r="V183" s="6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271</v>
      </c>
      <c r="M184" s="46">
        <v>0</v>
      </c>
      <c r="N184" s="46">
        <v>0</v>
      </c>
      <c r="O184" s="46">
        <v>0</v>
      </c>
      <c r="P184" s="46">
        <v>0</v>
      </c>
      <c r="Q184" s="46">
        <v>0</v>
      </c>
      <c r="R184" s="46">
        <v>0</v>
      </c>
      <c r="S184" s="46">
        <v>0</v>
      </c>
      <c r="T184" s="46">
        <v>0</v>
      </c>
      <c r="U184" s="6"/>
      <c r="V184" s="6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272</v>
      </c>
      <c r="M185" s="46">
        <v>0</v>
      </c>
      <c r="N185" s="46">
        <v>0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6">
        <v>0</v>
      </c>
      <c r="U185" s="6"/>
      <c r="V185" s="6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273</v>
      </c>
      <c r="M186" s="46">
        <v>0.037735849056603772</v>
      </c>
      <c r="N186" s="46">
        <v>0.037632059041094762</v>
      </c>
      <c r="O186" s="46">
        <v>0.037284234170042826</v>
      </c>
      <c r="P186" s="46">
        <v>0.036907580479405691</v>
      </c>
      <c r="Q186" s="46">
        <v>0.036457527620373638</v>
      </c>
      <c r="R186" s="46">
        <v>0.035934838488328236</v>
      </c>
      <c r="S186" s="46">
        <v>0.016731743391701144</v>
      </c>
      <c r="T186" s="46">
        <v>0.016089351784371646</v>
      </c>
      <c r="U186" s="6"/>
      <c r="V186" s="6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274</v>
      </c>
      <c r="M187" s="46">
        <v>0</v>
      </c>
      <c r="N187" s="46">
        <v>0</v>
      </c>
      <c r="O187" s="46">
        <v>0</v>
      </c>
      <c r="P187" s="46">
        <v>0</v>
      </c>
      <c r="Q187" s="46">
        <v>0</v>
      </c>
      <c r="R187" s="46">
        <v>0</v>
      </c>
      <c r="S187" s="46">
        <v>0</v>
      </c>
      <c r="T187" s="46">
        <v>0</v>
      </c>
      <c r="U187" s="6"/>
      <c r="V187" s="6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275</v>
      </c>
      <c r="M188" s="46">
        <v>0</v>
      </c>
      <c r="N188" s="46">
        <v>0</v>
      </c>
      <c r="O188" s="46">
        <v>0</v>
      </c>
      <c r="P188" s="46">
        <v>0</v>
      </c>
      <c r="Q188" s="46">
        <v>0</v>
      </c>
      <c r="R188" s="46">
        <v>0</v>
      </c>
      <c r="S188" s="46">
        <v>0</v>
      </c>
      <c r="T188" s="46">
        <v>0</v>
      </c>
      <c r="U188" s="6"/>
      <c r="V188" s="6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276</v>
      </c>
      <c r="M189" s="46">
        <v>0.037735849056603772</v>
      </c>
      <c r="N189" s="46">
        <v>0.030789868857489112</v>
      </c>
      <c r="O189" s="46">
        <v>0.025897700383908463</v>
      </c>
      <c r="P189" s="46">
        <v>0.022513002979015775</v>
      </c>
      <c r="Q189" s="46">
        <v>0.020089199187888974</v>
      </c>
      <c r="R189" s="46">
        <v>0.018220659966788594</v>
      </c>
      <c r="S189" s="46">
        <v>0.017083002536550342</v>
      </c>
      <c r="T189" s="46">
        <v>0.015925177770141408</v>
      </c>
      <c r="U189" s="6"/>
      <c r="V189" s="6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277</v>
      </c>
      <c r="M190" s="46">
        <v>0</v>
      </c>
      <c r="N190" s="46">
        <v>0</v>
      </c>
      <c r="O190" s="46">
        <v>0</v>
      </c>
      <c r="P190" s="46">
        <v>0</v>
      </c>
      <c r="Q190" s="46">
        <v>0</v>
      </c>
      <c r="R190" s="46">
        <v>0</v>
      </c>
      <c r="S190" s="46">
        <v>0</v>
      </c>
      <c r="T190" s="46">
        <v>0</v>
      </c>
      <c r="U190" s="6"/>
      <c r="V190" s="6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278</v>
      </c>
      <c r="M191" s="46">
        <v>0</v>
      </c>
      <c r="N191" s="46">
        <v>0</v>
      </c>
      <c r="O191" s="46">
        <v>0</v>
      </c>
      <c r="P191" s="46">
        <v>0</v>
      </c>
      <c r="Q191" s="46">
        <v>0</v>
      </c>
      <c r="R191" s="46">
        <v>0</v>
      </c>
      <c r="S191" s="46">
        <v>0</v>
      </c>
      <c r="T191" s="46">
        <v>0</v>
      </c>
      <c r="U191" s="6"/>
      <c r="V191" s="6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279</v>
      </c>
      <c r="M192" s="46">
        <v>0</v>
      </c>
      <c r="N192" s="46">
        <v>0</v>
      </c>
      <c r="O192" s="46">
        <v>0</v>
      </c>
      <c r="P192" s="46">
        <v>0</v>
      </c>
      <c r="Q192" s="46">
        <v>0</v>
      </c>
      <c r="R192" s="46">
        <v>0</v>
      </c>
      <c r="S192" s="46">
        <v>0</v>
      </c>
      <c r="T192" s="46">
        <v>0</v>
      </c>
      <c r="U192" s="6"/>
      <c r="V192" s="6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280</v>
      </c>
      <c r="M193" s="46">
        <v>0</v>
      </c>
      <c r="N193" s="46">
        <v>0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6">
        <v>0</v>
      </c>
      <c r="U193" s="6"/>
      <c r="V193" s="6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281</v>
      </c>
      <c r="M194" s="46">
        <v>0</v>
      </c>
      <c r="N194" s="46">
        <v>0</v>
      </c>
      <c r="O194" s="46">
        <v>0</v>
      </c>
      <c r="P194" s="46">
        <v>0</v>
      </c>
      <c r="Q194" s="46">
        <v>0</v>
      </c>
      <c r="R194" s="46">
        <v>0</v>
      </c>
      <c r="S194" s="46">
        <v>0</v>
      </c>
      <c r="T194" s="46">
        <v>0</v>
      </c>
      <c r="U194" s="6"/>
      <c r="V194" s="6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282</v>
      </c>
      <c r="M195" s="46">
        <v>0.037735849056603772</v>
      </c>
      <c r="N195" s="46">
        <v>0.03726790556459738</v>
      </c>
      <c r="O195" s="46">
        <v>0.036702625126494533</v>
      </c>
      <c r="P195" s="46">
        <v>0.036137401885070849</v>
      </c>
      <c r="Q195" s="46">
        <v>0.035494167322431214</v>
      </c>
      <c r="R195" s="46">
        <v>0.034732014981201847</v>
      </c>
      <c r="S195" s="46">
        <v>0.034338969678240641</v>
      </c>
      <c r="T195" s="46">
        <v>0.033618808070088838</v>
      </c>
      <c r="U195" s="6"/>
      <c r="V195" s="6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283</v>
      </c>
      <c r="M196" s="46">
        <v>0</v>
      </c>
      <c r="N196" s="46">
        <v>0</v>
      </c>
      <c r="O196" s="46">
        <v>0</v>
      </c>
      <c r="P196" s="46">
        <v>0</v>
      </c>
      <c r="Q196" s="46">
        <v>0</v>
      </c>
      <c r="R196" s="46">
        <v>0</v>
      </c>
      <c r="S196" s="46">
        <v>0</v>
      </c>
      <c r="T196" s="46">
        <v>0</v>
      </c>
      <c r="U196" s="6"/>
      <c r="V196" s="6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284</v>
      </c>
      <c r="M197" s="46">
        <v>0</v>
      </c>
      <c r="N197" s="46">
        <v>0</v>
      </c>
      <c r="O197" s="46">
        <v>0</v>
      </c>
      <c r="P197" s="46">
        <v>0</v>
      </c>
      <c r="Q197" s="46">
        <v>0</v>
      </c>
      <c r="R197" s="46">
        <v>0</v>
      </c>
      <c r="S197" s="46">
        <v>0</v>
      </c>
      <c r="T197" s="46">
        <v>0</v>
      </c>
      <c r="U197" s="6"/>
      <c r="V197" s="6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285</v>
      </c>
      <c r="M198" s="46">
        <v>0</v>
      </c>
      <c r="N198" s="46">
        <v>0</v>
      </c>
      <c r="O198" s="46">
        <v>0</v>
      </c>
      <c r="P198" s="46">
        <v>0</v>
      </c>
      <c r="Q198" s="46">
        <v>0</v>
      </c>
      <c r="R198" s="46">
        <v>0</v>
      </c>
      <c r="S198" s="46">
        <v>0</v>
      </c>
      <c r="T198" s="46">
        <v>0</v>
      </c>
      <c r="U198" s="6"/>
      <c r="V198" s="6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286</v>
      </c>
      <c r="M199" s="46">
        <v>0</v>
      </c>
      <c r="N199" s="46">
        <v>0</v>
      </c>
      <c r="O199" s="46">
        <v>0</v>
      </c>
      <c r="P199" s="46">
        <v>0</v>
      </c>
      <c r="Q199" s="46">
        <v>0</v>
      </c>
      <c r="R199" s="46">
        <v>0</v>
      </c>
      <c r="S199" s="46">
        <v>0</v>
      </c>
      <c r="T199" s="46">
        <v>0</v>
      </c>
      <c r="U199" s="6"/>
      <c r="V199" s="6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287</v>
      </c>
      <c r="M200" s="46">
        <v>0</v>
      </c>
      <c r="N200" s="46">
        <v>0</v>
      </c>
      <c r="O200" s="46">
        <v>0</v>
      </c>
      <c r="P200" s="46">
        <v>0</v>
      </c>
      <c r="Q200" s="46">
        <v>0</v>
      </c>
      <c r="R200" s="46">
        <v>0</v>
      </c>
      <c r="S200" s="46">
        <v>0</v>
      </c>
      <c r="T200" s="46">
        <v>0</v>
      </c>
      <c r="U200" s="6"/>
      <c r="V200" s="6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288</v>
      </c>
      <c r="M201" s="46">
        <v>0.037735849056603772</v>
      </c>
      <c r="N201" s="46">
        <v>0.022211285814090338</v>
      </c>
      <c r="O201" s="46">
        <v>0.01852861198289079</v>
      </c>
      <c r="P201" s="46">
        <v>0.017327482868835651</v>
      </c>
      <c r="Q201" s="46">
        <v>0.016626045810632345</v>
      </c>
      <c r="R201" s="46">
        <v>0.015954728147585605</v>
      </c>
      <c r="S201" s="46">
        <v>0.015644827015353191</v>
      </c>
      <c r="T201" s="46">
        <v>0.015053166642087673</v>
      </c>
      <c r="U201" s="6"/>
      <c r="V201" s="6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289</v>
      </c>
      <c r="M202" s="46">
        <v>0.037735849056603772</v>
      </c>
      <c r="N202" s="46">
        <v>0.032408965741960283</v>
      </c>
      <c r="O202" s="46">
        <v>0.028162812631196976</v>
      </c>
      <c r="P202" s="46">
        <v>0.024881334054811272</v>
      </c>
      <c r="Q202" s="46">
        <v>0.022294165517922692</v>
      </c>
      <c r="R202" s="46">
        <v>0.020139756492047269</v>
      </c>
      <c r="S202" s="46">
        <v>0.018664858713503738</v>
      </c>
      <c r="T202" s="46">
        <v>0.017179130551059255</v>
      </c>
      <c r="U202" s="6"/>
      <c r="V202" s="6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290</v>
      </c>
      <c r="M203" s="46">
        <v>0.037735849056603772</v>
      </c>
      <c r="N203" s="46">
        <v>0.027412279350069506</v>
      </c>
      <c r="O203" s="46">
        <v>0.0220719527329176</v>
      </c>
      <c r="P203" s="46">
        <v>0.019232979044750416</v>
      </c>
      <c r="Q203" s="46">
        <v>0.017580233107473302</v>
      </c>
      <c r="R203" s="46">
        <v>0.016421460109777287</v>
      </c>
      <c r="S203" s="46">
        <v>0.015869425040884781</v>
      </c>
      <c r="T203" s="46">
        <v>0.015148469087263524</v>
      </c>
      <c r="U203" s="6"/>
      <c r="V203" s="6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291</v>
      </c>
      <c r="M204" s="46">
        <v>0.037735849056603772</v>
      </c>
      <c r="N204" s="46">
        <v>0.037372489732460656</v>
      </c>
      <c r="O204" s="46">
        <v>0.036839446101626878</v>
      </c>
      <c r="P204" s="46">
        <v>0.036285370564205083</v>
      </c>
      <c r="Q204" s="46">
        <v>0.03566414332930247</v>
      </c>
      <c r="R204" s="46">
        <v>0.034915380246884647</v>
      </c>
      <c r="S204" s="46">
        <v>0.034379074670276094</v>
      </c>
      <c r="T204" s="46">
        <v>0.033531333249832547</v>
      </c>
      <c r="U204" s="6"/>
      <c r="V204" s="6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292</v>
      </c>
      <c r="M205" s="46">
        <v>0.037735849056603772</v>
      </c>
      <c r="N205" s="46">
        <v>0.035166500479844279</v>
      </c>
      <c r="O205" s="46">
        <v>0.032763042020233252</v>
      </c>
      <c r="P205" s="46">
        <v>0.030399381350510041</v>
      </c>
      <c r="Q205" s="46">
        <v>0.028158612119735187</v>
      </c>
      <c r="R205" s="46">
        <v>0.026092847930329795</v>
      </c>
      <c r="S205" s="46">
        <v>0.024577786727960876</v>
      </c>
      <c r="T205" s="46">
        <v>0.022912311112182934</v>
      </c>
      <c r="U205" s="6"/>
      <c r="V205" s="6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293</v>
      </c>
      <c r="M206" s="46">
        <v>0.037735849056603772</v>
      </c>
      <c r="N206" s="46">
        <v>0.033273263746870535</v>
      </c>
      <c r="O206" s="46">
        <v>0.029484787842141667</v>
      </c>
      <c r="P206" s="46">
        <v>0.026406902521640917</v>
      </c>
      <c r="Q206" s="46">
        <v>0.023851228435164424</v>
      </c>
      <c r="R206" s="46">
        <v>0.021626254659654977</v>
      </c>
      <c r="S206" s="46">
        <v>0.020017876989803195</v>
      </c>
      <c r="T206" s="46">
        <v>0.018371006456721257</v>
      </c>
      <c r="U206" s="6"/>
      <c r="V206" s="6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294</v>
      </c>
      <c r="M207" s="46">
        <v>0</v>
      </c>
      <c r="N207" s="46">
        <v>0</v>
      </c>
      <c r="O207" s="46">
        <v>0</v>
      </c>
      <c r="P207" s="46">
        <v>0</v>
      </c>
      <c r="Q207" s="46">
        <v>0</v>
      </c>
      <c r="R207" s="46">
        <v>0</v>
      </c>
      <c r="S207" s="46">
        <v>0</v>
      </c>
      <c r="T207" s="46">
        <v>0</v>
      </c>
      <c r="U207" s="6"/>
      <c r="V207" s="6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295</v>
      </c>
      <c r="M208" s="46">
        <v>0.037735849056603772</v>
      </c>
      <c r="N208" s="46">
        <v>0.037259891059597469</v>
      </c>
      <c r="O208" s="46">
        <v>0.036622209800096894</v>
      </c>
      <c r="P208" s="46">
        <v>0.036041075739119688</v>
      </c>
      <c r="Q208" s="46">
        <v>0.035464140743168573</v>
      </c>
      <c r="R208" s="46">
        <v>0.03481957443896741</v>
      </c>
      <c r="S208" s="46">
        <v>0.034514852365514229</v>
      </c>
      <c r="T208" s="46">
        <v>0.033922848267671557</v>
      </c>
      <c r="U208" s="6"/>
      <c r="V208" s="6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296</v>
      </c>
      <c r="M209" s="46">
        <v>0.037735849056603772</v>
      </c>
      <c r="N209" s="46">
        <v>0.037258505875485307</v>
      </c>
      <c r="O209" s="46">
        <v>0.036619409363419522</v>
      </c>
      <c r="P209" s="46">
        <v>0.036037519703670209</v>
      </c>
      <c r="Q209" s="46">
        <v>0.035459525279089188</v>
      </c>
      <c r="R209" s="46">
        <v>0.034813441440594221</v>
      </c>
      <c r="S209" s="46">
        <v>0.034505422313495356</v>
      </c>
      <c r="T209" s="46">
        <v>0.033909725760505188</v>
      </c>
      <c r="U209" s="6"/>
      <c r="V209" s="6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297</v>
      </c>
      <c r="M210" s="46">
        <v>0.037735849056603772</v>
      </c>
      <c r="N210" s="46">
        <v>0.037260288984163219</v>
      </c>
      <c r="O210" s="46">
        <v>0.036622917142526884</v>
      </c>
      <c r="P210" s="46">
        <v>0.03604156900151919</v>
      </c>
      <c r="Q210" s="46">
        <v>0.035464437832692888</v>
      </c>
      <c r="R210" s="46">
        <v>0.034819466517360106</v>
      </c>
      <c r="S210" s="46">
        <v>0.03451364984641235</v>
      </c>
      <c r="T210" s="46">
        <v>0.033920466566722013</v>
      </c>
      <c r="U210" s="6"/>
      <c r="V210" s="6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298</v>
      </c>
      <c r="M211" s="46">
        <v>0</v>
      </c>
      <c r="N211" s="46">
        <v>0</v>
      </c>
      <c r="O211" s="46">
        <v>0</v>
      </c>
      <c r="P211" s="46">
        <v>0</v>
      </c>
      <c r="Q211" s="46">
        <v>0</v>
      </c>
      <c r="R211" s="46">
        <v>0</v>
      </c>
      <c r="S211" s="46">
        <v>0</v>
      </c>
      <c r="T211" s="46">
        <v>0</v>
      </c>
      <c r="U211" s="6"/>
      <c r="V211" s="6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299</v>
      </c>
      <c r="M212" s="46">
        <v>0.037735849056603772</v>
      </c>
      <c r="N212" s="46">
        <v>0.037262624191438012</v>
      </c>
      <c r="O212" s="46">
        <v>0.036622056008523668</v>
      </c>
      <c r="P212" s="46">
        <v>0.036023275177368114</v>
      </c>
      <c r="Q212" s="46">
        <v>0.035424053425620709</v>
      </c>
      <c r="R212" s="46">
        <v>0.034741491448129727</v>
      </c>
      <c r="S212" s="46">
        <v>0.03434687429912929</v>
      </c>
      <c r="T212" s="46">
        <v>0.033653108316809156</v>
      </c>
      <c r="U212" s="6"/>
      <c r="V212" s="6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300</v>
      </c>
      <c r="M213" s="46">
        <v>0.037735849056603772</v>
      </c>
      <c r="N213" s="46">
        <v>0.037253371484084974</v>
      </c>
      <c r="O213" s="46">
        <v>0.036595923498662419</v>
      </c>
      <c r="P213" s="46">
        <v>0.035970322178315861</v>
      </c>
      <c r="Q213" s="46">
        <v>0.035333305348638627</v>
      </c>
      <c r="R213" s="46">
        <v>0.034589478551450947</v>
      </c>
      <c r="S213" s="46">
        <v>0.034057712798332605</v>
      </c>
      <c r="T213" s="46">
        <v>0.033221492673458058</v>
      </c>
      <c r="U213" s="6"/>
      <c r="V213" s="6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301</v>
      </c>
      <c r="M214" s="46">
        <v>0.037735849056603772</v>
      </c>
      <c r="N214" s="46">
        <v>0.037234806905541373</v>
      </c>
      <c r="O214" s="46">
        <v>0.036539600045506423</v>
      </c>
      <c r="P214" s="46">
        <v>0.035843410439853216</v>
      </c>
      <c r="Q214" s="46">
        <v>0.035111880451327168</v>
      </c>
      <c r="R214" s="46">
        <v>0.034217025205272485</v>
      </c>
      <c r="S214" s="46">
        <v>0.033350244092963791</v>
      </c>
      <c r="T214" s="46">
        <v>0.032187995995560374</v>
      </c>
      <c r="U214" s="6"/>
      <c r="V214" s="6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302</v>
      </c>
      <c r="M215" s="46">
        <v>0.037735849056603772</v>
      </c>
      <c r="N215" s="46">
        <v>0.037575730488713113</v>
      </c>
      <c r="O215" s="46">
        <v>0.037172005126502053</v>
      </c>
      <c r="P215" s="46">
        <v>0.036739537469833008</v>
      </c>
      <c r="Q215" s="46">
        <v>0.036234470037927353</v>
      </c>
      <c r="R215" s="46">
        <v>0.035658096640789949</v>
      </c>
      <c r="S215" s="46">
        <v>0.035274011610783848</v>
      </c>
      <c r="T215" s="46">
        <v>0.016113929917368718</v>
      </c>
      <c r="U215" s="6"/>
      <c r="V215" s="6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303</v>
      </c>
      <c r="M216" s="46">
        <v>0</v>
      </c>
      <c r="N216" s="46">
        <v>0</v>
      </c>
      <c r="O216" s="46">
        <v>0</v>
      </c>
      <c r="P216" s="46">
        <v>0</v>
      </c>
      <c r="Q216" s="46">
        <v>0</v>
      </c>
      <c r="R216" s="46">
        <v>0</v>
      </c>
      <c r="S216" s="46">
        <v>0</v>
      </c>
      <c r="T216" s="46">
        <v>0</v>
      </c>
      <c r="U216" s="6"/>
      <c r="V216" s="6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304</v>
      </c>
      <c r="M217" s="46">
        <v>0</v>
      </c>
      <c r="N217" s="46">
        <v>0</v>
      </c>
      <c r="O217" s="46">
        <v>0</v>
      </c>
      <c r="P217" s="46">
        <v>0</v>
      </c>
      <c r="Q217" s="46">
        <v>0</v>
      </c>
      <c r="R217" s="46">
        <v>0</v>
      </c>
      <c r="S217" s="46">
        <v>0</v>
      </c>
      <c r="T217" s="46">
        <v>0</v>
      </c>
      <c r="U217" s="6"/>
      <c r="V217" s="6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305</v>
      </c>
      <c r="M218" s="46">
        <v>0.037735849056603772</v>
      </c>
      <c r="N218" s="46">
        <v>0.037666799724282357</v>
      </c>
      <c r="O218" s="46">
        <v>0.037481444906073282</v>
      </c>
      <c r="P218" s="46">
        <v>0.037354207560385946</v>
      </c>
      <c r="Q218" s="46">
        <v>0.036965508944915015</v>
      </c>
      <c r="R218" s="46">
        <v>0.036321698370284157</v>
      </c>
      <c r="S218" s="46">
        <v>0.017106771266708037</v>
      </c>
      <c r="T218" s="46">
        <v>0.016445891101078851</v>
      </c>
      <c r="U218" s="6"/>
      <c r="V218" s="6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306</v>
      </c>
      <c r="M219" s="46">
        <v>0.037735849056603772</v>
      </c>
      <c r="N219" s="46">
        <v>0.03734867902646602</v>
      </c>
      <c r="O219" s="46">
        <v>0.03681879215406645</v>
      </c>
      <c r="P219" s="46">
        <v>0.036307753547662261</v>
      </c>
      <c r="Q219" s="46">
        <v>0.035727550690015999</v>
      </c>
      <c r="R219" s="46">
        <v>0.035003386809676892</v>
      </c>
      <c r="S219" s="46">
        <v>0.034677280358588622</v>
      </c>
      <c r="T219" s="46">
        <v>0.015192941766218044</v>
      </c>
      <c r="U219" s="6"/>
      <c r="V219" s="6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307</v>
      </c>
      <c r="M220" s="46">
        <v>0.037735849056603772</v>
      </c>
      <c r="N220" s="46">
        <v>0.034728346756015702</v>
      </c>
      <c r="O220" s="46">
        <v>0.031924108542187649</v>
      </c>
      <c r="P220" s="46">
        <v>0.029469243619515612</v>
      </c>
      <c r="Q220" s="46">
        <v>0.027261883967171406</v>
      </c>
      <c r="R220" s="46">
        <v>0.025254108004864717</v>
      </c>
      <c r="S220" s="46">
        <v>0.023668433051408512</v>
      </c>
      <c r="T220" s="46">
        <v>0.021967325530022265</v>
      </c>
      <c r="U220" s="6"/>
      <c r="V220" s="6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308</v>
      </c>
      <c r="M221" s="46">
        <v>0.037735849056603772</v>
      </c>
      <c r="N221" s="46">
        <v>0.037610784792405025</v>
      </c>
      <c r="O221" s="46">
        <v>0.036783400569688748</v>
      </c>
      <c r="P221" s="46">
        <v>0.034908455289046902</v>
      </c>
      <c r="Q221" s="46">
        <v>0.032585283647621588</v>
      </c>
      <c r="R221" s="46">
        <v>0.029769435001079356</v>
      </c>
      <c r="S221" s="46">
        <v>0.026117283568513748</v>
      </c>
      <c r="T221" s="46">
        <v>0.0053465197424234674</v>
      </c>
      <c r="U221" s="6"/>
      <c r="V221" s="6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309</v>
      </c>
      <c r="M222" s="46">
        <v>0.037735849056603772</v>
      </c>
      <c r="N222" s="46">
        <v>0.033614177959065676</v>
      </c>
      <c r="O222" s="46">
        <v>0.029382783647257257</v>
      </c>
      <c r="P222" s="46">
        <v>0.024469097451333008</v>
      </c>
      <c r="Q222" s="46">
        <v>0.019764034168814847</v>
      </c>
      <c r="R222" s="46">
        <v>0.015134393691412607</v>
      </c>
      <c r="S222" s="46">
        <v>0.010276841553941447</v>
      </c>
      <c r="T222" s="46">
        <v>0.0076357135399730686</v>
      </c>
      <c r="U222" s="6"/>
      <c r="V222" s="6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310</v>
      </c>
      <c r="M223" s="46">
        <v>0</v>
      </c>
      <c r="N223" s="46">
        <v>0</v>
      </c>
      <c r="O223" s="46">
        <v>0</v>
      </c>
      <c r="P223" s="46">
        <v>0</v>
      </c>
      <c r="Q223" s="46">
        <v>0</v>
      </c>
      <c r="R223" s="46">
        <v>0</v>
      </c>
      <c r="S223" s="46">
        <v>0</v>
      </c>
      <c r="T223" s="46">
        <v>0</v>
      </c>
      <c r="U223" s="6"/>
      <c r="V223" s="6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311</v>
      </c>
      <c r="M224" s="46">
        <v>0.037735849056603772</v>
      </c>
      <c r="N224" s="46">
        <v>0.037367646372572769</v>
      </c>
      <c r="O224" s="46">
        <v>0.036759442501707054</v>
      </c>
      <c r="P224" s="46">
        <v>0.036126329595924128</v>
      </c>
      <c r="Q224" s="46">
        <v>0.035424160233042554</v>
      </c>
      <c r="R224" s="46">
        <v>0.03465435901509796</v>
      </c>
      <c r="S224" s="46">
        <v>0.034081130741485027</v>
      </c>
      <c r="T224" s="46">
        <v>0.033204130136163759</v>
      </c>
      <c r="U224" s="6"/>
      <c r="V224" s="6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312</v>
      </c>
      <c r="M225" s="46">
        <v>0.037735849056603772</v>
      </c>
      <c r="N225" s="46">
        <v>0.026776155524716738</v>
      </c>
      <c r="O225" s="46">
        <v>0.021606374900952682</v>
      </c>
      <c r="P225" s="46">
        <v>0.018974019780398838</v>
      </c>
      <c r="Q225" s="46">
        <v>0.017392015572657959</v>
      </c>
      <c r="R225" s="46">
        <v>0.016126961826237327</v>
      </c>
      <c r="S225" s="46">
        <v>0.015215213097648166</v>
      </c>
      <c r="T225" s="46">
        <v>0.014087633267081866</v>
      </c>
      <c r="U225" s="6"/>
      <c r="V225" s="6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313</v>
      </c>
      <c r="M226" s="46">
        <v>0.037735849056603772</v>
      </c>
      <c r="N226" s="46">
        <v>0.037324177980961173</v>
      </c>
      <c r="O226" s="46">
        <v>0.036767550134442509</v>
      </c>
      <c r="P226" s="46">
        <v>0.036117228325903375</v>
      </c>
      <c r="Q226" s="46">
        <v>0.035336219299324054</v>
      </c>
      <c r="R226" s="46">
        <v>0.034308997709933481</v>
      </c>
      <c r="S226" s="46">
        <v>0.033224901561068873</v>
      </c>
      <c r="T226" s="46">
        <v>0.031854997164164192</v>
      </c>
      <c r="U226" s="6"/>
      <c r="V226" s="6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314</v>
      </c>
      <c r="M227" s="46">
        <v>0.037735849056603772</v>
      </c>
      <c r="N227" s="46">
        <v>0.029011465881841038</v>
      </c>
      <c r="O227" s="46">
        <v>0.023355716211734961</v>
      </c>
      <c r="P227" s="46">
        <v>0.019214310952814086</v>
      </c>
      <c r="Q227" s="46">
        <v>0.015957276127815102</v>
      </c>
      <c r="R227" s="46">
        <v>0.01282683223763577</v>
      </c>
      <c r="S227" s="46">
        <v>0.0084914264306220899</v>
      </c>
      <c r="T227" s="46">
        <v>0.0062761585969945835</v>
      </c>
      <c r="U227" s="6"/>
      <c r="V227" s="6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307</v>
      </c>
      <c r="M228" s="46">
        <v>0.037735849056603772</v>
      </c>
      <c r="N228" s="46">
        <v>0.031209453020473107</v>
      </c>
      <c r="O228" s="46">
        <v>0.026535784147353504</v>
      </c>
      <c r="P228" s="46">
        <v>0.023210107401195813</v>
      </c>
      <c r="Q228" s="46">
        <v>0.020740223744226571</v>
      </c>
      <c r="R228" s="46">
        <v>0.018779186328261047</v>
      </c>
      <c r="S228" s="46">
        <v>0.017513639504597056</v>
      </c>
      <c r="T228" s="46">
        <v>0.016223655962926409</v>
      </c>
      <c r="U228" s="6"/>
      <c r="V228" s="6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315</v>
      </c>
      <c r="M229" s="46">
        <v>0.037735849056603772</v>
      </c>
      <c r="N229" s="46">
        <v>0.023367070235332323</v>
      </c>
      <c r="O229" s="46">
        <v>0.019253945403374512</v>
      </c>
      <c r="P229" s="46">
        <v>0.01766796805108806</v>
      </c>
      <c r="Q229" s="46">
        <v>0.016695445446881018</v>
      </c>
      <c r="R229" s="46">
        <v>0.015772298869970211</v>
      </c>
      <c r="S229" s="46">
        <v>0.015255256149058012</v>
      </c>
      <c r="T229" s="46">
        <v>0.014448947657926224</v>
      </c>
      <c r="U229" s="6"/>
      <c r="V229" s="6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316</v>
      </c>
      <c r="M230" s="46">
        <v>0.037735849056603772</v>
      </c>
      <c r="N230" s="46">
        <v>0.01974105004488013</v>
      </c>
      <c r="O230" s="46">
        <v>0.017936801195577473</v>
      </c>
      <c r="P230" s="46">
        <v>0.016920643753911706</v>
      </c>
      <c r="Q230" s="46">
        <v>0.015896779166891323</v>
      </c>
      <c r="R230" s="46">
        <v>0.014607547843244103</v>
      </c>
      <c r="S230" s="46">
        <v>0.013008960127239035</v>
      </c>
      <c r="T230" s="46">
        <v>0.011320012436284579</v>
      </c>
      <c r="U230" s="6"/>
      <c r="V230" s="6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317</v>
      </c>
      <c r="M231" s="46">
        <v>0.037735849056603772</v>
      </c>
      <c r="N231" s="46">
        <v>0.034430333852085396</v>
      </c>
      <c r="O231" s="46">
        <v>0.031235361252944176</v>
      </c>
      <c r="P231" s="46">
        <v>0.027984016468173216</v>
      </c>
      <c r="Q231" s="46">
        <v>0.02485617805909817</v>
      </c>
      <c r="R231" s="46">
        <v>0.021574752148629441</v>
      </c>
      <c r="S231" s="46">
        <v>0.017922845910977678</v>
      </c>
      <c r="T231" s="46">
        <v>0.0087196453997327311</v>
      </c>
      <c r="U231" s="6"/>
      <c r="V231" s="6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318</v>
      </c>
      <c r="M232" s="46">
        <v>0.037735849056603772</v>
      </c>
      <c r="N232" s="46">
        <v>0.028966316635622723</v>
      </c>
      <c r="O232" s="46">
        <v>0.023669752669871161</v>
      </c>
      <c r="P232" s="46">
        <v>0.020430484704222575</v>
      </c>
      <c r="Q232" s="46">
        <v>0.018339812659023968</v>
      </c>
      <c r="R232" s="46">
        <v>0.016789976901652792</v>
      </c>
      <c r="S232" s="46">
        <v>0.015825169119139736</v>
      </c>
      <c r="T232" s="46">
        <v>0.014745942588010739</v>
      </c>
      <c r="U232" s="6"/>
      <c r="V232" s="6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319</v>
      </c>
      <c r="M233" s="46">
        <v>0.037735849056603772</v>
      </c>
      <c r="N233" s="46">
        <v>0.026293276927016856</v>
      </c>
      <c r="O233" s="46">
        <v>0.021248135043871564</v>
      </c>
      <c r="P233" s="46">
        <v>0.018733048101273891</v>
      </c>
      <c r="Q233" s="46">
        <v>0.017276085458646555</v>
      </c>
      <c r="R233" s="46">
        <v>0.016176335576899126</v>
      </c>
      <c r="S233" s="46">
        <v>0.015731378708029802</v>
      </c>
      <c r="T233" s="46">
        <v>0.015072323358763627</v>
      </c>
      <c r="U233" s="6"/>
      <c r="V233" s="6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320</v>
      </c>
      <c r="M234" s="46">
        <v>0.037735849056603772</v>
      </c>
      <c r="N234" s="46">
        <v>0.031122431795291686</v>
      </c>
      <c r="O234" s="46">
        <v>0.02633337871543354</v>
      </c>
      <c r="P234" s="46">
        <v>0.022933011821492429</v>
      </c>
      <c r="Q234" s="46">
        <v>0.020437693522632215</v>
      </c>
      <c r="R234" s="46">
        <v>0.018467079510626785</v>
      </c>
      <c r="S234" s="46">
        <v>0.017180462082955525</v>
      </c>
      <c r="T234" s="46">
        <v>0.015873612471787164</v>
      </c>
      <c r="U234" s="6"/>
      <c r="V234" s="6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321</v>
      </c>
      <c r="M235" s="46">
        <v>0.037735849056603772</v>
      </c>
      <c r="N235" s="46">
        <v>0.024944534360209571</v>
      </c>
      <c r="O235" s="46">
        <v>0.019946256472831211</v>
      </c>
      <c r="P235" s="46">
        <v>0.017679867501977753</v>
      </c>
      <c r="Q235" s="46">
        <v>0.016345471016230118</v>
      </c>
      <c r="R235" s="46">
        <v>0.015134449669141743</v>
      </c>
      <c r="S235" s="46">
        <v>0.013926429718282837</v>
      </c>
      <c r="T235" s="46">
        <v>0.012494337611425196</v>
      </c>
      <c r="U235" s="6"/>
      <c r="V235" s="6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322</v>
      </c>
      <c r="M236" s="46">
        <v>0.037735849056603772</v>
      </c>
      <c r="N236" s="46">
        <v>0.028901203750299358</v>
      </c>
      <c r="O236" s="46">
        <v>0.023528275072532107</v>
      </c>
      <c r="P236" s="46">
        <v>0.020164584261542953</v>
      </c>
      <c r="Q236" s="46">
        <v>0.017903508105183357</v>
      </c>
      <c r="R236" s="46">
        <v>0.016075919598152997</v>
      </c>
      <c r="S236" s="46">
        <v>0.014492760827237815</v>
      </c>
      <c r="T236" s="46">
        <v>0.012846308073739385</v>
      </c>
      <c r="U236" s="6"/>
      <c r="V236" s="6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323</v>
      </c>
      <c r="M237" s="46">
        <v>0</v>
      </c>
      <c r="N237" s="46">
        <v>0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6">
        <v>0</v>
      </c>
      <c r="U237" s="6"/>
      <c r="V237" s="6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324</v>
      </c>
      <c r="M238" s="46">
        <v>0.037735849056603772</v>
      </c>
      <c r="N238" s="46">
        <v>0.029759990836343342</v>
      </c>
      <c r="O238" s="46">
        <v>0.024569087466581773</v>
      </c>
      <c r="P238" s="46">
        <v>0.021183384901727643</v>
      </c>
      <c r="Q238" s="46">
        <v>0.018858457030691129</v>
      </c>
      <c r="R238" s="46">
        <v>0.017051207309332878</v>
      </c>
      <c r="S238" s="46">
        <v>0.015759646403828913</v>
      </c>
      <c r="T238" s="46">
        <v>0.01440122023639958</v>
      </c>
      <c r="U238" s="6"/>
      <c r="V238" s="6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325</v>
      </c>
      <c r="M239" s="46">
        <v>0.037735849056603772</v>
      </c>
      <c r="N239" s="46">
        <v>0.035154700494231014</v>
      </c>
      <c r="O239" s="46">
        <v>0.030809152361740453</v>
      </c>
      <c r="P239" s="46">
        <v>0.026159972172066597</v>
      </c>
      <c r="Q239" s="46">
        <v>0.023756485689585362</v>
      </c>
      <c r="R239" s="46">
        <v>0.021860916990679595</v>
      </c>
      <c r="S239" s="46">
        <v>0.020249811856087551</v>
      </c>
      <c r="T239" s="46">
        <v>0.0093748723069348398</v>
      </c>
      <c r="U239" s="6"/>
      <c r="V239" s="6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326</v>
      </c>
      <c r="M240" s="46">
        <v>0.037735849056603772</v>
      </c>
      <c r="N240" s="46">
        <v>0.037225372932840374</v>
      </c>
      <c r="O240" s="46">
        <v>0.036530266430026173</v>
      </c>
      <c r="P240" s="46">
        <v>0.035519229005366304</v>
      </c>
      <c r="Q240" s="46">
        <v>0.034052751217571911</v>
      </c>
      <c r="R240" s="46">
        <v>0.031939550756307208</v>
      </c>
      <c r="S240" s="46">
        <v>0.029364907298554087</v>
      </c>
      <c r="T240" s="46">
        <v>0.00839413083089143</v>
      </c>
      <c r="U240" s="6"/>
      <c r="V240" s="6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327</v>
      </c>
      <c r="M241" s="46">
        <v>0.037735849056603772</v>
      </c>
      <c r="N241" s="46">
        <v>0.026154037075811074</v>
      </c>
      <c r="O241" s="46">
        <v>0.021245766784797303</v>
      </c>
      <c r="P241" s="46">
        <v>0.019087237512913548</v>
      </c>
      <c r="Q241" s="46">
        <v>0.01768028238682761</v>
      </c>
      <c r="R241" s="46">
        <v>0.016244831370532831</v>
      </c>
      <c r="S241" s="46">
        <v>0.015500933779214134</v>
      </c>
      <c r="T241" s="46">
        <v>0.014516595594216414</v>
      </c>
      <c r="U241" s="6"/>
      <c r="V241" s="6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328</v>
      </c>
      <c r="M242" s="46">
        <v>0.037735849056603772</v>
      </c>
      <c r="N242" s="46">
        <v>0.035503307546239989</v>
      </c>
      <c r="O242" s="46">
        <v>0.033307221697403015</v>
      </c>
      <c r="P242" s="46">
        <v>0.031291773477655521</v>
      </c>
      <c r="Q242" s="46">
        <v>0.029352381486603102</v>
      </c>
      <c r="R242" s="46">
        <v>0.027398560891841502</v>
      </c>
      <c r="S242" s="46">
        <v>0.025952296410303891</v>
      </c>
      <c r="T242" s="46">
        <v>0.015133849792444904</v>
      </c>
      <c r="U242" s="6"/>
      <c r="V242" s="6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329</v>
      </c>
      <c r="M243" s="46">
        <v>0.037735849056603772</v>
      </c>
      <c r="N243" s="46">
        <v>0.037344876110613677</v>
      </c>
      <c r="O243" s="46">
        <v>0.036808654665398025</v>
      </c>
      <c r="P243" s="46">
        <v>0.036287664398337888</v>
      </c>
      <c r="Q243" s="46">
        <v>0.035693985992411047</v>
      </c>
      <c r="R243" s="46">
        <v>0.034948586460316428</v>
      </c>
      <c r="S243" s="46">
        <v>0.034574516701264185</v>
      </c>
      <c r="T243" s="46">
        <v>0.033903145578540322</v>
      </c>
      <c r="U243" s="6"/>
      <c r="V243" s="6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330</v>
      </c>
      <c r="M244" s="46">
        <v>0</v>
      </c>
      <c r="N244" s="46">
        <v>0</v>
      </c>
      <c r="O244" s="46">
        <v>0</v>
      </c>
      <c r="P244" s="46">
        <v>0</v>
      </c>
      <c r="Q244" s="46">
        <v>0</v>
      </c>
      <c r="R244" s="46">
        <v>0</v>
      </c>
      <c r="S244" s="46">
        <v>0</v>
      </c>
      <c r="T244" s="46">
        <v>0</v>
      </c>
      <c r="U244" s="6"/>
      <c r="V244" s="6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331</v>
      </c>
      <c r="M245" s="46">
        <v>0.037735849056603772</v>
      </c>
      <c r="N245" s="46">
        <v>0.027865217617502148</v>
      </c>
      <c r="O245" s="46">
        <v>0.022897655371489224</v>
      </c>
      <c r="P245" s="46">
        <v>0.020229797985682637</v>
      </c>
      <c r="Q245" s="46">
        <v>0.018488271381466762</v>
      </c>
      <c r="R245" s="46">
        <v>0.016882390165105083</v>
      </c>
      <c r="S245" s="46">
        <v>0.016211693802037765</v>
      </c>
      <c r="T245" s="46">
        <v>0.015360934746328435</v>
      </c>
      <c r="U245" s="6"/>
      <c r="V245" s="6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332</v>
      </c>
      <c r="M246" s="46">
        <v>0.037735849056603772</v>
      </c>
      <c r="N246" s="46">
        <v>0.037280283742054519</v>
      </c>
      <c r="O246" s="46">
        <v>0.036855933446051051</v>
      </c>
      <c r="P246" s="46">
        <v>0.036520853884663952</v>
      </c>
      <c r="Q246" s="46">
        <v>0.035854845339610947</v>
      </c>
      <c r="R246" s="46">
        <v>0.034752562891916257</v>
      </c>
      <c r="S246" s="46">
        <v>0.034343346095265209</v>
      </c>
      <c r="T246" s="46">
        <v>0.015452640541343772</v>
      </c>
      <c r="U246" s="6"/>
      <c r="V246" s="6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333</v>
      </c>
      <c r="M247" s="46">
        <v>0.037735849056603772</v>
      </c>
      <c r="N247" s="46">
        <v>0.031851483969018574</v>
      </c>
      <c r="O247" s="46">
        <v>0.027609353809506909</v>
      </c>
      <c r="P247" s="46">
        <v>0.02458343920183894</v>
      </c>
      <c r="Q247" s="46">
        <v>0.022052442402093607</v>
      </c>
      <c r="R247" s="46">
        <v>0.019653848270155053</v>
      </c>
      <c r="S247" s="46">
        <v>0.018341641383479299</v>
      </c>
      <c r="T247" s="46">
        <v>0.016014062533638119</v>
      </c>
      <c r="U247" s="6"/>
      <c r="V247" s="6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334</v>
      </c>
      <c r="M248" s="46">
        <v>0</v>
      </c>
      <c r="N248" s="46">
        <v>0</v>
      </c>
      <c r="O248" s="46">
        <v>0</v>
      </c>
      <c r="P248" s="46">
        <v>0</v>
      </c>
      <c r="Q248" s="46">
        <v>0</v>
      </c>
      <c r="R248" s="46">
        <v>0</v>
      </c>
      <c r="S248" s="46">
        <v>0</v>
      </c>
      <c r="T248" s="46">
        <v>0</v>
      </c>
      <c r="U248" s="6"/>
      <c r="V248" s="6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335</v>
      </c>
      <c r="M249" s="46">
        <v>0</v>
      </c>
      <c r="N249" s="46">
        <v>0</v>
      </c>
      <c r="O249" s="46">
        <v>0</v>
      </c>
      <c r="P249" s="46">
        <v>0</v>
      </c>
      <c r="Q249" s="46">
        <v>0</v>
      </c>
      <c r="R249" s="46">
        <v>0</v>
      </c>
      <c r="S249" s="46">
        <v>0</v>
      </c>
      <c r="T249" s="46">
        <v>0</v>
      </c>
      <c r="U249" s="6"/>
      <c r="V249" s="6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336</v>
      </c>
      <c r="M250" s="46">
        <v>0</v>
      </c>
      <c r="N250" s="46">
        <v>0</v>
      </c>
      <c r="O250" s="46">
        <v>0</v>
      </c>
      <c r="P250" s="46">
        <v>0</v>
      </c>
      <c r="Q250" s="46">
        <v>0</v>
      </c>
      <c r="R250" s="46">
        <v>0</v>
      </c>
      <c r="S250" s="46">
        <v>0</v>
      </c>
      <c r="T250" s="46">
        <v>0</v>
      </c>
      <c r="U250" s="6"/>
      <c r="V250" s="6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337</v>
      </c>
      <c r="M251" s="46">
        <v>0</v>
      </c>
      <c r="N251" s="46">
        <v>0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6">
        <v>0</v>
      </c>
      <c r="U251" s="6"/>
      <c r="V251" s="6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338</v>
      </c>
      <c r="M252" s="46">
        <v>0.037735849056603772</v>
      </c>
      <c r="N252" s="46">
        <v>0.037294761817609684</v>
      </c>
      <c r="O252" s="46">
        <v>0.036579918429128805</v>
      </c>
      <c r="P252" s="46">
        <v>0.035503562816126502</v>
      </c>
      <c r="Q252" s="46">
        <v>0.034596321877615251</v>
      </c>
      <c r="R252" s="46">
        <v>0.033740148571194249</v>
      </c>
      <c r="S252" s="46">
        <v>0.033078189025724417</v>
      </c>
      <c r="T252" s="46">
        <v>0.032129840503061835</v>
      </c>
      <c r="U252" s="6"/>
      <c r="V252" s="6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339</v>
      </c>
      <c r="M253" s="46">
        <v>0.037735849056603772</v>
      </c>
      <c r="N253" s="46">
        <v>0.034703594316054305</v>
      </c>
      <c r="O253" s="46">
        <v>0.03192942566041982</v>
      </c>
      <c r="P253" s="46">
        <v>0.029291322415097236</v>
      </c>
      <c r="Q253" s="46">
        <v>0.026807841298650697</v>
      </c>
      <c r="R253" s="46">
        <v>0.024481933622206634</v>
      </c>
      <c r="S253" s="46">
        <v>0.02291171248160203</v>
      </c>
      <c r="T253" s="46">
        <v>0.015340314774564098</v>
      </c>
      <c r="U253" s="6"/>
      <c r="V253" s="6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340</v>
      </c>
      <c r="M254" s="46">
        <v>0.037735849056603772</v>
      </c>
      <c r="N254" s="46">
        <v>0.021894781806598273</v>
      </c>
      <c r="O254" s="46">
        <v>0.018564619962108595</v>
      </c>
      <c r="P254" s="46">
        <v>0.017401168897866411</v>
      </c>
      <c r="Q254" s="46">
        <v>0.016577899618472745</v>
      </c>
      <c r="R254" s="46">
        <v>0.015652811717982062</v>
      </c>
      <c r="S254" s="46">
        <v>0.014720229583500912</v>
      </c>
      <c r="T254" s="46">
        <v>0.013495933215966141</v>
      </c>
      <c r="U254" s="6"/>
      <c r="V254" s="6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341</v>
      </c>
      <c r="M255" s="46">
        <v>0.037735849056603772</v>
      </c>
      <c r="N255" s="46">
        <v>0.033244903241066673</v>
      </c>
      <c r="O255" s="46">
        <v>0.029415724018276135</v>
      </c>
      <c r="P255" s="46">
        <v>0.026149318855958489</v>
      </c>
      <c r="Q255" s="46">
        <v>0.023304518078147374</v>
      </c>
      <c r="R255" s="46">
        <v>0.020613891334896856</v>
      </c>
      <c r="S255" s="46">
        <v>0.018007123678284651</v>
      </c>
      <c r="T255" s="46">
        <v>0.015429188415540125</v>
      </c>
      <c r="U255" s="6"/>
      <c r="V255" s="6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342</v>
      </c>
      <c r="M256" s="46">
        <v>91546.174367882559</v>
      </c>
      <c r="N256" s="46">
        <v>73657.790924625864</v>
      </c>
      <c r="O256" s="46">
        <v>59362.978588025886</v>
      </c>
      <c r="P256" s="46">
        <v>47908.332544977922</v>
      </c>
      <c r="Q256" s="46">
        <v>38712.380306762294</v>
      </c>
      <c r="R256" s="46">
        <v>31305.756321259658</v>
      </c>
      <c r="S256" s="46">
        <v>2531.5462331723693</v>
      </c>
      <c r="T256" s="46">
        <v>2388.0739142053676</v>
      </c>
      <c r="U256" s="6"/>
      <c r="V256" s="6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343</v>
      </c>
      <c r="M257" s="46">
        <v>0.037735849056603772</v>
      </c>
      <c r="N257" s="46">
        <v>0.029486195537333913</v>
      </c>
      <c r="O257" s="46">
        <v>0.024504780313810984</v>
      </c>
      <c r="P257" s="46">
        <v>0.021247470819260889</v>
      </c>
      <c r="Q257" s="46">
        <v>0.018853325632191872</v>
      </c>
      <c r="R257" s="46">
        <v>0.016788732848015561</v>
      </c>
      <c r="S257" s="46">
        <v>0.015259306847747293</v>
      </c>
      <c r="T257" s="46">
        <v>0.01365936035026259</v>
      </c>
      <c r="U257" s="6"/>
      <c r="V257" s="6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344</v>
      </c>
      <c r="M258" s="46">
        <v>0.037735849056603772</v>
      </c>
      <c r="N258" s="46">
        <v>0.031086276603532931</v>
      </c>
      <c r="O258" s="46">
        <v>0.026293216935956876</v>
      </c>
      <c r="P258" s="46">
        <v>0.022898403725549271</v>
      </c>
      <c r="Q258" s="46">
        <v>0.020426286901838359</v>
      </c>
      <c r="R258" s="46">
        <v>0.018493796168904935</v>
      </c>
      <c r="S258" s="46">
        <v>0.017285654110914248</v>
      </c>
      <c r="T258" s="46">
        <v>0.016066021637678281</v>
      </c>
      <c r="U258" s="6"/>
      <c r="V258" s="6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345</v>
      </c>
      <c r="M259" s="46">
        <v>0.037735849056603772</v>
      </c>
      <c r="N259" s="46">
        <v>0.030211818211288106</v>
      </c>
      <c r="O259" s="46">
        <v>0.025237868798859565</v>
      </c>
      <c r="P259" s="46">
        <v>0.021921653678244477</v>
      </c>
      <c r="Q259" s="46">
        <v>0.019590092443429311</v>
      </c>
      <c r="R259" s="46">
        <v>0.017780651918306467</v>
      </c>
      <c r="S259" s="46">
        <v>0.016587137062687697</v>
      </c>
      <c r="T259" s="46">
        <v>0.015331551147091404</v>
      </c>
      <c r="U259" s="6"/>
      <c r="V259" s="6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346</v>
      </c>
      <c r="M260" s="46">
        <v>0</v>
      </c>
      <c r="N260" s="46">
        <v>0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6">
        <v>0</v>
      </c>
      <c r="U260" s="6"/>
      <c r="V260" s="6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347</v>
      </c>
      <c r="M261" s="46">
        <v>0</v>
      </c>
      <c r="N261" s="46">
        <v>0</v>
      </c>
      <c r="O261" s="46">
        <v>0</v>
      </c>
      <c r="P261" s="46">
        <v>0</v>
      </c>
      <c r="Q261" s="46">
        <v>0</v>
      </c>
      <c r="R261" s="46">
        <v>0</v>
      </c>
      <c r="S261" s="46">
        <v>0</v>
      </c>
      <c r="T261" s="46">
        <v>0</v>
      </c>
      <c r="U261" s="6"/>
      <c r="V261" s="6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348</v>
      </c>
      <c r="M262" s="46">
        <v>0.037735849056603772</v>
      </c>
      <c r="N262" s="46">
        <v>0.03125315441881623</v>
      </c>
      <c r="O262" s="46">
        <v>0.026398184365279579</v>
      </c>
      <c r="P262" s="46">
        <v>0.022532271800479342</v>
      </c>
      <c r="Q262" s="46">
        <v>0.019309856793683897</v>
      </c>
      <c r="R262" s="46">
        <v>0.016217050155007916</v>
      </c>
      <c r="S262" s="46">
        <v>0.012818922283449982</v>
      </c>
      <c r="T262" s="46">
        <v>0.008704753428804916</v>
      </c>
      <c r="U262" s="6"/>
      <c r="V262" s="6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349</v>
      </c>
      <c r="M263" s="46">
        <v>0</v>
      </c>
      <c r="N263" s="46">
        <v>0</v>
      </c>
      <c r="O263" s="46">
        <v>0</v>
      </c>
      <c r="P263" s="46">
        <v>0</v>
      </c>
      <c r="Q263" s="46">
        <v>0</v>
      </c>
      <c r="R263" s="46">
        <v>0</v>
      </c>
      <c r="S263" s="46">
        <v>0</v>
      </c>
      <c r="T263" s="46">
        <v>0</v>
      </c>
      <c r="U263" s="6"/>
      <c r="V263" s="6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350</v>
      </c>
      <c r="M264" s="46">
        <v>0</v>
      </c>
      <c r="N264" s="46">
        <v>0</v>
      </c>
      <c r="O264" s="46">
        <v>0</v>
      </c>
      <c r="P264" s="46">
        <v>0</v>
      </c>
      <c r="Q264" s="46">
        <v>0</v>
      </c>
      <c r="R264" s="46">
        <v>0</v>
      </c>
      <c r="S264" s="46">
        <v>0</v>
      </c>
      <c r="T264" s="46">
        <v>0</v>
      </c>
      <c r="U264" s="6"/>
      <c r="V264" s="6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351</v>
      </c>
      <c r="M265" s="46">
        <v>0</v>
      </c>
      <c r="N265" s="46">
        <v>0</v>
      </c>
      <c r="O265" s="46">
        <v>0</v>
      </c>
      <c r="P265" s="46">
        <v>0</v>
      </c>
      <c r="Q265" s="46">
        <v>0</v>
      </c>
      <c r="R265" s="46">
        <v>0</v>
      </c>
      <c r="S265" s="46">
        <v>0</v>
      </c>
      <c r="T265" s="46">
        <v>0</v>
      </c>
      <c r="U265" s="6"/>
      <c r="V265" s="6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352</v>
      </c>
      <c r="M266" s="46">
        <v>0</v>
      </c>
      <c r="N266" s="46">
        <v>0</v>
      </c>
      <c r="O266" s="46">
        <v>0</v>
      </c>
      <c r="P266" s="46">
        <v>0</v>
      </c>
      <c r="Q266" s="46">
        <v>0</v>
      </c>
      <c r="R266" s="46">
        <v>0</v>
      </c>
      <c r="S266" s="46">
        <v>0</v>
      </c>
      <c r="T266" s="46">
        <v>0</v>
      </c>
      <c r="U266" s="6"/>
      <c r="V266" s="6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353</v>
      </c>
      <c r="M267" s="46">
        <v>0</v>
      </c>
      <c r="N267" s="46">
        <v>0</v>
      </c>
      <c r="O267" s="46">
        <v>0</v>
      </c>
      <c r="P267" s="46">
        <v>0</v>
      </c>
      <c r="Q267" s="46">
        <v>0</v>
      </c>
      <c r="R267" s="46">
        <v>0</v>
      </c>
      <c r="S267" s="46">
        <v>0</v>
      </c>
      <c r="T267" s="46">
        <v>0</v>
      </c>
      <c r="U267" s="6"/>
      <c r="V267" s="6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354</v>
      </c>
      <c r="M268" s="46">
        <v>0</v>
      </c>
      <c r="N268" s="46">
        <v>0</v>
      </c>
      <c r="O268" s="46">
        <v>0</v>
      </c>
      <c r="P268" s="46">
        <v>0</v>
      </c>
      <c r="Q268" s="46">
        <v>0</v>
      </c>
      <c r="R268" s="46">
        <v>0</v>
      </c>
      <c r="S268" s="46">
        <v>0</v>
      </c>
      <c r="T268" s="46">
        <v>0</v>
      </c>
      <c r="U268" s="6"/>
      <c r="V268" s="6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355</v>
      </c>
      <c r="M269" s="46">
        <v>0</v>
      </c>
      <c r="N269" s="46">
        <v>0</v>
      </c>
      <c r="O269" s="46">
        <v>0</v>
      </c>
      <c r="P269" s="46">
        <v>0</v>
      </c>
      <c r="Q269" s="46">
        <v>0</v>
      </c>
      <c r="R269" s="46">
        <v>0</v>
      </c>
      <c r="S269" s="46">
        <v>0</v>
      </c>
      <c r="T269" s="46">
        <v>0</v>
      </c>
      <c r="U269" s="6"/>
      <c r="V269" s="6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356</v>
      </c>
      <c r="M270" s="46">
        <v>0</v>
      </c>
      <c r="N270" s="46">
        <v>0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6">
        <v>0</v>
      </c>
      <c r="U270" s="6"/>
      <c r="V270" s="6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357</v>
      </c>
      <c r="M271" s="46">
        <v>0</v>
      </c>
      <c r="N271" s="46">
        <v>0</v>
      </c>
      <c r="O271" s="46">
        <v>0</v>
      </c>
      <c r="P271" s="46">
        <v>0</v>
      </c>
      <c r="Q271" s="46">
        <v>0</v>
      </c>
      <c r="R271" s="46">
        <v>0</v>
      </c>
      <c r="S271" s="46">
        <v>0</v>
      </c>
      <c r="T271" s="46">
        <v>0</v>
      </c>
      <c r="U271" s="6"/>
      <c r="V271" s="6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358</v>
      </c>
      <c r="M272" s="46">
        <v>0</v>
      </c>
      <c r="N272" s="46">
        <v>0</v>
      </c>
      <c r="O272" s="46">
        <v>0</v>
      </c>
      <c r="P272" s="46">
        <v>0</v>
      </c>
      <c r="Q272" s="46">
        <v>0</v>
      </c>
      <c r="R272" s="46">
        <v>0</v>
      </c>
      <c r="S272" s="46">
        <v>0</v>
      </c>
      <c r="T272" s="46">
        <v>0</v>
      </c>
      <c r="U272" s="6"/>
      <c r="V272" s="6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359</v>
      </c>
      <c r="M273" s="46">
        <v>0</v>
      </c>
      <c r="N273" s="46">
        <v>0</v>
      </c>
      <c r="O273" s="46">
        <v>0</v>
      </c>
      <c r="P273" s="46">
        <v>0</v>
      </c>
      <c r="Q273" s="46">
        <v>0</v>
      </c>
      <c r="R273" s="46">
        <v>0</v>
      </c>
      <c r="S273" s="46">
        <v>0</v>
      </c>
      <c r="T273" s="46">
        <v>0</v>
      </c>
      <c r="U273" s="6"/>
      <c r="V273" s="6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360</v>
      </c>
      <c r="M274" s="46">
        <v>0</v>
      </c>
      <c r="N274" s="46">
        <v>0</v>
      </c>
      <c r="O274" s="46">
        <v>0</v>
      </c>
      <c r="P274" s="46">
        <v>0</v>
      </c>
      <c r="Q274" s="46">
        <v>0</v>
      </c>
      <c r="R274" s="46">
        <v>0</v>
      </c>
      <c r="S274" s="46">
        <v>0</v>
      </c>
      <c r="T274" s="46">
        <v>0</v>
      </c>
      <c r="U274" s="6"/>
      <c r="V274" s="6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361</v>
      </c>
      <c r="M275" s="46">
        <v>0</v>
      </c>
      <c r="N275" s="46">
        <v>0</v>
      </c>
      <c r="O275" s="46">
        <v>0</v>
      </c>
      <c r="P275" s="46">
        <v>0</v>
      </c>
      <c r="Q275" s="46">
        <v>0</v>
      </c>
      <c r="R275" s="46">
        <v>0</v>
      </c>
      <c r="S275" s="46">
        <v>0</v>
      </c>
      <c r="T275" s="46">
        <v>0</v>
      </c>
      <c r="U275" s="6"/>
      <c r="V275" s="6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362</v>
      </c>
      <c r="M276" s="46">
        <v>0</v>
      </c>
      <c r="N276" s="46">
        <v>0</v>
      </c>
      <c r="O276" s="46">
        <v>0</v>
      </c>
      <c r="P276" s="46">
        <v>0</v>
      </c>
      <c r="Q276" s="46">
        <v>0</v>
      </c>
      <c r="R276" s="46">
        <v>0</v>
      </c>
      <c r="S276" s="46">
        <v>0</v>
      </c>
      <c r="T276" s="46">
        <v>0</v>
      </c>
      <c r="U276" s="6"/>
      <c r="V276" s="6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363</v>
      </c>
      <c r="M277" s="46">
        <v>0</v>
      </c>
      <c r="N277" s="46">
        <v>0</v>
      </c>
      <c r="O277" s="46">
        <v>0</v>
      </c>
      <c r="P277" s="46">
        <v>0</v>
      </c>
      <c r="Q277" s="46">
        <v>0</v>
      </c>
      <c r="R277" s="46">
        <v>0</v>
      </c>
      <c r="S277" s="46">
        <v>0</v>
      </c>
      <c r="T277" s="46">
        <v>0</v>
      </c>
      <c r="U277" s="6"/>
      <c r="V277" s="6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364</v>
      </c>
      <c r="M278" s="46">
        <v>4022539.4408608256</v>
      </c>
      <c r="N278" s="46">
        <v>2709184.4216469796</v>
      </c>
      <c r="O278" s="46">
        <v>1968670.3561784078</v>
      </c>
      <c r="P278" s="46">
        <v>1110642.4740060831</v>
      </c>
      <c r="Q278" s="46">
        <v>711331.76628857828</v>
      </c>
      <c r="R278" s="46">
        <v>421786.43168612965</v>
      </c>
      <c r="S278" s="46">
        <v>185553.23716202282</v>
      </c>
      <c r="T278" s="46">
        <v>125368.30435824988</v>
      </c>
      <c r="U278" s="6"/>
      <c r="V278" s="6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365</v>
      </c>
      <c r="M279" s="46">
        <v>0</v>
      </c>
      <c r="N279" s="46">
        <v>0</v>
      </c>
      <c r="O279" s="46">
        <v>0</v>
      </c>
      <c r="P279" s="46">
        <v>0</v>
      </c>
      <c r="Q279" s="46">
        <v>0</v>
      </c>
      <c r="R279" s="46">
        <v>0</v>
      </c>
      <c r="S279" s="46">
        <v>0</v>
      </c>
      <c r="T279" s="46">
        <v>0</v>
      </c>
      <c r="U279" s="6"/>
      <c r="V279" s="6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366</v>
      </c>
      <c r="M280" s="46">
        <v>0</v>
      </c>
      <c r="N280" s="46">
        <v>0</v>
      </c>
      <c r="O280" s="46">
        <v>0</v>
      </c>
      <c r="P280" s="46">
        <v>0</v>
      </c>
      <c r="Q280" s="46">
        <v>0</v>
      </c>
      <c r="R280" s="46">
        <v>0</v>
      </c>
      <c r="S280" s="46">
        <v>0</v>
      </c>
      <c r="T280" s="46">
        <v>0</v>
      </c>
      <c r="U280" s="6"/>
      <c r="V280" s="6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367</v>
      </c>
      <c r="M281" s="46">
        <v>0</v>
      </c>
      <c r="N281" s="46">
        <v>0</v>
      </c>
      <c r="O281" s="46">
        <v>0</v>
      </c>
      <c r="P281" s="46">
        <v>0</v>
      </c>
      <c r="Q281" s="46">
        <v>0</v>
      </c>
      <c r="R281" s="46">
        <v>0</v>
      </c>
      <c r="S281" s="46">
        <v>0</v>
      </c>
      <c r="T281" s="46">
        <v>0</v>
      </c>
      <c r="U281" s="6"/>
      <c r="V281" s="6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368</v>
      </c>
      <c r="M282" s="46">
        <v>0</v>
      </c>
      <c r="N282" s="46">
        <v>0</v>
      </c>
      <c r="O282" s="46">
        <v>0</v>
      </c>
      <c r="P282" s="46">
        <v>0</v>
      </c>
      <c r="Q282" s="46">
        <v>0</v>
      </c>
      <c r="R282" s="46">
        <v>0</v>
      </c>
      <c r="S282" s="46">
        <v>0</v>
      </c>
      <c r="T282" s="46">
        <v>0</v>
      </c>
      <c r="U282" s="6"/>
      <c r="V282" s="6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369</v>
      </c>
      <c r="M283" s="46">
        <v>0</v>
      </c>
      <c r="N283" s="46">
        <v>0</v>
      </c>
      <c r="O283" s="46">
        <v>0</v>
      </c>
      <c r="P283" s="46">
        <v>0</v>
      </c>
      <c r="Q283" s="46">
        <v>0</v>
      </c>
      <c r="R283" s="46">
        <v>0</v>
      </c>
      <c r="S283" s="46">
        <v>0</v>
      </c>
      <c r="T283" s="46">
        <v>0</v>
      </c>
      <c r="U283" s="6"/>
      <c r="V283" s="6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370</v>
      </c>
      <c r="M284" s="46">
        <v>0</v>
      </c>
      <c r="N284" s="46">
        <v>0</v>
      </c>
      <c r="O284" s="46">
        <v>0</v>
      </c>
      <c r="P284" s="46">
        <v>0</v>
      </c>
      <c r="Q284" s="46">
        <v>0</v>
      </c>
      <c r="R284" s="46">
        <v>0</v>
      </c>
      <c r="S284" s="46">
        <v>0</v>
      </c>
      <c r="T284" s="46">
        <v>0</v>
      </c>
      <c r="U284" s="6"/>
      <c r="V284" s="6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371</v>
      </c>
      <c r="M285" s="46">
        <v>0</v>
      </c>
      <c r="N285" s="46">
        <v>0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6">
        <v>0</v>
      </c>
      <c r="U285" s="6"/>
      <c r="V285" s="6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372</v>
      </c>
      <c r="M286" s="46">
        <v>0</v>
      </c>
      <c r="N286" s="46">
        <v>0</v>
      </c>
      <c r="O286" s="46">
        <v>0</v>
      </c>
      <c r="P286" s="46">
        <v>0</v>
      </c>
      <c r="Q286" s="46">
        <v>0</v>
      </c>
      <c r="R286" s="46">
        <v>0</v>
      </c>
      <c r="S286" s="46">
        <v>0</v>
      </c>
      <c r="T286" s="46">
        <v>0</v>
      </c>
      <c r="U286" s="6"/>
      <c r="V286" s="6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373</v>
      </c>
      <c r="M287" s="46">
        <v>0</v>
      </c>
      <c r="N287" s="46">
        <v>0</v>
      </c>
      <c r="O287" s="46">
        <v>0</v>
      </c>
      <c r="P287" s="46">
        <v>0</v>
      </c>
      <c r="Q287" s="46">
        <v>0</v>
      </c>
      <c r="R287" s="46">
        <v>0</v>
      </c>
      <c r="S287" s="46">
        <v>0</v>
      </c>
      <c r="T287" s="46">
        <v>0</v>
      </c>
      <c r="U287" s="6"/>
      <c r="V287" s="6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374</v>
      </c>
      <c r="M288" s="46">
        <v>0</v>
      </c>
      <c r="N288" s="46">
        <v>0</v>
      </c>
      <c r="O288" s="46">
        <v>0</v>
      </c>
      <c r="P288" s="46">
        <v>0</v>
      </c>
      <c r="Q288" s="46">
        <v>0</v>
      </c>
      <c r="R288" s="46">
        <v>0</v>
      </c>
      <c r="S288" s="46">
        <v>0</v>
      </c>
      <c r="T288" s="46">
        <v>0</v>
      </c>
      <c r="U288" s="6"/>
      <c r="V288" s="6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375</v>
      </c>
      <c r="M289" s="46">
        <v>0</v>
      </c>
      <c r="N289" s="46">
        <v>0</v>
      </c>
      <c r="O289" s="46">
        <v>0</v>
      </c>
      <c r="P289" s="46">
        <v>0</v>
      </c>
      <c r="Q289" s="46">
        <v>0</v>
      </c>
      <c r="R289" s="46">
        <v>0</v>
      </c>
      <c r="S289" s="46">
        <v>0</v>
      </c>
      <c r="T289" s="46">
        <v>0</v>
      </c>
      <c r="U289" s="6"/>
      <c r="V289" s="6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376</v>
      </c>
      <c r="M290" s="46">
        <v>0</v>
      </c>
      <c r="N290" s="46">
        <v>0</v>
      </c>
      <c r="O290" s="46">
        <v>0</v>
      </c>
      <c r="P290" s="46">
        <v>0</v>
      </c>
      <c r="Q290" s="46">
        <v>0</v>
      </c>
      <c r="R290" s="46">
        <v>0</v>
      </c>
      <c r="S290" s="46">
        <v>0</v>
      </c>
      <c r="T290" s="46">
        <v>0</v>
      </c>
      <c r="U290" s="6"/>
      <c r="V290" s="6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377</v>
      </c>
      <c r="M291" s="46">
        <v>0</v>
      </c>
      <c r="N291" s="46">
        <v>0</v>
      </c>
      <c r="O291" s="46">
        <v>0</v>
      </c>
      <c r="P291" s="46">
        <v>0</v>
      </c>
      <c r="Q291" s="46">
        <v>0</v>
      </c>
      <c r="R291" s="46">
        <v>0</v>
      </c>
      <c r="S291" s="46">
        <v>0</v>
      </c>
      <c r="T291" s="46">
        <v>0</v>
      </c>
      <c r="U291" s="6"/>
      <c r="V291" s="6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378</v>
      </c>
      <c r="M292" s="46">
        <v>0</v>
      </c>
      <c r="N292" s="46">
        <v>0</v>
      </c>
      <c r="O292" s="46">
        <v>0</v>
      </c>
      <c r="P292" s="46">
        <v>0</v>
      </c>
      <c r="Q292" s="46">
        <v>0</v>
      </c>
      <c r="R292" s="46">
        <v>0</v>
      </c>
      <c r="S292" s="46">
        <v>0</v>
      </c>
      <c r="T292" s="46">
        <v>0</v>
      </c>
      <c r="U292" s="6"/>
      <c r="V292" s="6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28">
        <v>291</v>
      </c>
      <c r="L293" s="28" t="s">
        <v>379</v>
      </c>
      <c r="M293" s="52">
        <v>0</v>
      </c>
      <c r="N293" s="52">
        <v>0</v>
      </c>
      <c r="O293" s="52">
        <v>0</v>
      </c>
      <c r="P293" s="52">
        <v>0</v>
      </c>
      <c r="Q293" s="52">
        <v>0</v>
      </c>
      <c r="R293" s="52">
        <v>0</v>
      </c>
      <c r="S293" s="52">
        <v>0</v>
      </c>
      <c r="T293" s="52">
        <v>0</v>
      </c>
      <c r="U293" s="28"/>
      <c r="V293" s="28"/>
      <c r="W293" s="29"/>
      <c r="X293" s="29"/>
      <c r="Y293" s="29"/>
      <c r="Z293" s="29"/>
      <c r="AA293" s="29"/>
      <c r="AB293" s="29"/>
      <c r="AC293" s="29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380</v>
      </c>
      <c r="M294" s="46">
        <v>0</v>
      </c>
      <c r="N294" s="46">
        <v>0</v>
      </c>
      <c r="O294" s="46">
        <v>0</v>
      </c>
      <c r="P294" s="46">
        <v>0</v>
      </c>
      <c r="Q294" s="46">
        <v>0</v>
      </c>
      <c r="R294" s="46">
        <v>0</v>
      </c>
      <c r="S294" s="46">
        <v>0</v>
      </c>
      <c r="T294" s="46">
        <v>0</v>
      </c>
      <c r="U294" s="6"/>
      <c r="V294" s="6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381</v>
      </c>
      <c r="M295" s="46">
        <v>0</v>
      </c>
      <c r="N295" s="46">
        <v>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6">
        <v>0</v>
      </c>
      <c r="U295" s="6"/>
      <c r="V295" s="6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382</v>
      </c>
      <c r="M296" s="46">
        <v>0</v>
      </c>
      <c r="N296" s="46">
        <v>0</v>
      </c>
      <c r="O296" s="46">
        <v>0</v>
      </c>
      <c r="P296" s="46">
        <v>0</v>
      </c>
      <c r="Q296" s="46">
        <v>0</v>
      </c>
      <c r="R296" s="46">
        <v>0</v>
      </c>
      <c r="S296" s="46">
        <v>0</v>
      </c>
      <c r="T296" s="46">
        <v>0</v>
      </c>
      <c r="U296" s="6"/>
      <c r="V296" s="6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383</v>
      </c>
      <c r="M297" s="46">
        <v>0</v>
      </c>
      <c r="N297" s="46">
        <v>0</v>
      </c>
      <c r="O297" s="46">
        <v>0</v>
      </c>
      <c r="P297" s="46">
        <v>0</v>
      </c>
      <c r="Q297" s="46">
        <v>0</v>
      </c>
      <c r="R297" s="46">
        <v>0</v>
      </c>
      <c r="S297" s="46">
        <v>0</v>
      </c>
      <c r="T297" s="46">
        <v>0</v>
      </c>
      <c r="U297" s="6"/>
      <c r="V297" s="6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384</v>
      </c>
      <c r="M298" s="46">
        <v>0</v>
      </c>
      <c r="N298" s="46">
        <v>0</v>
      </c>
      <c r="O298" s="46">
        <v>0</v>
      </c>
      <c r="P298" s="46">
        <v>0</v>
      </c>
      <c r="Q298" s="46">
        <v>0</v>
      </c>
      <c r="R298" s="46">
        <v>0</v>
      </c>
      <c r="S298" s="46">
        <v>0</v>
      </c>
      <c r="T298" s="46">
        <v>0</v>
      </c>
      <c r="U298" s="6"/>
      <c r="V298" s="6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385</v>
      </c>
      <c r="M299" s="46">
        <v>0</v>
      </c>
      <c r="N299" s="46">
        <v>0</v>
      </c>
      <c r="O299" s="46">
        <v>0</v>
      </c>
      <c r="P299" s="46">
        <v>0</v>
      </c>
      <c r="Q299" s="46">
        <v>0</v>
      </c>
      <c r="R299" s="46">
        <v>0</v>
      </c>
      <c r="S299" s="46">
        <v>0</v>
      </c>
      <c r="T299" s="46">
        <v>0</v>
      </c>
      <c r="U299" s="6"/>
      <c r="V299" s="6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386</v>
      </c>
      <c r="M300" s="46">
        <v>0</v>
      </c>
      <c r="N300" s="46">
        <v>0</v>
      </c>
      <c r="O300" s="46">
        <v>0</v>
      </c>
      <c r="P300" s="46">
        <v>0</v>
      </c>
      <c r="Q300" s="46">
        <v>0</v>
      </c>
      <c r="R300" s="46">
        <v>0</v>
      </c>
      <c r="S300" s="46">
        <v>0</v>
      </c>
      <c r="T300" s="46">
        <v>0</v>
      </c>
      <c r="U300" s="6"/>
      <c r="V300" s="6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387</v>
      </c>
      <c r="M301" s="46">
        <v>0</v>
      </c>
      <c r="N301" s="46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6">
        <v>0</v>
      </c>
      <c r="U301" s="6"/>
      <c r="V301" s="6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388</v>
      </c>
      <c r="M302" s="46">
        <v>0</v>
      </c>
      <c r="N302" s="46">
        <v>0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6">
        <v>0</v>
      </c>
      <c r="U302" s="6"/>
      <c r="V302" s="6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389</v>
      </c>
      <c r="M303" s="46">
        <v>0</v>
      </c>
      <c r="N303" s="46">
        <v>0</v>
      </c>
      <c r="O303" s="46">
        <v>0</v>
      </c>
      <c r="P303" s="46">
        <v>0</v>
      </c>
      <c r="Q303" s="46">
        <v>0</v>
      </c>
      <c r="R303" s="46">
        <v>0</v>
      </c>
      <c r="S303" s="46">
        <v>0</v>
      </c>
      <c r="T303" s="46">
        <v>0</v>
      </c>
      <c r="U303" s="6"/>
      <c r="V303" s="6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390</v>
      </c>
      <c r="M304" s="46">
        <v>0</v>
      </c>
      <c r="N304" s="46">
        <v>0</v>
      </c>
      <c r="O304" s="46">
        <v>0</v>
      </c>
      <c r="P304" s="46">
        <v>0</v>
      </c>
      <c r="Q304" s="46">
        <v>0</v>
      </c>
      <c r="R304" s="46">
        <v>0</v>
      </c>
      <c r="S304" s="46">
        <v>0</v>
      </c>
      <c r="T304" s="46">
        <v>0</v>
      </c>
      <c r="U304" s="6"/>
      <c r="V304" s="6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391</v>
      </c>
      <c r="M305" s="46">
        <v>0</v>
      </c>
      <c r="N305" s="46">
        <v>0</v>
      </c>
      <c r="O305" s="46">
        <v>0</v>
      </c>
      <c r="P305" s="46">
        <v>0</v>
      </c>
      <c r="Q305" s="46">
        <v>0</v>
      </c>
      <c r="R305" s="46">
        <v>0</v>
      </c>
      <c r="S305" s="46">
        <v>0</v>
      </c>
      <c r="T305" s="46">
        <v>0</v>
      </c>
      <c r="U305" s="6"/>
      <c r="V305" s="6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392</v>
      </c>
      <c r="M306" s="46">
        <v>0</v>
      </c>
      <c r="N306" s="46">
        <v>0</v>
      </c>
      <c r="O306" s="46">
        <v>0</v>
      </c>
      <c r="P306" s="46">
        <v>0</v>
      </c>
      <c r="Q306" s="46">
        <v>0</v>
      </c>
      <c r="R306" s="46">
        <v>0</v>
      </c>
      <c r="S306" s="46">
        <v>0</v>
      </c>
      <c r="T306" s="46">
        <v>0</v>
      </c>
      <c r="U306" s="6"/>
      <c r="V306" s="6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393</v>
      </c>
      <c r="M307" s="46">
        <v>0</v>
      </c>
      <c r="N307" s="46">
        <v>0</v>
      </c>
      <c r="O307" s="46">
        <v>0</v>
      </c>
      <c r="P307" s="46">
        <v>0</v>
      </c>
      <c r="Q307" s="46">
        <v>0</v>
      </c>
      <c r="R307" s="46">
        <v>0</v>
      </c>
      <c r="S307" s="46">
        <v>0</v>
      </c>
      <c r="T307" s="46">
        <v>0</v>
      </c>
      <c r="U307" s="6"/>
      <c r="V307" s="6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394</v>
      </c>
      <c r="M308" s="46">
        <v>0</v>
      </c>
      <c r="N308" s="46">
        <v>0</v>
      </c>
      <c r="O308" s="46">
        <v>0</v>
      </c>
      <c r="P308" s="46">
        <v>0</v>
      </c>
      <c r="Q308" s="46">
        <v>0</v>
      </c>
      <c r="R308" s="46">
        <v>0</v>
      </c>
      <c r="S308" s="46">
        <v>0</v>
      </c>
      <c r="T308" s="46">
        <v>0</v>
      </c>
      <c r="U308" s="6"/>
      <c r="V308" s="6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395</v>
      </c>
      <c r="M309" s="46">
        <v>0</v>
      </c>
      <c r="N309" s="46">
        <v>0</v>
      </c>
      <c r="O309" s="46">
        <v>0</v>
      </c>
      <c r="P309" s="46">
        <v>0</v>
      </c>
      <c r="Q309" s="46">
        <v>0</v>
      </c>
      <c r="R309" s="46">
        <v>0</v>
      </c>
      <c r="S309" s="46">
        <v>0</v>
      </c>
      <c r="T309" s="46">
        <v>0</v>
      </c>
      <c r="U309" s="6"/>
      <c r="V309" s="6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396</v>
      </c>
      <c r="M310" s="46">
        <v>0</v>
      </c>
      <c r="N310" s="46">
        <v>0</v>
      </c>
      <c r="O310" s="46">
        <v>0</v>
      </c>
      <c r="P310" s="46">
        <v>0</v>
      </c>
      <c r="Q310" s="46">
        <v>0</v>
      </c>
      <c r="R310" s="46">
        <v>0</v>
      </c>
      <c r="S310" s="46">
        <v>0</v>
      </c>
      <c r="T310" s="46">
        <v>0</v>
      </c>
      <c r="U310" s="6"/>
      <c r="V310" s="6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397</v>
      </c>
      <c r="M311" s="46">
        <v>0</v>
      </c>
      <c r="N311" s="46">
        <v>0</v>
      </c>
      <c r="O311" s="46">
        <v>0</v>
      </c>
      <c r="P311" s="46">
        <v>0</v>
      </c>
      <c r="Q311" s="46">
        <v>0</v>
      </c>
      <c r="R311" s="46">
        <v>0</v>
      </c>
      <c r="S311" s="46">
        <v>0</v>
      </c>
      <c r="T311" s="46">
        <v>0</v>
      </c>
      <c r="U311" s="6"/>
      <c r="V311" s="6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398</v>
      </c>
      <c r="M312" s="46">
        <v>0</v>
      </c>
      <c r="N312" s="46">
        <v>0</v>
      </c>
      <c r="O312" s="46">
        <v>0</v>
      </c>
      <c r="P312" s="46">
        <v>0</v>
      </c>
      <c r="Q312" s="46">
        <v>0</v>
      </c>
      <c r="R312" s="46">
        <v>0</v>
      </c>
      <c r="S312" s="46">
        <v>0</v>
      </c>
      <c r="T312" s="46">
        <v>0</v>
      </c>
      <c r="U312" s="6"/>
      <c r="V312" s="6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399</v>
      </c>
      <c r="M313" s="46">
        <v>0</v>
      </c>
      <c r="N313" s="46">
        <v>0</v>
      </c>
      <c r="O313" s="46">
        <v>0</v>
      </c>
      <c r="P313" s="46">
        <v>0</v>
      </c>
      <c r="Q313" s="46">
        <v>0</v>
      </c>
      <c r="R313" s="46">
        <v>0</v>
      </c>
      <c r="S313" s="46">
        <v>0</v>
      </c>
      <c r="T313" s="46">
        <v>0</v>
      </c>
      <c r="U313" s="6"/>
      <c r="V313" s="6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400</v>
      </c>
      <c r="M314" s="46">
        <v>0</v>
      </c>
      <c r="N314" s="46">
        <v>0</v>
      </c>
      <c r="O314" s="46">
        <v>0</v>
      </c>
      <c r="P314" s="46">
        <v>0</v>
      </c>
      <c r="Q314" s="46">
        <v>0</v>
      </c>
      <c r="R314" s="46">
        <v>0</v>
      </c>
      <c r="S314" s="46">
        <v>0</v>
      </c>
      <c r="T314" s="46">
        <v>0</v>
      </c>
      <c r="U314" s="6"/>
      <c r="V314" s="6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401</v>
      </c>
      <c r="M315" s="46">
        <v>0</v>
      </c>
      <c r="N315" s="46">
        <v>0</v>
      </c>
      <c r="O315" s="46">
        <v>0</v>
      </c>
      <c r="P315" s="46">
        <v>0</v>
      </c>
      <c r="Q315" s="46">
        <v>0</v>
      </c>
      <c r="R315" s="46">
        <v>0</v>
      </c>
      <c r="S315" s="46">
        <v>0</v>
      </c>
      <c r="T315" s="46">
        <v>0</v>
      </c>
      <c r="U315" s="6"/>
      <c r="V315" s="6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402</v>
      </c>
      <c r="M316" s="46">
        <v>0</v>
      </c>
      <c r="N316" s="46">
        <v>0</v>
      </c>
      <c r="O316" s="46">
        <v>0</v>
      </c>
      <c r="P316" s="46">
        <v>0</v>
      </c>
      <c r="Q316" s="46">
        <v>0</v>
      </c>
      <c r="R316" s="46">
        <v>0</v>
      </c>
      <c r="S316" s="46">
        <v>0</v>
      </c>
      <c r="T316" s="46">
        <v>0</v>
      </c>
      <c r="U316" s="6"/>
      <c r="V316" s="6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403</v>
      </c>
      <c r="M317" s="46">
        <v>0</v>
      </c>
      <c r="N317" s="46">
        <v>0</v>
      </c>
      <c r="O317" s="46">
        <v>0</v>
      </c>
      <c r="P317" s="46">
        <v>0</v>
      </c>
      <c r="Q317" s="46">
        <v>0</v>
      </c>
      <c r="R317" s="46">
        <v>0</v>
      </c>
      <c r="S317" s="46">
        <v>0</v>
      </c>
      <c r="T317" s="46">
        <v>0</v>
      </c>
      <c r="U317" s="6"/>
      <c r="V317" s="6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404</v>
      </c>
      <c r="M318" s="46">
        <v>0</v>
      </c>
      <c r="N318" s="46">
        <v>0</v>
      </c>
      <c r="O318" s="46">
        <v>0</v>
      </c>
      <c r="P318" s="46">
        <v>0</v>
      </c>
      <c r="Q318" s="46">
        <v>0</v>
      </c>
      <c r="R318" s="46">
        <v>0</v>
      </c>
      <c r="S318" s="46">
        <v>0</v>
      </c>
      <c r="T318" s="46">
        <v>0</v>
      </c>
      <c r="U318" s="6"/>
      <c r="V318" s="6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405</v>
      </c>
      <c r="M319" s="46">
        <v>0</v>
      </c>
      <c r="N319" s="46">
        <v>0</v>
      </c>
      <c r="O319" s="46">
        <v>0</v>
      </c>
      <c r="P319" s="46">
        <v>0</v>
      </c>
      <c r="Q319" s="46">
        <v>0</v>
      </c>
      <c r="R319" s="46">
        <v>0</v>
      </c>
      <c r="S319" s="46">
        <v>0</v>
      </c>
      <c r="T319" s="46">
        <v>0</v>
      </c>
      <c r="U319" s="6"/>
      <c r="V319" s="6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406</v>
      </c>
      <c r="M320" s="46">
        <v>0</v>
      </c>
      <c r="N320" s="46">
        <v>0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6">
        <v>0</v>
      </c>
      <c r="U320" s="6"/>
      <c r="V320" s="6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407</v>
      </c>
      <c r="M321" s="46">
        <v>0</v>
      </c>
      <c r="N321" s="46">
        <v>0</v>
      </c>
      <c r="O321" s="46">
        <v>0</v>
      </c>
      <c r="P321" s="46">
        <v>0</v>
      </c>
      <c r="Q321" s="46">
        <v>0</v>
      </c>
      <c r="R321" s="46">
        <v>0</v>
      </c>
      <c r="S321" s="46">
        <v>0</v>
      </c>
      <c r="T321" s="46">
        <v>0</v>
      </c>
      <c r="U321" s="6"/>
      <c r="V321" s="6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408</v>
      </c>
      <c r="M322" s="46">
        <v>0</v>
      </c>
      <c r="N322" s="46">
        <v>0</v>
      </c>
      <c r="O322" s="46">
        <v>0</v>
      </c>
      <c r="P322" s="46">
        <v>0</v>
      </c>
      <c r="Q322" s="46">
        <v>0</v>
      </c>
      <c r="R322" s="46">
        <v>0</v>
      </c>
      <c r="S322" s="46">
        <v>0</v>
      </c>
      <c r="T322" s="46">
        <v>0</v>
      </c>
      <c r="U322" s="6"/>
      <c r="V322" s="6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409</v>
      </c>
      <c r="M323" s="46">
        <v>0</v>
      </c>
      <c r="N323" s="46">
        <v>0</v>
      </c>
      <c r="O323" s="46">
        <v>0</v>
      </c>
      <c r="P323" s="46">
        <v>0</v>
      </c>
      <c r="Q323" s="46">
        <v>0</v>
      </c>
      <c r="R323" s="46">
        <v>0</v>
      </c>
      <c r="S323" s="46">
        <v>0</v>
      </c>
      <c r="T323" s="46">
        <v>0</v>
      </c>
      <c r="U323" s="6"/>
      <c r="V323" s="6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410</v>
      </c>
      <c r="M324" s="46">
        <v>0</v>
      </c>
      <c r="N324" s="46">
        <v>0</v>
      </c>
      <c r="O324" s="46">
        <v>0</v>
      </c>
      <c r="P324" s="46">
        <v>0</v>
      </c>
      <c r="Q324" s="46">
        <v>0</v>
      </c>
      <c r="R324" s="46">
        <v>0</v>
      </c>
      <c r="S324" s="46">
        <v>0</v>
      </c>
      <c r="T324" s="46">
        <v>0</v>
      </c>
      <c r="U324" s="6"/>
      <c r="V324" s="6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411</v>
      </c>
      <c r="M325" s="46">
        <v>0</v>
      </c>
      <c r="N325" s="46">
        <v>0</v>
      </c>
      <c r="O325" s="46">
        <v>0</v>
      </c>
      <c r="P325" s="46">
        <v>0</v>
      </c>
      <c r="Q325" s="46">
        <v>0</v>
      </c>
      <c r="R325" s="46">
        <v>0</v>
      </c>
      <c r="S325" s="46">
        <v>0</v>
      </c>
      <c r="T325" s="46">
        <v>0</v>
      </c>
      <c r="U325" s="6"/>
      <c r="V325" s="6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412</v>
      </c>
      <c r="M326" s="46">
        <v>0</v>
      </c>
      <c r="N326" s="46">
        <v>0</v>
      </c>
      <c r="O326" s="46">
        <v>0</v>
      </c>
      <c r="P326" s="46">
        <v>0</v>
      </c>
      <c r="Q326" s="46">
        <v>0</v>
      </c>
      <c r="R326" s="46">
        <v>0</v>
      </c>
      <c r="S326" s="46">
        <v>0</v>
      </c>
      <c r="T326" s="46">
        <v>0</v>
      </c>
      <c r="U326" s="6"/>
      <c r="V326" s="6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413</v>
      </c>
      <c r="M327" s="46">
        <v>0</v>
      </c>
      <c r="N327" s="46">
        <v>0</v>
      </c>
      <c r="O327" s="46">
        <v>0</v>
      </c>
      <c r="P327" s="46">
        <v>0</v>
      </c>
      <c r="Q327" s="46">
        <v>0</v>
      </c>
      <c r="R327" s="46">
        <v>0</v>
      </c>
      <c r="S327" s="46">
        <v>0</v>
      </c>
      <c r="T327" s="46">
        <v>0</v>
      </c>
      <c r="U327" s="6"/>
      <c r="V327" s="6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414</v>
      </c>
      <c r="M328" s="46">
        <v>0</v>
      </c>
      <c r="N328" s="46">
        <v>0</v>
      </c>
      <c r="O328" s="46">
        <v>0</v>
      </c>
      <c r="P328" s="46">
        <v>0</v>
      </c>
      <c r="Q328" s="46">
        <v>0</v>
      </c>
      <c r="R328" s="46">
        <v>0</v>
      </c>
      <c r="S328" s="46">
        <v>0</v>
      </c>
      <c r="T328" s="46">
        <v>0</v>
      </c>
      <c r="U328" s="6"/>
      <c r="V328" s="6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415</v>
      </c>
      <c r="M329" s="46">
        <v>0</v>
      </c>
      <c r="N329" s="46">
        <v>0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6">
        <v>0</v>
      </c>
      <c r="U329" s="6"/>
      <c r="V329" s="6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416</v>
      </c>
      <c r="M330" s="46">
        <v>0</v>
      </c>
      <c r="N330" s="46">
        <v>0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6">
        <v>0</v>
      </c>
      <c r="U330" s="6"/>
      <c r="V330" s="6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417</v>
      </c>
      <c r="M331" s="46">
        <v>0</v>
      </c>
      <c r="N331" s="46">
        <v>0</v>
      </c>
      <c r="O331" s="46">
        <v>0</v>
      </c>
      <c r="P331" s="46">
        <v>0</v>
      </c>
      <c r="Q331" s="46">
        <v>0</v>
      </c>
      <c r="R331" s="46">
        <v>0</v>
      </c>
      <c r="S331" s="46">
        <v>0</v>
      </c>
      <c r="T331" s="46">
        <v>0</v>
      </c>
      <c r="U331" s="6"/>
      <c r="V331" s="6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418</v>
      </c>
      <c r="M332" s="46">
        <v>0</v>
      </c>
      <c r="N332" s="46">
        <v>0</v>
      </c>
      <c r="O332" s="46">
        <v>0</v>
      </c>
      <c r="P332" s="46">
        <v>0</v>
      </c>
      <c r="Q332" s="46">
        <v>0</v>
      </c>
      <c r="R332" s="46">
        <v>0</v>
      </c>
      <c r="S332" s="46">
        <v>0</v>
      </c>
      <c r="T332" s="46">
        <v>0</v>
      </c>
      <c r="U332" s="6"/>
      <c r="V332" s="6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419</v>
      </c>
      <c r="M333" s="46">
        <v>0</v>
      </c>
      <c r="N333" s="46">
        <v>0</v>
      </c>
      <c r="O333" s="46">
        <v>0</v>
      </c>
      <c r="P333" s="46">
        <v>0</v>
      </c>
      <c r="Q333" s="46">
        <v>0</v>
      </c>
      <c r="R333" s="46">
        <v>0</v>
      </c>
      <c r="S333" s="46">
        <v>0</v>
      </c>
      <c r="T333" s="46">
        <v>0</v>
      </c>
      <c r="U333" s="6"/>
      <c r="V333" s="6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420</v>
      </c>
      <c r="M334" s="46">
        <v>0</v>
      </c>
      <c r="N334" s="46">
        <v>0</v>
      </c>
      <c r="O334" s="46">
        <v>0</v>
      </c>
      <c r="P334" s="46">
        <v>0</v>
      </c>
      <c r="Q334" s="46">
        <v>0</v>
      </c>
      <c r="R334" s="46">
        <v>0</v>
      </c>
      <c r="S334" s="46">
        <v>0</v>
      </c>
      <c r="T334" s="46">
        <v>0</v>
      </c>
      <c r="U334" s="6"/>
      <c r="V334" s="6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421</v>
      </c>
      <c r="M335" s="46">
        <v>0</v>
      </c>
      <c r="N335" s="46">
        <v>0</v>
      </c>
      <c r="O335" s="46">
        <v>0</v>
      </c>
      <c r="P335" s="46">
        <v>0</v>
      </c>
      <c r="Q335" s="46">
        <v>0</v>
      </c>
      <c r="R335" s="46">
        <v>0</v>
      </c>
      <c r="S335" s="46">
        <v>0</v>
      </c>
      <c r="T335" s="46">
        <v>0</v>
      </c>
      <c r="U335" s="6"/>
      <c r="V335" s="6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422</v>
      </c>
      <c r="M336" s="46">
        <v>0</v>
      </c>
      <c r="N336" s="46">
        <v>0</v>
      </c>
      <c r="O336" s="46">
        <v>0</v>
      </c>
      <c r="P336" s="46">
        <v>0</v>
      </c>
      <c r="Q336" s="46">
        <v>0</v>
      </c>
      <c r="R336" s="46">
        <v>0</v>
      </c>
      <c r="S336" s="46">
        <v>0</v>
      </c>
      <c r="T336" s="46">
        <v>0</v>
      </c>
      <c r="U336" s="6"/>
      <c r="V336" s="6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423</v>
      </c>
      <c r="M337" s="46">
        <v>0</v>
      </c>
      <c r="N337" s="46">
        <v>0</v>
      </c>
      <c r="O337" s="46">
        <v>0</v>
      </c>
      <c r="P337" s="46">
        <v>0</v>
      </c>
      <c r="Q337" s="46">
        <v>0</v>
      </c>
      <c r="R337" s="46">
        <v>0</v>
      </c>
      <c r="S337" s="46">
        <v>0</v>
      </c>
      <c r="T337" s="46">
        <v>0</v>
      </c>
      <c r="U337" s="6"/>
      <c r="V337" s="6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424</v>
      </c>
      <c r="M338" s="46">
        <v>0</v>
      </c>
      <c r="N338" s="46">
        <v>0</v>
      </c>
      <c r="O338" s="46">
        <v>0</v>
      </c>
      <c r="P338" s="46">
        <v>0</v>
      </c>
      <c r="Q338" s="46">
        <v>0</v>
      </c>
      <c r="R338" s="46">
        <v>0</v>
      </c>
      <c r="S338" s="46">
        <v>0</v>
      </c>
      <c r="T338" s="46">
        <v>0</v>
      </c>
      <c r="U338" s="6"/>
      <c r="V338" s="6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425</v>
      </c>
      <c r="M339" s="46">
        <v>0</v>
      </c>
      <c r="N339" s="46">
        <v>0</v>
      </c>
      <c r="O339" s="46">
        <v>0</v>
      </c>
      <c r="P339" s="46">
        <v>0</v>
      </c>
      <c r="Q339" s="46">
        <v>0</v>
      </c>
      <c r="R339" s="46">
        <v>0</v>
      </c>
      <c r="S339" s="46">
        <v>0</v>
      </c>
      <c r="T339" s="46">
        <v>0</v>
      </c>
      <c r="U339" s="6"/>
      <c r="V339" s="6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426</v>
      </c>
      <c r="M340" s="46">
        <v>0</v>
      </c>
      <c r="N340" s="46">
        <v>0</v>
      </c>
      <c r="O340" s="46">
        <v>0</v>
      </c>
      <c r="P340" s="46">
        <v>0</v>
      </c>
      <c r="Q340" s="46">
        <v>0</v>
      </c>
      <c r="R340" s="46">
        <v>0</v>
      </c>
      <c r="S340" s="46">
        <v>0</v>
      </c>
      <c r="T340" s="46">
        <v>0</v>
      </c>
      <c r="U340" s="6"/>
      <c r="V340" s="6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427</v>
      </c>
      <c r="M341" s="46">
        <v>0</v>
      </c>
      <c r="N341" s="46">
        <v>0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6">
        <v>0</v>
      </c>
      <c r="U341" s="6"/>
      <c r="V341" s="6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428</v>
      </c>
      <c r="M342" s="46">
        <v>0</v>
      </c>
      <c r="N342" s="46">
        <v>0</v>
      </c>
      <c r="O342" s="46">
        <v>0</v>
      </c>
      <c r="P342" s="46">
        <v>0</v>
      </c>
      <c r="Q342" s="46">
        <v>0</v>
      </c>
      <c r="R342" s="46">
        <v>0</v>
      </c>
      <c r="S342" s="46">
        <v>0</v>
      </c>
      <c r="T342" s="46">
        <v>0</v>
      </c>
      <c r="U342" s="6"/>
      <c r="V342" s="6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429</v>
      </c>
      <c r="M343" s="46">
        <v>0</v>
      </c>
      <c r="N343" s="46">
        <v>0</v>
      </c>
      <c r="O343" s="46">
        <v>0</v>
      </c>
      <c r="P343" s="46">
        <v>0</v>
      </c>
      <c r="Q343" s="46">
        <v>0</v>
      </c>
      <c r="R343" s="46">
        <v>0</v>
      </c>
      <c r="S343" s="46">
        <v>0</v>
      </c>
      <c r="T343" s="46">
        <v>0</v>
      </c>
      <c r="U343" s="6"/>
      <c r="V343" s="6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430</v>
      </c>
      <c r="M344" s="46">
        <v>0</v>
      </c>
      <c r="N344" s="46">
        <v>0</v>
      </c>
      <c r="O344" s="46">
        <v>0</v>
      </c>
      <c r="P344" s="46">
        <v>0</v>
      </c>
      <c r="Q344" s="46">
        <v>0</v>
      </c>
      <c r="R344" s="46">
        <v>0</v>
      </c>
      <c r="S344" s="46">
        <v>0</v>
      </c>
      <c r="T344" s="46">
        <v>0</v>
      </c>
      <c r="U344" s="6"/>
      <c r="V344" s="6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431</v>
      </c>
      <c r="M345" s="46">
        <v>0</v>
      </c>
      <c r="N345" s="46">
        <v>0</v>
      </c>
      <c r="O345" s="46">
        <v>0</v>
      </c>
      <c r="P345" s="46">
        <v>0</v>
      </c>
      <c r="Q345" s="46">
        <v>0</v>
      </c>
      <c r="R345" s="46">
        <v>0</v>
      </c>
      <c r="S345" s="46">
        <v>0</v>
      </c>
      <c r="T345" s="46">
        <v>0</v>
      </c>
      <c r="U345" s="6"/>
      <c r="V345" s="6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432</v>
      </c>
      <c r="M346" s="46">
        <v>0</v>
      </c>
      <c r="N346" s="46">
        <v>0</v>
      </c>
      <c r="O346" s="46">
        <v>0</v>
      </c>
      <c r="P346" s="46">
        <v>0</v>
      </c>
      <c r="Q346" s="46">
        <v>0</v>
      </c>
      <c r="R346" s="46">
        <v>0</v>
      </c>
      <c r="S346" s="46">
        <v>0</v>
      </c>
      <c r="T346" s="46">
        <v>0</v>
      </c>
      <c r="U346" s="6"/>
      <c r="V346" s="6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433</v>
      </c>
      <c r="M347" s="46">
        <v>0</v>
      </c>
      <c r="N347" s="46">
        <v>0</v>
      </c>
      <c r="O347" s="46">
        <v>0</v>
      </c>
      <c r="P347" s="46">
        <v>0</v>
      </c>
      <c r="Q347" s="46">
        <v>0</v>
      </c>
      <c r="R347" s="46">
        <v>0</v>
      </c>
      <c r="S347" s="46">
        <v>0</v>
      </c>
      <c r="T347" s="46">
        <v>0</v>
      </c>
      <c r="U347" s="6"/>
      <c r="V347" s="6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434</v>
      </c>
      <c r="M348" s="46">
        <v>0</v>
      </c>
      <c r="N348" s="46">
        <v>0</v>
      </c>
      <c r="O348" s="46">
        <v>0</v>
      </c>
      <c r="P348" s="46">
        <v>0</v>
      </c>
      <c r="Q348" s="46">
        <v>0</v>
      </c>
      <c r="R348" s="46">
        <v>0</v>
      </c>
      <c r="S348" s="46">
        <v>0</v>
      </c>
      <c r="T348" s="46">
        <v>0</v>
      </c>
      <c r="U348" s="6"/>
      <c r="V348" s="6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435</v>
      </c>
      <c r="M349" s="46">
        <v>0</v>
      </c>
      <c r="N349" s="46">
        <v>0</v>
      </c>
      <c r="O349" s="46">
        <v>0</v>
      </c>
      <c r="P349" s="46">
        <v>0</v>
      </c>
      <c r="Q349" s="46">
        <v>0</v>
      </c>
      <c r="R349" s="46">
        <v>0</v>
      </c>
      <c r="S349" s="46">
        <v>0</v>
      </c>
      <c r="T349" s="46">
        <v>0</v>
      </c>
      <c r="U349" s="6"/>
      <c r="V349" s="6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436</v>
      </c>
      <c r="M350" s="46">
        <v>0</v>
      </c>
      <c r="N350" s="46">
        <v>0</v>
      </c>
      <c r="O350" s="46">
        <v>0</v>
      </c>
      <c r="P350" s="46">
        <v>0</v>
      </c>
      <c r="Q350" s="46">
        <v>0</v>
      </c>
      <c r="R350" s="46">
        <v>0</v>
      </c>
      <c r="S350" s="46">
        <v>0</v>
      </c>
      <c r="T350" s="46">
        <v>0</v>
      </c>
      <c r="U350" s="6"/>
      <c r="V350" s="6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437</v>
      </c>
      <c r="M351" s="46">
        <v>0</v>
      </c>
      <c r="N351" s="46">
        <v>0</v>
      </c>
      <c r="O351" s="46">
        <v>0</v>
      </c>
      <c r="P351" s="46">
        <v>0</v>
      </c>
      <c r="Q351" s="46">
        <v>0</v>
      </c>
      <c r="R351" s="46">
        <v>0</v>
      </c>
      <c r="S351" s="46">
        <v>0</v>
      </c>
      <c r="T351" s="46">
        <v>0</v>
      </c>
      <c r="U351" s="6"/>
      <c r="V351" s="6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438</v>
      </c>
      <c r="M352" s="46">
        <v>0</v>
      </c>
      <c r="N352" s="46">
        <v>0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6">
        <v>0</v>
      </c>
      <c r="U352" s="6"/>
      <c r="V352" s="6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439</v>
      </c>
      <c r="M353" s="46">
        <v>0</v>
      </c>
      <c r="N353" s="46">
        <v>0</v>
      </c>
      <c r="O353" s="46">
        <v>0</v>
      </c>
      <c r="P353" s="46">
        <v>0</v>
      </c>
      <c r="Q353" s="46">
        <v>0</v>
      </c>
      <c r="R353" s="46">
        <v>0</v>
      </c>
      <c r="S353" s="46">
        <v>0</v>
      </c>
      <c r="T353" s="46">
        <v>0</v>
      </c>
      <c r="U353" s="6"/>
      <c r="V353" s="6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440</v>
      </c>
      <c r="M354" s="46">
        <v>0</v>
      </c>
      <c r="N354" s="46">
        <v>0</v>
      </c>
      <c r="O354" s="46">
        <v>0</v>
      </c>
      <c r="P354" s="46">
        <v>0</v>
      </c>
      <c r="Q354" s="46">
        <v>0</v>
      </c>
      <c r="R354" s="46">
        <v>0</v>
      </c>
      <c r="S354" s="46">
        <v>0</v>
      </c>
      <c r="T354" s="46">
        <v>0</v>
      </c>
      <c r="U354" s="6"/>
      <c r="V354" s="6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441</v>
      </c>
      <c r="M355" s="46">
        <v>0</v>
      </c>
      <c r="N355" s="46">
        <v>0</v>
      </c>
      <c r="O355" s="46">
        <v>0</v>
      </c>
      <c r="P355" s="46">
        <v>0</v>
      </c>
      <c r="Q355" s="46">
        <v>0</v>
      </c>
      <c r="R355" s="46">
        <v>0</v>
      </c>
      <c r="S355" s="46">
        <v>0</v>
      </c>
      <c r="T355" s="46">
        <v>0</v>
      </c>
      <c r="U355" s="6"/>
      <c r="V355" s="6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442</v>
      </c>
      <c r="M356" s="46">
        <v>0</v>
      </c>
      <c r="N356" s="46">
        <v>0</v>
      </c>
      <c r="O356" s="46">
        <v>0</v>
      </c>
      <c r="P356" s="46">
        <v>0</v>
      </c>
      <c r="Q356" s="46">
        <v>0</v>
      </c>
      <c r="R356" s="46">
        <v>0</v>
      </c>
      <c r="S356" s="46">
        <v>0</v>
      </c>
      <c r="T356" s="46">
        <v>0</v>
      </c>
      <c r="U356" s="6"/>
      <c r="V356" s="6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443</v>
      </c>
      <c r="M357" s="46">
        <v>0</v>
      </c>
      <c r="N357" s="46">
        <v>0</v>
      </c>
      <c r="O357" s="46">
        <v>0</v>
      </c>
      <c r="P357" s="46">
        <v>0</v>
      </c>
      <c r="Q357" s="46">
        <v>0</v>
      </c>
      <c r="R357" s="46">
        <v>0</v>
      </c>
      <c r="S357" s="46">
        <v>0</v>
      </c>
      <c r="T357" s="46">
        <v>0</v>
      </c>
      <c r="U357" s="6"/>
      <c r="V357" s="6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444</v>
      </c>
      <c r="M358" s="46">
        <v>0</v>
      </c>
      <c r="N358" s="46">
        <v>0</v>
      </c>
      <c r="O358" s="46">
        <v>0</v>
      </c>
      <c r="P358" s="46">
        <v>0</v>
      </c>
      <c r="Q358" s="46">
        <v>0</v>
      </c>
      <c r="R358" s="46">
        <v>0</v>
      </c>
      <c r="S358" s="46">
        <v>0</v>
      </c>
      <c r="T358" s="46">
        <v>0</v>
      </c>
      <c r="U358" s="6"/>
      <c r="V358" s="6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445</v>
      </c>
      <c r="M359" s="46">
        <v>0</v>
      </c>
      <c r="N359" s="46">
        <v>0</v>
      </c>
      <c r="O359" s="46">
        <v>0</v>
      </c>
      <c r="P359" s="46">
        <v>0</v>
      </c>
      <c r="Q359" s="46">
        <v>0</v>
      </c>
      <c r="R359" s="46">
        <v>0</v>
      </c>
      <c r="S359" s="46">
        <v>0</v>
      </c>
      <c r="T359" s="46">
        <v>0</v>
      </c>
      <c r="U359" s="6"/>
      <c r="V359" s="6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446</v>
      </c>
      <c r="M360" s="46">
        <v>0</v>
      </c>
      <c r="N360" s="46">
        <v>0</v>
      </c>
      <c r="O360" s="46">
        <v>0</v>
      </c>
      <c r="P360" s="46">
        <v>0</v>
      </c>
      <c r="Q360" s="46">
        <v>0</v>
      </c>
      <c r="R360" s="46">
        <v>0</v>
      </c>
      <c r="S360" s="46">
        <v>0</v>
      </c>
      <c r="T360" s="46">
        <v>0</v>
      </c>
      <c r="U360" s="6"/>
      <c r="V360" s="6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447</v>
      </c>
      <c r="M361" s="46">
        <v>0</v>
      </c>
      <c r="N361" s="46">
        <v>0</v>
      </c>
      <c r="O361" s="46">
        <v>0</v>
      </c>
      <c r="P361" s="46">
        <v>0</v>
      </c>
      <c r="Q361" s="46">
        <v>0</v>
      </c>
      <c r="R361" s="46">
        <v>0</v>
      </c>
      <c r="S361" s="46">
        <v>0</v>
      </c>
      <c r="T361" s="46">
        <v>0</v>
      </c>
      <c r="U361" s="6"/>
      <c r="V361" s="6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448</v>
      </c>
      <c r="M362" s="46">
        <v>0</v>
      </c>
      <c r="N362" s="46">
        <v>0</v>
      </c>
      <c r="O362" s="46">
        <v>0</v>
      </c>
      <c r="P362" s="46">
        <v>0</v>
      </c>
      <c r="Q362" s="46">
        <v>0</v>
      </c>
      <c r="R362" s="46">
        <v>0</v>
      </c>
      <c r="S362" s="46">
        <v>0</v>
      </c>
      <c r="T362" s="46">
        <v>0</v>
      </c>
      <c r="U362" s="6"/>
      <c r="V362" s="6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449</v>
      </c>
      <c r="M363" s="46">
        <v>0</v>
      </c>
      <c r="N363" s="46">
        <v>0</v>
      </c>
      <c r="O363" s="46">
        <v>0</v>
      </c>
      <c r="P363" s="46">
        <v>0</v>
      </c>
      <c r="Q363" s="46">
        <v>0</v>
      </c>
      <c r="R363" s="46">
        <v>0</v>
      </c>
      <c r="S363" s="46">
        <v>0</v>
      </c>
      <c r="T363" s="46">
        <v>0</v>
      </c>
      <c r="U363" s="6"/>
      <c r="V363" s="6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450</v>
      </c>
      <c r="M364" s="46">
        <v>0</v>
      </c>
      <c r="N364" s="46">
        <v>0</v>
      </c>
      <c r="O364" s="46">
        <v>0</v>
      </c>
      <c r="P364" s="46">
        <v>0</v>
      </c>
      <c r="Q364" s="46">
        <v>0</v>
      </c>
      <c r="R364" s="46">
        <v>0</v>
      </c>
      <c r="S364" s="46">
        <v>0</v>
      </c>
      <c r="T364" s="46">
        <v>0</v>
      </c>
      <c r="U364" s="6"/>
      <c r="V364" s="6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451</v>
      </c>
      <c r="M365" s="46">
        <v>0</v>
      </c>
      <c r="N365" s="46">
        <v>0</v>
      </c>
      <c r="O365" s="46">
        <v>0</v>
      </c>
      <c r="P365" s="46">
        <v>0</v>
      </c>
      <c r="Q365" s="46">
        <v>0</v>
      </c>
      <c r="R365" s="46">
        <v>0</v>
      </c>
      <c r="S365" s="46">
        <v>0</v>
      </c>
      <c r="T365" s="46">
        <v>0</v>
      </c>
      <c r="U365" s="6"/>
      <c r="V365" s="6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452</v>
      </c>
      <c r="M366" s="46">
        <v>0</v>
      </c>
      <c r="N366" s="46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6">
        <v>0</v>
      </c>
      <c r="U366" s="6"/>
      <c r="V366" s="6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453</v>
      </c>
      <c r="M367" s="46">
        <v>0</v>
      </c>
      <c r="N367" s="46">
        <v>0</v>
      </c>
      <c r="O367" s="46">
        <v>0</v>
      </c>
      <c r="P367" s="46">
        <v>0</v>
      </c>
      <c r="Q367" s="46">
        <v>0</v>
      </c>
      <c r="R367" s="46">
        <v>0</v>
      </c>
      <c r="S367" s="46">
        <v>0</v>
      </c>
      <c r="T367" s="46">
        <v>0</v>
      </c>
      <c r="U367" s="6"/>
      <c r="V367" s="6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454</v>
      </c>
      <c r="M368" s="46">
        <v>0</v>
      </c>
      <c r="N368" s="46">
        <v>0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6">
        <v>0</v>
      </c>
      <c r="U368" s="6"/>
      <c r="V368" s="6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455</v>
      </c>
      <c r="M369" s="46">
        <v>0</v>
      </c>
      <c r="N369" s="46">
        <v>0</v>
      </c>
      <c r="O369" s="46">
        <v>0</v>
      </c>
      <c r="P369" s="46">
        <v>0</v>
      </c>
      <c r="Q369" s="46">
        <v>0</v>
      </c>
      <c r="R369" s="46">
        <v>0</v>
      </c>
      <c r="S369" s="46">
        <v>0</v>
      </c>
      <c r="T369" s="46">
        <v>0</v>
      </c>
      <c r="U369" s="6"/>
      <c r="V369" s="6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456</v>
      </c>
      <c r="M370" s="46">
        <v>0</v>
      </c>
      <c r="N370" s="46">
        <v>0</v>
      </c>
      <c r="O370" s="46">
        <v>0</v>
      </c>
      <c r="P370" s="46">
        <v>0</v>
      </c>
      <c r="Q370" s="46">
        <v>0</v>
      </c>
      <c r="R370" s="46">
        <v>0</v>
      </c>
      <c r="S370" s="46">
        <v>0</v>
      </c>
      <c r="T370" s="46">
        <v>0</v>
      </c>
      <c r="U370" s="6"/>
      <c r="V370" s="6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457</v>
      </c>
      <c r="M371" s="46">
        <v>0</v>
      </c>
      <c r="N371" s="46">
        <v>0</v>
      </c>
      <c r="O371" s="46">
        <v>0</v>
      </c>
      <c r="P371" s="46">
        <v>0</v>
      </c>
      <c r="Q371" s="46">
        <v>0</v>
      </c>
      <c r="R371" s="46">
        <v>0</v>
      </c>
      <c r="S371" s="46">
        <v>0</v>
      </c>
      <c r="T371" s="46">
        <v>0</v>
      </c>
      <c r="U371" s="6"/>
      <c r="V371" s="6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458</v>
      </c>
      <c r="M372" s="46">
        <v>0</v>
      </c>
      <c r="N372" s="46">
        <v>0</v>
      </c>
      <c r="O372" s="46">
        <v>0</v>
      </c>
      <c r="P372" s="46">
        <v>0</v>
      </c>
      <c r="Q372" s="46">
        <v>0</v>
      </c>
      <c r="R372" s="46">
        <v>0</v>
      </c>
      <c r="S372" s="46">
        <v>0</v>
      </c>
      <c r="T372" s="46">
        <v>0</v>
      </c>
      <c r="U372" s="6"/>
      <c r="V372" s="6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459</v>
      </c>
      <c r="M373" s="46">
        <v>0</v>
      </c>
      <c r="N373" s="46">
        <v>0</v>
      </c>
      <c r="O373" s="46">
        <v>0</v>
      </c>
      <c r="P373" s="46">
        <v>0</v>
      </c>
      <c r="Q373" s="46">
        <v>0</v>
      </c>
      <c r="R373" s="46">
        <v>0</v>
      </c>
      <c r="S373" s="46">
        <v>0</v>
      </c>
      <c r="T373" s="46">
        <v>0</v>
      </c>
      <c r="U373" s="6"/>
      <c r="V373" s="6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460</v>
      </c>
      <c r="M374" s="46">
        <v>0</v>
      </c>
      <c r="N374" s="46">
        <v>0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6">
        <v>0</v>
      </c>
      <c r="U374" s="6"/>
      <c r="V374" s="6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461</v>
      </c>
      <c r="M375" s="46">
        <v>0</v>
      </c>
      <c r="N375" s="46">
        <v>0</v>
      </c>
      <c r="O375" s="46">
        <v>0</v>
      </c>
      <c r="P375" s="46">
        <v>0</v>
      </c>
      <c r="Q375" s="46">
        <v>0</v>
      </c>
      <c r="R375" s="46">
        <v>0</v>
      </c>
      <c r="S375" s="46">
        <v>0</v>
      </c>
      <c r="T375" s="46">
        <v>0</v>
      </c>
      <c r="U375" s="6"/>
      <c r="V375" s="6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462</v>
      </c>
      <c r="M376" s="46">
        <v>0</v>
      </c>
      <c r="N376" s="46">
        <v>0</v>
      </c>
      <c r="O376" s="46">
        <v>0</v>
      </c>
      <c r="P376" s="46">
        <v>0</v>
      </c>
      <c r="Q376" s="46">
        <v>0</v>
      </c>
      <c r="R376" s="46">
        <v>0</v>
      </c>
      <c r="S376" s="46">
        <v>0</v>
      </c>
      <c r="T376" s="46">
        <v>0</v>
      </c>
      <c r="U376" s="6"/>
      <c r="V376" s="6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463</v>
      </c>
      <c r="M377" s="46">
        <v>0</v>
      </c>
      <c r="N377" s="46">
        <v>0</v>
      </c>
      <c r="O377" s="46">
        <v>0</v>
      </c>
      <c r="P377" s="46">
        <v>0</v>
      </c>
      <c r="Q377" s="46">
        <v>0</v>
      </c>
      <c r="R377" s="46">
        <v>0</v>
      </c>
      <c r="S377" s="46">
        <v>0</v>
      </c>
      <c r="T377" s="46">
        <v>0</v>
      </c>
      <c r="U377" s="6"/>
      <c r="V377" s="6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464</v>
      </c>
      <c r="M378" s="46">
        <v>0</v>
      </c>
      <c r="N378" s="46">
        <v>0</v>
      </c>
      <c r="O378" s="46">
        <v>0</v>
      </c>
      <c r="P378" s="46">
        <v>0</v>
      </c>
      <c r="Q378" s="46">
        <v>0</v>
      </c>
      <c r="R378" s="46">
        <v>0</v>
      </c>
      <c r="S378" s="46">
        <v>0</v>
      </c>
      <c r="T378" s="46">
        <v>0</v>
      </c>
      <c r="U378" s="6"/>
      <c r="V378" s="6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465</v>
      </c>
      <c r="M379" s="46">
        <v>0</v>
      </c>
      <c r="N379" s="46">
        <v>0</v>
      </c>
      <c r="O379" s="46">
        <v>0</v>
      </c>
      <c r="P379" s="46">
        <v>0</v>
      </c>
      <c r="Q379" s="46">
        <v>0</v>
      </c>
      <c r="R379" s="46">
        <v>0</v>
      </c>
      <c r="S379" s="46">
        <v>0</v>
      </c>
      <c r="T379" s="46">
        <v>0</v>
      </c>
      <c r="U379" s="6"/>
      <c r="V379" s="6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466</v>
      </c>
      <c r="M380" s="46">
        <v>0</v>
      </c>
      <c r="N380" s="46">
        <v>0</v>
      </c>
      <c r="O380" s="46">
        <v>0</v>
      </c>
      <c r="P380" s="46">
        <v>0</v>
      </c>
      <c r="Q380" s="46">
        <v>0</v>
      </c>
      <c r="R380" s="46">
        <v>0</v>
      </c>
      <c r="S380" s="46">
        <v>0</v>
      </c>
      <c r="T380" s="46">
        <v>0</v>
      </c>
      <c r="U380" s="6"/>
      <c r="V380" s="6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467</v>
      </c>
      <c r="M381" s="46">
        <v>0</v>
      </c>
      <c r="N381" s="46">
        <v>0</v>
      </c>
      <c r="O381" s="46">
        <v>0</v>
      </c>
      <c r="P381" s="46">
        <v>0</v>
      </c>
      <c r="Q381" s="46">
        <v>0</v>
      </c>
      <c r="R381" s="46">
        <v>0</v>
      </c>
      <c r="S381" s="46">
        <v>0</v>
      </c>
      <c r="T381" s="46">
        <v>0</v>
      </c>
      <c r="U381" s="6"/>
      <c r="V381" s="6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468</v>
      </c>
      <c r="M382" s="46">
        <v>0</v>
      </c>
      <c r="N382" s="46">
        <v>0</v>
      </c>
      <c r="O382" s="46">
        <v>0</v>
      </c>
      <c r="P382" s="46">
        <v>0</v>
      </c>
      <c r="Q382" s="46">
        <v>0</v>
      </c>
      <c r="R382" s="46">
        <v>0</v>
      </c>
      <c r="S382" s="46">
        <v>0</v>
      </c>
      <c r="T382" s="46">
        <v>0</v>
      </c>
      <c r="U382" s="6"/>
      <c r="V382" s="6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469</v>
      </c>
      <c r="M383" s="46">
        <v>0</v>
      </c>
      <c r="N383" s="46">
        <v>0</v>
      </c>
      <c r="O383" s="46">
        <v>0</v>
      </c>
      <c r="P383" s="46">
        <v>0</v>
      </c>
      <c r="Q383" s="46">
        <v>0</v>
      </c>
      <c r="R383" s="46">
        <v>0</v>
      </c>
      <c r="S383" s="46">
        <v>0</v>
      </c>
      <c r="T383" s="46">
        <v>0</v>
      </c>
      <c r="U383" s="6"/>
      <c r="V383" s="6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470</v>
      </c>
      <c r="M384" s="46">
        <v>0</v>
      </c>
      <c r="N384" s="46">
        <v>0</v>
      </c>
      <c r="O384" s="46">
        <v>0</v>
      </c>
      <c r="P384" s="46">
        <v>0</v>
      </c>
      <c r="Q384" s="46">
        <v>0</v>
      </c>
      <c r="R384" s="46">
        <v>0</v>
      </c>
      <c r="S384" s="46">
        <v>0</v>
      </c>
      <c r="T384" s="46">
        <v>0</v>
      </c>
      <c r="U384" s="6"/>
      <c r="V384" s="6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471</v>
      </c>
      <c r="M385" s="46">
        <v>0</v>
      </c>
      <c r="N385" s="46">
        <v>0</v>
      </c>
      <c r="O385" s="46">
        <v>0</v>
      </c>
      <c r="P385" s="46">
        <v>0</v>
      </c>
      <c r="Q385" s="46">
        <v>0</v>
      </c>
      <c r="R385" s="46">
        <v>0</v>
      </c>
      <c r="S385" s="46">
        <v>0</v>
      </c>
      <c r="T385" s="46">
        <v>0</v>
      </c>
      <c r="U385" s="6"/>
      <c r="V385" s="6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472</v>
      </c>
      <c r="M386" s="46">
        <v>0</v>
      </c>
      <c r="N386" s="46">
        <v>0</v>
      </c>
      <c r="O386" s="46">
        <v>0</v>
      </c>
      <c r="P386" s="46">
        <v>0</v>
      </c>
      <c r="Q386" s="46">
        <v>0</v>
      </c>
      <c r="R386" s="46">
        <v>0</v>
      </c>
      <c r="S386" s="46">
        <v>0</v>
      </c>
      <c r="T386" s="46">
        <v>0</v>
      </c>
      <c r="U386" s="6"/>
      <c r="V386" s="6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473</v>
      </c>
      <c r="M387" s="46">
        <v>0</v>
      </c>
      <c r="N387" s="46">
        <v>0</v>
      </c>
      <c r="O387" s="46">
        <v>0</v>
      </c>
      <c r="P387" s="46">
        <v>0</v>
      </c>
      <c r="Q387" s="46">
        <v>0</v>
      </c>
      <c r="R387" s="46">
        <v>0</v>
      </c>
      <c r="S387" s="46">
        <v>0</v>
      </c>
      <c r="T387" s="46">
        <v>0</v>
      </c>
      <c r="U387" s="6"/>
      <c r="V387" s="6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474</v>
      </c>
      <c r="M388" s="46">
        <v>0</v>
      </c>
      <c r="N388" s="46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6">
        <v>0</v>
      </c>
      <c r="U388" s="6"/>
      <c r="V388" s="6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475</v>
      </c>
      <c r="M389" s="46">
        <v>0</v>
      </c>
      <c r="N389" s="46">
        <v>0</v>
      </c>
      <c r="O389" s="46">
        <v>0</v>
      </c>
      <c r="P389" s="46">
        <v>0</v>
      </c>
      <c r="Q389" s="46">
        <v>0</v>
      </c>
      <c r="R389" s="46">
        <v>0</v>
      </c>
      <c r="S389" s="46">
        <v>0</v>
      </c>
      <c r="T389" s="46">
        <v>0</v>
      </c>
      <c r="U389" s="6"/>
      <c r="V389" s="6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476</v>
      </c>
      <c r="M390" s="46">
        <v>0</v>
      </c>
      <c r="N390" s="46">
        <v>0</v>
      </c>
      <c r="O390" s="46">
        <v>0</v>
      </c>
      <c r="P390" s="46">
        <v>0</v>
      </c>
      <c r="Q390" s="46">
        <v>0</v>
      </c>
      <c r="R390" s="46">
        <v>0</v>
      </c>
      <c r="S390" s="46">
        <v>0</v>
      </c>
      <c r="T390" s="46">
        <v>0</v>
      </c>
      <c r="U390" s="6"/>
      <c r="V390" s="6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477</v>
      </c>
      <c r="M391" s="46">
        <v>0</v>
      </c>
      <c r="N391" s="46">
        <v>0</v>
      </c>
      <c r="O391" s="46">
        <v>0</v>
      </c>
      <c r="P391" s="46">
        <v>0</v>
      </c>
      <c r="Q391" s="46">
        <v>0</v>
      </c>
      <c r="R391" s="46">
        <v>0</v>
      </c>
      <c r="S391" s="46">
        <v>0</v>
      </c>
      <c r="T391" s="46">
        <v>0</v>
      </c>
      <c r="U391" s="6"/>
      <c r="V391" s="6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6">
        <v>390</v>
      </c>
      <c r="L392" s="6" t="s">
        <v>478</v>
      </c>
      <c r="M392" s="46">
        <v>0</v>
      </c>
      <c r="N392" s="46">
        <v>0</v>
      </c>
      <c r="O392" s="46">
        <v>0</v>
      </c>
      <c r="P392" s="46">
        <v>0</v>
      </c>
      <c r="Q392" s="46">
        <v>0</v>
      </c>
      <c r="R392" s="46">
        <v>0</v>
      </c>
      <c r="S392" s="46">
        <v>0</v>
      </c>
      <c r="T392" s="46">
        <v>0</v>
      </c>
      <c r="U392" s="6"/>
      <c r="V392" s="6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K393" s="6"/>
      <c r="L393" s="6"/>
      <c r="M393" s="46"/>
      <c r="N393" s="46"/>
      <c r="O393" s="46"/>
      <c r="P393" s="46"/>
      <c r="Q393" s="46"/>
      <c r="R393" s="46"/>
      <c r="S393" s="46"/>
      <c r="T393" s="4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6102-382E-DE41-BD1F-BC3CE022DEDD}">
  <dimension ref="A1:AQ393"/>
  <sheetViews>
    <sheetView zoomScale="120" zoomScaleNormal="120" workbookViewId="0">
      <selection activeCell="M392" sqref="M392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3" width="16.7109375" style="6" customWidth="true"/>
    <col min="9" max="9" width="14.7109375" style="6" customWidth="true"/>
    <col min="11" max="11" width="6.83203125" style="6" customWidth="true"/>
    <col min="12" max="12" width="21.5" style="6" customWidth="true"/>
    <col min="13" max="13" width="16.7109375" style="6" customWidth="true"/>
    <col min="15" max="15" width="14.7109375" style="6" customWidth="true"/>
    <col min="21" max="21" width="7" style="6" customWidth="true"/>
    <col min="22" max="22" width="25.1640625" style="6" customWidth="true"/>
    <col min="23" max="29" width="5.6640625" style="6" customWidth="true"/>
    <col min="30" max="43" width="10.83203125" style="6" outlineLevel="1"/>
    <col min="44" max="16384" width="10.83203125" style="6"/>
    <col min="4" max="4" width="16.7109375" style="6" customWidth="true"/>
    <col min="5" max="5" width="16.7109375" style="6" customWidth="true"/>
    <col min="6" max="6" width="16.7109375" style="6" customWidth="true"/>
    <col min="7" max="7" width="16.7109375" style="6" customWidth="true"/>
    <col min="8" max="8" width="16.7109375" style="6" customWidth="true"/>
    <col min="10" max="10" width="14.7109375" style="6" customWidth="true"/>
    <col min="14" max="14" width="16.7109375" style="6" customWidth="true"/>
    <col min="16" max="16" width="14.7109375" style="6" customWidth="true"/>
    <col min="17" max="17" width="14.7109375" style="6" customWidth="true"/>
    <col min="18" max="18" width="14.7109375" style="6" customWidth="true"/>
    <col min="19" max="19" width="14.7109375" style="6" customWidth="true"/>
    <col min="20" max="20" width="14.7109375" style="6" customWidth="true"/>
  </cols>
  <sheetData>
    <row r="1">
      <c r="A1" s="6" t="str" cm="1">
        <f t="array" aca="true" ref="A1" ca="true">RIGHT(CELL("filename",A1),LEN(CELL("filename",A1))-FIND("]", CELL("filename",A1)))</f>
        <v>CarbonFootprint</v>
      </c>
      <c r="B1" s="13" t="s">
        <v>485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CarbonFootprint</v>
      </c>
      <c r="L1" s="13" t="s">
        <v>485</v>
      </c>
      <c r="M1" s="7" t="s">
        <v>15</v>
      </c>
      <c r="N1" s="7"/>
      <c r="O1" s="7"/>
      <c r="P1" s="7"/>
      <c r="Q1" s="7"/>
      <c r="R1" s="7"/>
      <c r="S1" s="7"/>
      <c r="T1" s="7"/>
      <c r="V1" s="13"/>
      <c r="W1" s="7"/>
      <c r="X1" s="7"/>
      <c r="Y1" s="7"/>
      <c r="Z1" s="7"/>
      <c r="AA1" s="7"/>
      <c r="AB1" s="7"/>
      <c r="AC1" s="7"/>
    </row>
    <row r="2" ht="16" thickBot="true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18">
        <v>2050</v>
      </c>
      <c r="V2" s="7"/>
      <c r="W2" s="31"/>
      <c r="X2" s="32"/>
      <c r="Y2" s="32"/>
      <c r="Z2" s="32"/>
      <c r="AA2" s="32"/>
      <c r="AB2" s="32"/>
      <c r="AC2" s="32"/>
      <c r="AD2" s="31"/>
      <c r="AE2" s="32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ht="16" thickTop="true">
      <c r="A3" s="6">
        <v>1</v>
      </c>
      <c r="B3" s="7" t="s">
        <v>84</v>
      </c>
      <c r="C3" s="46">
        <v>138580611.29759198</v>
      </c>
      <c r="D3" s="46">
        <v>129946888.35880122</v>
      </c>
      <c r="E3" s="46">
        <v>125711027.15786992</v>
      </c>
      <c r="F3" s="46">
        <v>121048546.16633593</v>
      </c>
      <c r="G3" s="46">
        <v>109640390.30587755</v>
      </c>
      <c r="H3" s="46">
        <v>100912225.66410114</v>
      </c>
      <c r="I3" s="46">
        <v>94008706.847339287</v>
      </c>
      <c r="J3" s="46">
        <v>85898167.982756719</v>
      </c>
      <c r="K3" s="6">
        <v>1</v>
      </c>
      <c r="L3" s="7" t="s">
        <v>16</v>
      </c>
      <c r="M3" s="46">
        <v>7158.9355170581512</v>
      </c>
      <c r="N3" s="46">
        <v>71089.647161616405</v>
      </c>
      <c r="O3" s="46">
        <v>6850.410856014927</v>
      </c>
      <c r="P3" s="46">
        <v>635.2314989247119</v>
      </c>
      <c r="Q3" s="46">
        <v>172.68864807528686</v>
      </c>
      <c r="R3" s="46">
        <v>511.20851083198932</v>
      </c>
      <c r="S3" s="46">
        <v>114.97803994589626</v>
      </c>
      <c r="T3" s="46">
        <v>247.39246077225857</v>
      </c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 s="6">
        <v>2</v>
      </c>
      <c r="B4" s="7" t="s">
        <v>85</v>
      </c>
      <c r="C4" s="46">
        <v>63995211.755278647</v>
      </c>
      <c r="D4" s="46">
        <v>32098724.15604192</v>
      </c>
      <c r="E4" s="46">
        <v>13732540.143515421</v>
      </c>
      <c r="F4" s="46">
        <v>7078015.8455702066</v>
      </c>
      <c r="G4" s="46">
        <v>4119230.1374134952</v>
      </c>
      <c r="H4" s="46">
        <v>2284590.3236761452</v>
      </c>
      <c r="I4" s="46">
        <v>977644.87616770272</v>
      </c>
      <c r="J4" s="46">
        <v>635559.02384989592</v>
      </c>
      <c r="K4" s="6">
        <v>2</v>
      </c>
      <c r="L4" s="7" t="s">
        <v>94</v>
      </c>
      <c r="M4" s="46">
        <v>85.648559621017739</v>
      </c>
      <c r="N4" s="46">
        <v>61.709858656025247</v>
      </c>
      <c r="O4" s="46">
        <v>44.566145895930667</v>
      </c>
      <c r="P4" s="46">
        <v>31.420978388531477</v>
      </c>
      <c r="Q4" s="46">
        <v>21.761013307600265</v>
      </c>
      <c r="R4" s="46">
        <v>15.338823752660737</v>
      </c>
      <c r="S4" s="46">
        <v>9.6018663064578185</v>
      </c>
      <c r="T4" s="46">
        <v>6.7291264867923344</v>
      </c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 s="6">
        <v>3</v>
      </c>
      <c r="B5" s="7" t="s">
        <v>86</v>
      </c>
      <c r="C5" s="46">
        <v>2655580.1770827016</v>
      </c>
      <c r="D5" s="46">
        <v>2395491.3608630281</v>
      </c>
      <c r="E5" s="46">
        <v>2284942.7925062198</v>
      </c>
      <c r="F5" s="46">
        <v>2153140.6107103117</v>
      </c>
      <c r="G5" s="46">
        <v>1819238.8282929347</v>
      </c>
      <c r="H5" s="46">
        <v>1556160.8608316621</v>
      </c>
      <c r="I5" s="46">
        <v>1293409.4033051417</v>
      </c>
      <c r="J5" s="46">
        <v>1038853.4723737207</v>
      </c>
      <c r="K5" s="6">
        <v>3</v>
      </c>
      <c r="L5" s="7" t="s">
        <v>95</v>
      </c>
      <c r="M5" s="46">
        <v>450038.11899976945</v>
      </c>
      <c r="N5" s="46">
        <v>439240.53608181304</v>
      </c>
      <c r="O5" s="46">
        <v>429653.17014255113</v>
      </c>
      <c r="P5" s="46">
        <v>417957.91564905795</v>
      </c>
      <c r="Q5" s="46">
        <v>396441.99674276623</v>
      </c>
      <c r="R5" s="46">
        <v>377505.55695863318</v>
      </c>
      <c r="S5" s="46">
        <v>361066.84123512829</v>
      </c>
      <c r="T5" s="46">
        <v>341258.68327229307</v>
      </c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 s="6">
        <v>4</v>
      </c>
      <c r="B6" s="7" t="s">
        <v>87</v>
      </c>
      <c r="C6" s="46">
        <v>208737559.17024833</v>
      </c>
      <c r="D6" s="46">
        <v>180607811.23362207</v>
      </c>
      <c r="E6" s="46">
        <v>150378497.55826244</v>
      </c>
      <c r="F6" s="46">
        <v>117879729.41062292</v>
      </c>
      <c r="G6" s="46">
        <v>93821371.762550488</v>
      </c>
      <c r="H6" s="46">
        <v>75742769.168900028</v>
      </c>
      <c r="I6" s="46">
        <v>56525265.094500363</v>
      </c>
      <c r="J6" s="46">
        <v>31285545.497778729</v>
      </c>
      <c r="K6" s="6">
        <v>4</v>
      </c>
      <c r="L6" s="7" t="s">
        <v>96</v>
      </c>
      <c r="M6" s="46">
        <v>5943.653791508731</v>
      </c>
      <c r="N6" s="46">
        <v>6577.5554174560311</v>
      </c>
      <c r="O6" s="46">
        <v>6851.2815224564629</v>
      </c>
      <c r="P6" s="46">
        <v>5456.941426181862</v>
      </c>
      <c r="Q6" s="46">
        <v>4775.8241233427661</v>
      </c>
      <c r="R6" s="46">
        <v>4579.4897691227306</v>
      </c>
      <c r="S6" s="46">
        <v>4262.4413036374372</v>
      </c>
      <c r="T6" s="46">
        <v>4039.5719379141283</v>
      </c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 s="6">
        <v>5</v>
      </c>
      <c r="B7" s="7" t="s">
        <v>88</v>
      </c>
      <c r="C7" s="46">
        <v>231649020.40907046</v>
      </c>
      <c r="D7" s="46">
        <v>168604714.63177922</v>
      </c>
      <c r="E7" s="46">
        <v>114652979.74351196</v>
      </c>
      <c r="F7" s="46">
        <v>70000893.99187851</v>
      </c>
      <c r="G7" s="46">
        <v>50674454.33462055</v>
      </c>
      <c r="H7" s="46">
        <v>38493334.252387851</v>
      </c>
      <c r="I7" s="46">
        <v>29140413.79290862</v>
      </c>
      <c r="J7" s="46">
        <v>24972625.605443057</v>
      </c>
      <c r="K7" s="6">
        <v>5</v>
      </c>
      <c r="L7" s="7" t="s">
        <v>97</v>
      </c>
      <c r="M7" s="46">
        <v>6752531.6867594039</v>
      </c>
      <c r="N7" s="46">
        <v>6550163.4833845906</v>
      </c>
      <c r="O7" s="46">
        <v>6395241.6386005161</v>
      </c>
      <c r="P7" s="46">
        <v>6225277.2669488546</v>
      </c>
      <c r="Q7" s="46">
        <v>5896723.0847449591</v>
      </c>
      <c r="R7" s="46">
        <v>5612127.4688674323</v>
      </c>
      <c r="S7" s="46">
        <v>5407960.6723179612</v>
      </c>
      <c r="T7" s="46">
        <v>5106666.445987531</v>
      </c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 s="6">
        <v>6</v>
      </c>
      <c r="B8" s="7" t="s">
        <v>89</v>
      </c>
      <c r="C8" s="46">
        <v>14652115.368452435</v>
      </c>
      <c r="D8" s="46">
        <v>12714550.555015849</v>
      </c>
      <c r="E8" s="46">
        <v>10188281.431640996</v>
      </c>
      <c r="F8" s="46">
        <v>7246863.9085900262</v>
      </c>
      <c r="G8" s="46">
        <v>4956487.6404616544</v>
      </c>
      <c r="H8" s="46">
        <v>3395810.3929790966</v>
      </c>
      <c r="I8" s="46">
        <v>2194682.1820060099</v>
      </c>
      <c r="J8" s="46">
        <v>1569194.405605515</v>
      </c>
      <c r="K8" s="6">
        <v>6</v>
      </c>
      <c r="L8" s="7" t="s">
        <v>98</v>
      </c>
      <c r="M8" s="46">
        <v>2288158.0726349046</v>
      </c>
      <c r="N8" s="46">
        <v>2258027.6357826293</v>
      </c>
      <c r="O8" s="46">
        <v>2209912.8522146163</v>
      </c>
      <c r="P8" s="46">
        <v>2161235.9139993079</v>
      </c>
      <c r="Q8" s="46">
        <v>2061206.8071878206</v>
      </c>
      <c r="R8" s="46">
        <v>1973945.5063398497</v>
      </c>
      <c r="S8" s="46">
        <v>1903725.2574087468</v>
      </c>
      <c r="T8" s="46">
        <v>1800694.3282502352</v>
      </c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 s="6">
        <v>7</v>
      </c>
      <c r="B9" s="7" t="s">
        <v>90</v>
      </c>
      <c r="C9" s="46">
        <v>20391193.87295454</v>
      </c>
      <c r="D9" s="46">
        <v>18815143.824624427</v>
      </c>
      <c r="E9" s="46">
        <v>17657637.130129755</v>
      </c>
      <c r="F9" s="46">
        <v>15573539.133041061</v>
      </c>
      <c r="G9" s="46">
        <v>12044583.602204354</v>
      </c>
      <c r="H9" s="46">
        <v>8927016.974200394</v>
      </c>
      <c r="I9" s="46">
        <v>5715076.5160658304</v>
      </c>
      <c r="J9" s="46">
        <v>3928657.2064060424</v>
      </c>
      <c r="K9" s="6">
        <v>7</v>
      </c>
      <c r="L9" s="7" t="s">
        <v>99</v>
      </c>
      <c r="M9" s="46">
        <v>0</v>
      </c>
      <c r="N9" s="46">
        <v>0.0004207324953829121</v>
      </c>
      <c r="O9" s="46">
        <v>0.00088707195415146456</v>
      </c>
      <c r="P9" s="46">
        <v>0.0008946855943161423</v>
      </c>
      <c r="Q9" s="46">
        <v>0.0010167122944922022</v>
      </c>
      <c r="R9" s="46">
        <v>0.0013050312225381243</v>
      </c>
      <c r="S9" s="46">
        <v>0.0012885580403804039</v>
      </c>
      <c r="T9" s="46">
        <v>0.001495673394159899</v>
      </c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 s="6">
        <v>8</v>
      </c>
      <c r="B10" s="7" t="s">
        <v>91</v>
      </c>
      <c r="C10" s="46">
        <v>35514679.872813642</v>
      </c>
      <c r="D10" s="46">
        <v>30071849.940947007</v>
      </c>
      <c r="E10" s="46">
        <v>26086002.487342045</v>
      </c>
      <c r="F10" s="46">
        <v>20742154.302855797</v>
      </c>
      <c r="G10" s="46">
        <v>14495778.757640935</v>
      </c>
      <c r="H10" s="46">
        <v>9685828.7499424256</v>
      </c>
      <c r="I10" s="46">
        <v>5338343.8556889277</v>
      </c>
      <c r="J10" s="46">
        <v>3502598.7237596614</v>
      </c>
      <c r="K10" s="6">
        <v>8</v>
      </c>
      <c r="L10" s="7" t="s">
        <v>100</v>
      </c>
      <c r="M10" s="46">
        <v>0</v>
      </c>
      <c r="N10" s="46">
        <v>0.00013904463529358267</v>
      </c>
      <c r="O10" s="46">
        <v>0.00029194967486258054</v>
      </c>
      <c r="P10" s="46">
        <v>0.00029390886982175147</v>
      </c>
      <c r="Q10" s="46">
        <v>0.00032910424392447983</v>
      </c>
      <c r="R10" s="46">
        <v>0.0004182334374832212</v>
      </c>
      <c r="S10" s="46">
        <v>0.00040856045349407918</v>
      </c>
      <c r="T10" s="46">
        <v>0.00046876557741010481</v>
      </c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 s="6">
        <v>9</v>
      </c>
      <c r="B11" s="7" t="s">
        <v>92</v>
      </c>
      <c r="C11" s="46">
        <v>164451046.84783432</v>
      </c>
      <c r="D11" s="46">
        <v>137202111.33596879</v>
      </c>
      <c r="E11" s="46">
        <v>104252341.73022683</v>
      </c>
      <c r="F11" s="46">
        <v>74614054.620262623</v>
      </c>
      <c r="G11" s="46">
        <v>53533205.7128921</v>
      </c>
      <c r="H11" s="46">
        <v>37993097.091537915</v>
      </c>
      <c r="I11" s="46">
        <v>24779710.042639971</v>
      </c>
      <c r="J11" s="46">
        <v>17852201.688842744</v>
      </c>
      <c r="K11" s="6">
        <v>9</v>
      </c>
      <c r="L11" s="7" t="s">
        <v>101</v>
      </c>
      <c r="M11" s="46">
        <v>7329.5760133229633</v>
      </c>
      <c r="N11" s="46">
        <v>8840.7899807096837</v>
      </c>
      <c r="O11" s="46">
        <v>3145.1821744983777</v>
      </c>
      <c r="P11" s="46">
        <v>1416.0778730273951</v>
      </c>
      <c r="Q11" s="46">
        <v>835.51025595128226</v>
      </c>
      <c r="R11" s="46">
        <v>828.36202053914951</v>
      </c>
      <c r="S11" s="46">
        <v>607.52522519851198</v>
      </c>
      <c r="T11" s="46">
        <v>607.38692044667891</v>
      </c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4">
        <v>10</v>
      </c>
      <c r="B12" s="25" t="s">
        <v>93</v>
      </c>
      <c r="C12" s="47">
        <v>274681330.05565965</v>
      </c>
      <c r="D12" s="47">
        <v>233061547.5937818</v>
      </c>
      <c r="E12" s="47">
        <v>204704601.31586993</v>
      </c>
      <c r="F12" s="47">
        <v>177790666.75843012</v>
      </c>
      <c r="G12" s="47">
        <v>120019131.88754821</v>
      </c>
      <c r="H12" s="47">
        <v>91457588.0057908</v>
      </c>
      <c r="I12" s="47">
        <v>59874143.408856064</v>
      </c>
      <c r="J12" s="47">
        <v>42746206.114695787</v>
      </c>
      <c r="K12" s="6">
        <v>10</v>
      </c>
      <c r="L12" s="7" t="s">
        <v>102</v>
      </c>
      <c r="M12" s="46">
        <v>222.39339757526716</v>
      </c>
      <c r="N12" s="46">
        <v>1098.7896929491878</v>
      </c>
      <c r="O12" s="46">
        <v>338.19796182618421</v>
      </c>
      <c r="P12" s="46">
        <v>35.863247712996532</v>
      </c>
      <c r="Q12" s="46">
        <v>134.70007298478328</v>
      </c>
      <c r="R12" s="46">
        <v>10.822174629693967</v>
      </c>
      <c r="S12" s="46">
        <v>1.1043982562319203</v>
      </c>
      <c r="T12" s="46">
        <v>12.036727952715674</v>
      </c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6" t="s">
        <v>103</v>
      </c>
      <c r="C13" s="48">
        <f>SUM(C3:C12)</f>
        <v>1155308348.8269868</v>
      </c>
      <c r="D13" s="48">
        <f t="shared" ref="D13:J13" si="0">SUM(D3:D12)</f>
        <v>1003291513.1584228</v>
      </c>
      <c r="E13" s="48">
        <f t="shared" si="0"/>
        <v>877745749.87649727</v>
      </c>
      <c r="F13" s="48">
        <f t="shared" si="0"/>
        <v>762602153.91822278</v>
      </c>
      <c r="G13" s="48">
        <f t="shared" si="0"/>
        <v>624848879.28730178</v>
      </c>
      <c r="H13" s="48">
        <f t="shared" si="0"/>
        <v>510996163.54520977</v>
      </c>
      <c r="I13" s="48">
        <f t="shared" si="0"/>
        <v>418425251.38060451</v>
      </c>
      <c r="J13" s="48">
        <f t="shared" si="0"/>
        <v>350004618.07699817</v>
      </c>
      <c r="K13" s="6">
        <v>11</v>
      </c>
      <c r="L13" s="6" t="s">
        <v>104</v>
      </c>
      <c r="M13" s="46">
        <v>38274.941833938487</v>
      </c>
      <c r="N13" s="46">
        <v>36514.388480546288</v>
      </c>
      <c r="O13" s="46">
        <v>36140.468320042703</v>
      </c>
      <c r="P13" s="46">
        <v>35706.23537327462</v>
      </c>
      <c r="Q13" s="46">
        <v>33361.850967128106</v>
      </c>
      <c r="R13" s="46">
        <v>31805.850777455471</v>
      </c>
      <c r="S13" s="46">
        <v>4352.0891339379104</v>
      </c>
      <c r="T13" s="46">
        <v>3999.2195517394916</v>
      </c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1852230.0614792723</v>
      </c>
      <c r="N14" s="46">
        <v>1756630.990396379</v>
      </c>
      <c r="O14" s="46">
        <v>1697638.366959214</v>
      </c>
      <c r="P14" s="46">
        <v>1638364.567554754</v>
      </c>
      <c r="Q14" s="46">
        <v>1514023.1359920329</v>
      </c>
      <c r="R14" s="46">
        <v>1415164.4630228172</v>
      </c>
      <c r="S14" s="46">
        <v>1343579.4891687576</v>
      </c>
      <c r="T14" s="46">
        <v>1247504.5821377917</v>
      </c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K15" s="6">
        <v>13</v>
      </c>
      <c r="L15" s="6" t="s">
        <v>106</v>
      </c>
      <c r="M15" s="46">
        <v>1730.009181072043</v>
      </c>
      <c r="N15" s="46">
        <v>1734.4662059624347</v>
      </c>
      <c r="O15" s="46">
        <v>1461.3924211609799</v>
      </c>
      <c r="P15" s="46">
        <v>422.85657714424872</v>
      </c>
      <c r="Q15" s="46">
        <v>217.59268032715107</v>
      </c>
      <c r="R15" s="46">
        <v>173.24771238848558</v>
      </c>
      <c r="S15" s="46">
        <v>47.561649143505726</v>
      </c>
      <c r="T15" s="46">
        <v>40.92481077633898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107</v>
      </c>
      <c r="M16" s="46">
        <v>21857.25235216596</v>
      </c>
      <c r="N16" s="46">
        <v>21363.061866295717</v>
      </c>
      <c r="O16" s="46">
        <v>20957.655615737753</v>
      </c>
      <c r="P16" s="46">
        <v>20323.889971262226</v>
      </c>
      <c r="Q16" s="46">
        <v>19312.038007577765</v>
      </c>
      <c r="R16" s="46">
        <v>18359.624896147532</v>
      </c>
      <c r="S16" s="46">
        <v>17758.234083396026</v>
      </c>
      <c r="T16" s="46">
        <v>16926.59433133038</v>
      </c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108</v>
      </c>
      <c r="M17" s="46">
        <v>0</v>
      </c>
      <c r="N17" s="46">
        <v>0.00048622275205577185</v>
      </c>
      <c r="O17" s="46">
        <v>0.0010286485189174887</v>
      </c>
      <c r="P17" s="46">
        <v>0.0010376897220109049</v>
      </c>
      <c r="Q17" s="46">
        <v>0.0011817260531679192</v>
      </c>
      <c r="R17" s="46">
        <v>0.0015211909371515649</v>
      </c>
      <c r="S17" s="46">
        <v>0.0015051713298071801</v>
      </c>
      <c r="T17" s="46">
        <v>0.0017498205932074114</v>
      </c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109</v>
      </c>
      <c r="M18" s="46">
        <v>0</v>
      </c>
      <c r="N18" s="46">
        <v>0.00025658112884710782</v>
      </c>
      <c r="O18" s="46">
        <v>0.00054104739611503152</v>
      </c>
      <c r="P18" s="46">
        <v>0.00054413868390757846</v>
      </c>
      <c r="Q18" s="46">
        <v>0.00060418808393726531</v>
      </c>
      <c r="R18" s="46">
        <v>0.0007651234730220428</v>
      </c>
      <c r="S18" s="46">
        <v>0.00074396683813343861</v>
      </c>
      <c r="T18" s="46">
        <v>0.00084885903391761057</v>
      </c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110</v>
      </c>
      <c r="M19" s="46">
        <v>963642.60803368699</v>
      </c>
      <c r="N19" s="46">
        <v>925379.72018660419</v>
      </c>
      <c r="O19" s="46">
        <v>900164.39968935994</v>
      </c>
      <c r="P19" s="46">
        <v>872929.95697868988</v>
      </c>
      <c r="Q19" s="46">
        <v>813391.55767776247</v>
      </c>
      <c r="R19" s="46">
        <v>766359.31546033092</v>
      </c>
      <c r="S19" s="46">
        <v>733447.05936264433</v>
      </c>
      <c r="T19" s="46">
        <v>687527.54165564617</v>
      </c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111</v>
      </c>
      <c r="M20" s="46">
        <v>0</v>
      </c>
      <c r="N20" s="46">
        <v>0.00018758863844974116</v>
      </c>
      <c r="O20" s="46">
        <v>0.00039537145444438321</v>
      </c>
      <c r="P20" s="46">
        <v>0.00039729863990367218</v>
      </c>
      <c r="Q20" s="46">
        <v>0.00043801483082509348</v>
      </c>
      <c r="R20" s="46">
        <v>0.00055225936248111374</v>
      </c>
      <c r="S20" s="46">
        <v>0.00053429224513067705</v>
      </c>
      <c r="T20" s="46">
        <v>0.00060618032383240805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112</v>
      </c>
      <c r="M21" s="46">
        <v>16829.896690030972</v>
      </c>
      <c r="N21" s="46">
        <v>13056.254429686724</v>
      </c>
      <c r="O21" s="46">
        <v>10519.067932992708</v>
      </c>
      <c r="P21" s="46">
        <v>8452.3120772423317</v>
      </c>
      <c r="Q21" s="46">
        <v>6480.7517679072007</v>
      </c>
      <c r="R21" s="46">
        <v>2158.4328296345361</v>
      </c>
      <c r="S21" s="46">
        <v>854.7852533608193</v>
      </c>
      <c r="T21" s="46">
        <v>792.96400456684057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113</v>
      </c>
      <c r="M22" s="46">
        <v>486166.18190664833</v>
      </c>
      <c r="N22" s="46">
        <v>447068.00734348199</v>
      </c>
      <c r="O22" s="46">
        <v>427845.5609840799</v>
      </c>
      <c r="P22" s="46">
        <v>405447.31094936858</v>
      </c>
      <c r="Q22" s="46">
        <v>350375.40493803512</v>
      </c>
      <c r="R22" s="46">
        <v>304712.12668388902</v>
      </c>
      <c r="S22" s="46">
        <v>255186.98518327708</v>
      </c>
      <c r="T22" s="46">
        <v>205659.059457633</v>
      </c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114</v>
      </c>
      <c r="M23" s="46">
        <v>0</v>
      </c>
      <c r="N23" s="46">
        <v>0.00018174866393040319</v>
      </c>
      <c r="O23" s="46">
        <v>0.00038051532874325571</v>
      </c>
      <c r="P23" s="46">
        <v>0.00037955997122029794</v>
      </c>
      <c r="Q23" s="46">
        <v>0.00039123918043480494</v>
      </c>
      <c r="R23" s="46">
        <v>0.00046868315761660543</v>
      </c>
      <c r="S23" s="46">
        <v>0.00042966196111872212</v>
      </c>
      <c r="T23" s="46">
        <v>0.00045824908601459224</v>
      </c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115</v>
      </c>
      <c r="M24" s="46">
        <v>0</v>
      </c>
      <c r="N24" s="46">
        <v>1.889166472668271e-05</v>
      </c>
      <c r="O24" s="46">
        <v>3.9696669584355221e-05</v>
      </c>
      <c r="P24" s="46">
        <v>3.9994637824227594e-05</v>
      </c>
      <c r="Q24" s="46">
        <v>4.5070424028989608e-05</v>
      </c>
      <c r="R24" s="46">
        <v>5.7513090434672151e-05</v>
      </c>
      <c r="S24" s="46">
        <v>5.6433238095334057e-05</v>
      </c>
      <c r="T24" s="46">
        <v>6.506196685364869e-05</v>
      </c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116</v>
      </c>
      <c r="M25" s="46">
        <v>22521.542239168371</v>
      </c>
      <c r="N25" s="46">
        <v>22941.316956449387</v>
      </c>
      <c r="O25" s="46">
        <v>23213.725948950971</v>
      </c>
      <c r="P25" s="46">
        <v>23187.814737924742</v>
      </c>
      <c r="Q25" s="46">
        <v>22916.537797516568</v>
      </c>
      <c r="R25" s="46">
        <v>22751.364423735944</v>
      </c>
      <c r="S25" s="46">
        <v>22554.068479831087</v>
      </c>
      <c r="T25" s="46">
        <v>22341.098216360373</v>
      </c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117</v>
      </c>
      <c r="M26" s="46">
        <v>599481.49053758825</v>
      </c>
      <c r="N26" s="46">
        <v>578355.25428165274</v>
      </c>
      <c r="O26" s="46">
        <v>573057.18815437204</v>
      </c>
      <c r="P26" s="46">
        <v>561897.38094735541</v>
      </c>
      <c r="Q26" s="46">
        <v>515907.19890020014</v>
      </c>
      <c r="R26" s="46">
        <v>479720.91352827277</v>
      </c>
      <c r="S26" s="46">
        <v>447789.75425292464</v>
      </c>
      <c r="T26" s="46">
        <v>411605.9546531355</v>
      </c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118</v>
      </c>
      <c r="M27" s="46">
        <v>654598.70072555472</v>
      </c>
      <c r="N27" s="46">
        <v>620092.27013794053</v>
      </c>
      <c r="O27" s="46">
        <v>588937.87415543164</v>
      </c>
      <c r="P27" s="46">
        <v>560146.38968003704</v>
      </c>
      <c r="Q27" s="46">
        <v>527931.47002093797</v>
      </c>
      <c r="R27" s="46">
        <v>498775.37321685452</v>
      </c>
      <c r="S27" s="46">
        <v>476618.89555584214</v>
      </c>
      <c r="T27" s="46">
        <v>448974.03359985322</v>
      </c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119</v>
      </c>
      <c r="M28" s="46">
        <v>712607.21253519831</v>
      </c>
      <c r="N28" s="46">
        <v>666228.34509706707</v>
      </c>
      <c r="O28" s="46">
        <v>637643.50401745818</v>
      </c>
      <c r="P28" s="46">
        <v>611317.36669353431</v>
      </c>
      <c r="Q28" s="46">
        <v>559281.67479234375</v>
      </c>
      <c r="R28" s="46">
        <v>518895.17723770015</v>
      </c>
      <c r="S28" s="46">
        <v>456531.58562451083</v>
      </c>
      <c r="T28" s="46">
        <v>423242.35702314269</v>
      </c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120</v>
      </c>
      <c r="M29" s="46">
        <v>79182.948182619526</v>
      </c>
      <c r="N29" s="46">
        <v>72826.179188660783</v>
      </c>
      <c r="O29" s="46">
        <v>70223.822335772566</v>
      </c>
      <c r="P29" s="46">
        <v>67430.284130632514</v>
      </c>
      <c r="Q29" s="46">
        <v>59361.242819068699</v>
      </c>
      <c r="R29" s="46">
        <v>53718.943628769979</v>
      </c>
      <c r="S29" s="46">
        <v>39078.853288214224</v>
      </c>
      <c r="T29" s="46">
        <v>34837.565261649434</v>
      </c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121</v>
      </c>
      <c r="M30" s="46">
        <v>4822.5593920691781</v>
      </c>
      <c r="N30" s="46">
        <v>6118.2433226286121</v>
      </c>
      <c r="O30" s="46">
        <v>5935.2998562545481</v>
      </c>
      <c r="P30" s="46">
        <v>5331.2430382537232</v>
      </c>
      <c r="Q30" s="46">
        <v>4764.4361244540423</v>
      </c>
      <c r="R30" s="46">
        <v>4300.1445800347747</v>
      </c>
      <c r="S30" s="46">
        <v>4029.8147643025859</v>
      </c>
      <c r="T30" s="46">
        <v>3678.9071140524488</v>
      </c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122</v>
      </c>
      <c r="M31" s="46">
        <v>13905.741518811428</v>
      </c>
      <c r="N31" s="46">
        <v>11698.078314056322</v>
      </c>
      <c r="O31" s="46">
        <v>10099.45154540315</v>
      </c>
      <c r="P31" s="46">
        <v>8562.1760456883057</v>
      </c>
      <c r="Q31" s="46">
        <v>7051.0593918183968</v>
      </c>
      <c r="R31" s="46">
        <v>5866.5618208759488</v>
      </c>
      <c r="S31" s="46">
        <v>97.408697099561394</v>
      </c>
      <c r="T31" s="46">
        <v>107.67284717401735</v>
      </c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123</v>
      </c>
      <c r="M32" s="46">
        <v>78314.44740600184</v>
      </c>
      <c r="N32" s="46">
        <v>76142.258916678096</v>
      </c>
      <c r="O32" s="46">
        <v>75928.144810622965</v>
      </c>
      <c r="P32" s="46">
        <v>75558.463435072888</v>
      </c>
      <c r="Q32" s="46">
        <v>72552.902190305525</v>
      </c>
      <c r="R32" s="46">
        <v>70693.098842560532</v>
      </c>
      <c r="S32" s="46">
        <v>16.4397885644082</v>
      </c>
      <c r="T32" s="46">
        <v>30.622091637012815</v>
      </c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124</v>
      </c>
      <c r="M33" s="46">
        <v>310568.05676773307</v>
      </c>
      <c r="N33" s="46">
        <v>210770.52702833124</v>
      </c>
      <c r="O33" s="46">
        <v>145707.47359019317</v>
      </c>
      <c r="P33" s="46">
        <v>100528.81974695653</v>
      </c>
      <c r="Q33" s="46">
        <v>66779.519734022149</v>
      </c>
      <c r="R33" s="46">
        <v>45053.799832757759</v>
      </c>
      <c r="S33" s="46">
        <v>60.78400775414903</v>
      </c>
      <c r="T33" s="46">
        <v>65.219379884164852</v>
      </c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24</v>
      </c>
      <c r="M34" s="46">
        <v>6081324.9898539744</v>
      </c>
      <c r="N34" s="46">
        <v>5847863.1081074476</v>
      </c>
      <c r="O34" s="46">
        <v>5681380.0927929217</v>
      </c>
      <c r="P34" s="46">
        <v>5502632.492176556</v>
      </c>
      <c r="Q34" s="46">
        <v>5162904.9041070426</v>
      </c>
      <c r="R34" s="46">
        <v>4733394.7515289551</v>
      </c>
      <c r="S34" s="46">
        <v>4543136.203301955</v>
      </c>
      <c r="T34" s="46">
        <v>4271753.9009842919</v>
      </c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125</v>
      </c>
      <c r="M35" s="46">
        <v>5842218.986962229</v>
      </c>
      <c r="N35" s="46">
        <v>5626899.6361144334</v>
      </c>
      <c r="O35" s="46">
        <v>5495699.6224712674</v>
      </c>
      <c r="P35" s="46">
        <v>5341161.1219403036</v>
      </c>
      <c r="Q35" s="46">
        <v>5001340.8054540763</v>
      </c>
      <c r="R35" s="46">
        <v>4719984.1624994567</v>
      </c>
      <c r="S35" s="46">
        <v>4459685.8965155408</v>
      </c>
      <c r="T35" s="46">
        <v>4183750.5695763682</v>
      </c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126</v>
      </c>
      <c r="M36" s="46">
        <v>2790403.4558031331</v>
      </c>
      <c r="N36" s="46">
        <v>2699317.3272406561</v>
      </c>
      <c r="O36" s="46">
        <v>2687922.373107045</v>
      </c>
      <c r="P36" s="46">
        <v>2641265.3591463822</v>
      </c>
      <c r="Q36" s="46">
        <v>2410604.6297715674</v>
      </c>
      <c r="R36" s="46">
        <v>2233248.1345999753</v>
      </c>
      <c r="S36" s="46">
        <v>2091695.4953701394</v>
      </c>
      <c r="T36" s="46">
        <v>1916722.557626409</v>
      </c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127</v>
      </c>
      <c r="M37" s="46">
        <v>2734066.8107221806</v>
      </c>
      <c r="N37" s="46">
        <v>2631877.6418766961</v>
      </c>
      <c r="O37" s="46">
        <v>2577733.4612217159</v>
      </c>
      <c r="P37" s="46">
        <v>2502157.7444290402</v>
      </c>
      <c r="Q37" s="46">
        <v>2321096.718728547</v>
      </c>
      <c r="R37" s="46">
        <v>2176517.7743479023</v>
      </c>
      <c r="S37" s="46">
        <v>1901965.446047714</v>
      </c>
      <c r="T37" s="46">
        <v>1779781.2974221443</v>
      </c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128</v>
      </c>
      <c r="M38" s="46">
        <v>939620.74762796029</v>
      </c>
      <c r="N38" s="46">
        <v>872879.53971533023</v>
      </c>
      <c r="O38" s="46">
        <v>843413.8288469885</v>
      </c>
      <c r="P38" s="46">
        <v>817829.43680173019</v>
      </c>
      <c r="Q38" s="46">
        <v>748750.84206686658</v>
      </c>
      <c r="R38" s="46">
        <v>698076.45740193757</v>
      </c>
      <c r="S38" s="46">
        <v>655292.13650525687</v>
      </c>
      <c r="T38" s="46">
        <v>601414.57774664857</v>
      </c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129</v>
      </c>
      <c r="M39" s="46">
        <v>219279.35547481084</v>
      </c>
      <c r="N39" s="46">
        <v>209232.84504156833</v>
      </c>
      <c r="O39" s="46">
        <v>207524.38014685019</v>
      </c>
      <c r="P39" s="46">
        <v>203950.05543404451</v>
      </c>
      <c r="Q39" s="46">
        <v>189286.70309699126</v>
      </c>
      <c r="R39" s="46">
        <v>177939.62359615241</v>
      </c>
      <c r="S39" s="46">
        <v>168772.60246630761</v>
      </c>
      <c r="T39" s="46">
        <v>156649.65003470553</v>
      </c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130</v>
      </c>
      <c r="M40" s="46">
        <v>656223.45998005837</v>
      </c>
      <c r="N40" s="46">
        <v>614620.40824600647</v>
      </c>
      <c r="O40" s="46">
        <v>598995.50048755773</v>
      </c>
      <c r="P40" s="46">
        <v>582178.25544336427</v>
      </c>
      <c r="Q40" s="46">
        <v>520552.02542365936</v>
      </c>
      <c r="R40" s="46">
        <v>476571.32369764522</v>
      </c>
      <c r="S40" s="46">
        <v>438422.17010340636</v>
      </c>
      <c r="T40" s="46">
        <v>393200.85713616485</v>
      </c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131</v>
      </c>
      <c r="M41" s="46">
        <v>1580804.2273628188</v>
      </c>
      <c r="N41" s="46">
        <v>1495579.9648481875</v>
      </c>
      <c r="O41" s="46">
        <v>1473196.8986561124</v>
      </c>
      <c r="P41" s="46">
        <v>1434626.8755850287</v>
      </c>
      <c r="Q41" s="46">
        <v>1281504.7832131982</v>
      </c>
      <c r="R41" s="46">
        <v>1173105.3127431476</v>
      </c>
      <c r="S41" s="46">
        <v>1079876.0438371878</v>
      </c>
      <c r="T41" s="46">
        <v>969896.36971889623</v>
      </c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132</v>
      </c>
      <c r="M42" s="46">
        <v>13783648.995034507</v>
      </c>
      <c r="N42" s="46">
        <v>13539147.306242676</v>
      </c>
      <c r="O42" s="46">
        <v>13272348.038097944</v>
      </c>
      <c r="P42" s="46">
        <v>12972501.718672063</v>
      </c>
      <c r="Q42" s="46">
        <v>12423655.614230411</v>
      </c>
      <c r="R42" s="46">
        <v>11914060.355573535</v>
      </c>
      <c r="S42" s="46">
        <v>11558548.086952059</v>
      </c>
      <c r="T42" s="46">
        <v>10995678.084144508</v>
      </c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133</v>
      </c>
      <c r="M43" s="46">
        <v>70176.734655464141</v>
      </c>
      <c r="N43" s="46">
        <v>61100.556143300892</v>
      </c>
      <c r="O43" s="46">
        <v>55626.542754330869</v>
      </c>
      <c r="P43" s="46">
        <v>45576.051055603697</v>
      </c>
      <c r="Q43" s="46">
        <v>42069.257739501976</v>
      </c>
      <c r="R43" s="46">
        <v>39216.467727420386</v>
      </c>
      <c r="S43" s="46">
        <v>37235.590361591385</v>
      </c>
      <c r="T43" s="46">
        <v>34614.14097546845</v>
      </c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134</v>
      </c>
      <c r="M44" s="46">
        <v>1728415.41682779</v>
      </c>
      <c r="N44" s="46">
        <v>1621343.9007010446</v>
      </c>
      <c r="O44" s="46">
        <v>1570824.6689964449</v>
      </c>
      <c r="P44" s="46">
        <v>1515787.8890469656</v>
      </c>
      <c r="Q44" s="46">
        <v>1372641.9594318974</v>
      </c>
      <c r="R44" s="46">
        <v>1264232.241358791</v>
      </c>
      <c r="S44" s="46">
        <v>1160297.1797916037</v>
      </c>
      <c r="T44" s="46">
        <v>1060911.3327012283</v>
      </c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135</v>
      </c>
      <c r="M45" s="46">
        <v>3966159.4093603785</v>
      </c>
      <c r="N45" s="46">
        <v>3716711.5479919259</v>
      </c>
      <c r="O45" s="46">
        <v>3601187.5730582769</v>
      </c>
      <c r="P45" s="46">
        <v>3466099.2427243711</v>
      </c>
      <c r="Q45" s="46">
        <v>3121049.5089840507</v>
      </c>
      <c r="R45" s="46">
        <v>2866187.4469014383</v>
      </c>
      <c r="S45" s="46">
        <v>2647080.9743948686</v>
      </c>
      <c r="T45" s="46">
        <v>2411161.9462049673</v>
      </c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136</v>
      </c>
      <c r="M46" s="46">
        <v>7060724.4274528734</v>
      </c>
      <c r="N46" s="46">
        <v>6582763.6908909455</v>
      </c>
      <c r="O46" s="46">
        <v>6375259.6891989373</v>
      </c>
      <c r="P46" s="46">
        <v>6145336.4880034551</v>
      </c>
      <c r="Q46" s="46">
        <v>5517612.8085351596</v>
      </c>
      <c r="R46" s="46">
        <v>5061166.9522241056</v>
      </c>
      <c r="S46" s="46">
        <v>4707479.7140373588</v>
      </c>
      <c r="T46" s="46">
        <v>4045990.429424006</v>
      </c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137</v>
      </c>
      <c r="M47" s="46">
        <v>1212498.1916553802</v>
      </c>
      <c r="N47" s="46">
        <v>1151495.7703006081</v>
      </c>
      <c r="O47" s="46">
        <v>1133715.7570351078</v>
      </c>
      <c r="P47" s="46">
        <v>1093823.9106385557</v>
      </c>
      <c r="Q47" s="46">
        <v>991481.58172418573</v>
      </c>
      <c r="R47" s="46">
        <v>917787.95879314642</v>
      </c>
      <c r="S47" s="46">
        <v>854779.46800766734</v>
      </c>
      <c r="T47" s="46">
        <v>777078.91858663468</v>
      </c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21</v>
      </c>
      <c r="M48" s="46">
        <v>78946.686673062723</v>
      </c>
      <c r="N48" s="46">
        <v>75795.299831182783</v>
      </c>
      <c r="O48" s="46">
        <v>73509.660896539048</v>
      </c>
      <c r="P48" s="46">
        <v>70054.363377322297</v>
      </c>
      <c r="Q48" s="46">
        <v>65874.746087683394</v>
      </c>
      <c r="R48" s="46">
        <v>62266.316698389106</v>
      </c>
      <c r="S48" s="46">
        <v>59801.795008569708</v>
      </c>
      <c r="T48" s="46">
        <v>56295.381715658245</v>
      </c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138</v>
      </c>
      <c r="M49" s="46">
        <v>13440.358088954976</v>
      </c>
      <c r="N49" s="46">
        <v>12091.125356378709</v>
      </c>
      <c r="O49" s="46">
        <v>11464.762938950093</v>
      </c>
      <c r="P49" s="46">
        <v>10900.396431045127</v>
      </c>
      <c r="Q49" s="46">
        <v>9606.4557451632118</v>
      </c>
      <c r="R49" s="46">
        <v>8736.9671226917544</v>
      </c>
      <c r="S49" s="46">
        <v>8012.5570551534665</v>
      </c>
      <c r="T49" s="46">
        <v>7242.3188249475934</v>
      </c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139</v>
      </c>
      <c r="M50" s="46">
        <v>11789.607750778672</v>
      </c>
      <c r="N50" s="46">
        <v>9998.845540470651</v>
      </c>
      <c r="O50" s="46">
        <v>8806.7273279799447</v>
      </c>
      <c r="P50" s="46">
        <v>7856.1915597671377</v>
      </c>
      <c r="Q50" s="46">
        <v>6797.5757767151954</v>
      </c>
      <c r="R50" s="46">
        <v>5407.9795205062792</v>
      </c>
      <c r="S50" s="46">
        <v>4621.2534276351107</v>
      </c>
      <c r="T50" s="46">
        <v>4307.9796782372114</v>
      </c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140</v>
      </c>
      <c r="M51" s="46">
        <v>199123.24465938867</v>
      </c>
      <c r="N51" s="46">
        <v>188820.8073551291</v>
      </c>
      <c r="O51" s="46">
        <v>182679.74935892457</v>
      </c>
      <c r="P51" s="46">
        <v>147780.2179126452</v>
      </c>
      <c r="Q51" s="46">
        <v>137113.60408142142</v>
      </c>
      <c r="R51" s="46">
        <v>128540.08683747868</v>
      </c>
      <c r="S51" s="46">
        <v>122188.55564923221</v>
      </c>
      <c r="T51" s="46">
        <v>113703.82146833431</v>
      </c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141</v>
      </c>
      <c r="M52" s="46">
        <v>2141647.5364889964</v>
      </c>
      <c r="N52" s="46">
        <v>1999184.3515851202</v>
      </c>
      <c r="O52" s="46">
        <v>1939177.1262514303</v>
      </c>
      <c r="P52" s="46">
        <v>1874612.3942608717</v>
      </c>
      <c r="Q52" s="46">
        <v>1682639.5844543425</v>
      </c>
      <c r="R52" s="46">
        <v>1543737.8728357186</v>
      </c>
      <c r="S52" s="46">
        <v>1361916.96950053</v>
      </c>
      <c r="T52" s="46">
        <v>1231848.4728143394</v>
      </c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142</v>
      </c>
      <c r="M53" s="46">
        <v>657518.93863179174</v>
      </c>
      <c r="N53" s="46">
        <v>617017.71213037125</v>
      </c>
      <c r="O53" s="46">
        <v>600191.15061326092</v>
      </c>
      <c r="P53" s="46">
        <v>579151.90177999518</v>
      </c>
      <c r="Q53" s="46">
        <v>519837.99707050913</v>
      </c>
      <c r="R53" s="46">
        <v>475633.41874938522</v>
      </c>
      <c r="S53" s="46">
        <v>442215.11112733395</v>
      </c>
      <c r="T53" s="46">
        <v>400520.79419924668</v>
      </c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143</v>
      </c>
      <c r="M54" s="46">
        <v>400733.97089012573</v>
      </c>
      <c r="N54" s="46">
        <v>377975.41790986742</v>
      </c>
      <c r="O54" s="46">
        <v>368034.87301033037</v>
      </c>
      <c r="P54" s="46">
        <v>355158.31801105279</v>
      </c>
      <c r="Q54" s="46">
        <v>320757.02848564967</v>
      </c>
      <c r="R54" s="46">
        <v>294747.23775798467</v>
      </c>
      <c r="S54" s="46">
        <v>275293.59447750106</v>
      </c>
      <c r="T54" s="46">
        <v>251093.50843442144</v>
      </c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144</v>
      </c>
      <c r="M55" s="46">
        <v>7399084.0675117904</v>
      </c>
      <c r="N55" s="46">
        <v>6998538.9723476572</v>
      </c>
      <c r="O55" s="46">
        <v>6806417.7032210203</v>
      </c>
      <c r="P55" s="46">
        <v>6583425.1145258471</v>
      </c>
      <c r="Q55" s="46">
        <v>6014945.8681313787</v>
      </c>
      <c r="R55" s="46">
        <v>5570710.9748850828</v>
      </c>
      <c r="S55" s="46">
        <v>5258663.762443847</v>
      </c>
      <c r="T55" s="46">
        <v>4854648.014668568</v>
      </c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145</v>
      </c>
      <c r="M56" s="46">
        <v>3359755.6110877064</v>
      </c>
      <c r="N56" s="46">
        <v>3139279.3886972005</v>
      </c>
      <c r="O56" s="46">
        <v>3053492.3906547786</v>
      </c>
      <c r="P56" s="46">
        <v>2951310.0093521485</v>
      </c>
      <c r="Q56" s="46">
        <v>2639475.6842102301</v>
      </c>
      <c r="R56" s="46">
        <v>2412259.9300107849</v>
      </c>
      <c r="S56" s="46">
        <v>2092909.6797645853</v>
      </c>
      <c r="T56" s="46">
        <v>1889669.2510855494</v>
      </c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146</v>
      </c>
      <c r="M57" s="46">
        <v>508840.0142518903</v>
      </c>
      <c r="N57" s="46">
        <v>474998.38998585002</v>
      </c>
      <c r="O57" s="46">
        <v>460813.50077792845</v>
      </c>
      <c r="P57" s="46">
        <v>445792.19415691914</v>
      </c>
      <c r="Q57" s="46">
        <v>400197.10265387158</v>
      </c>
      <c r="R57" s="46">
        <v>366509.58918951295</v>
      </c>
      <c r="S57" s="46">
        <v>339348.0543913499</v>
      </c>
      <c r="T57" s="46">
        <v>307015.17892356467</v>
      </c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147</v>
      </c>
      <c r="M58" s="46">
        <v>363915.02701253624</v>
      </c>
      <c r="N58" s="46">
        <v>336019.83229667851</v>
      </c>
      <c r="O58" s="46">
        <v>322487.81176082697</v>
      </c>
      <c r="P58" s="46">
        <v>310335.63250845479</v>
      </c>
      <c r="Q58" s="46">
        <v>281905.34631695179</v>
      </c>
      <c r="R58" s="46">
        <v>260067.90066571641</v>
      </c>
      <c r="S58" s="46">
        <v>243337.45077377011</v>
      </c>
      <c r="T58" s="46">
        <v>222773.04187230306</v>
      </c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148</v>
      </c>
      <c r="M59" s="46">
        <v>146600.78522057965</v>
      </c>
      <c r="N59" s="46">
        <v>129966.05518499132</v>
      </c>
      <c r="O59" s="46">
        <v>121896.26038352362</v>
      </c>
      <c r="P59" s="46">
        <v>115548.50175216443</v>
      </c>
      <c r="Q59" s="46">
        <v>104158.8471594365</v>
      </c>
      <c r="R59" s="46">
        <v>95737.482283736579</v>
      </c>
      <c r="S59" s="46">
        <v>89242.036233687526</v>
      </c>
      <c r="T59" s="46">
        <v>81669.442102895584</v>
      </c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149</v>
      </c>
      <c r="M60" s="46">
        <v>1519085.4538001709</v>
      </c>
      <c r="N60" s="46">
        <v>1430819.1861158146</v>
      </c>
      <c r="O60" s="46">
        <v>1387423.7124137199</v>
      </c>
      <c r="P60" s="46">
        <v>1344909.0394675778</v>
      </c>
      <c r="Q60" s="46">
        <v>1226546.2209440146</v>
      </c>
      <c r="R60" s="46">
        <v>1134129.1044676753</v>
      </c>
      <c r="S60" s="46">
        <v>1064013.2836351481</v>
      </c>
      <c r="T60" s="46">
        <v>975697.61675740429</v>
      </c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150</v>
      </c>
      <c r="M61" s="46">
        <v>997539.39873981813</v>
      </c>
      <c r="N61" s="46">
        <v>922029.94175062166</v>
      </c>
      <c r="O61" s="46">
        <v>892617.14702015754</v>
      </c>
      <c r="P61" s="46">
        <v>860783.80948780396</v>
      </c>
      <c r="Q61" s="46">
        <v>762965.41173448926</v>
      </c>
      <c r="R61" s="46">
        <v>692227.98455734563</v>
      </c>
      <c r="S61" s="46">
        <v>637072.1816282639</v>
      </c>
      <c r="T61" s="46">
        <v>571878.93582496513</v>
      </c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151</v>
      </c>
      <c r="M62" s="46">
        <v>6113399.7016404811</v>
      </c>
      <c r="N62" s="46">
        <v>5725630.0102356607</v>
      </c>
      <c r="O62" s="46">
        <v>5561182.3686747141</v>
      </c>
      <c r="P62" s="46">
        <v>5358293.1331531713</v>
      </c>
      <c r="Q62" s="46">
        <v>4815156.0208765483</v>
      </c>
      <c r="R62" s="46">
        <v>4408895.7892964976</v>
      </c>
      <c r="S62" s="46">
        <v>4112566.8710149401</v>
      </c>
      <c r="T62" s="46">
        <v>3745974.0793078942</v>
      </c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152</v>
      </c>
      <c r="M63" s="46">
        <v>30035.448793119984</v>
      </c>
      <c r="N63" s="46">
        <v>26839.551451848034</v>
      </c>
      <c r="O63" s="46">
        <v>26806.878490070798</v>
      </c>
      <c r="P63" s="46">
        <v>25281.714788451973</v>
      </c>
      <c r="Q63" s="46">
        <v>19180.39141489744</v>
      </c>
      <c r="R63" s="46">
        <v>15228.912754409059</v>
      </c>
      <c r="S63" s="46">
        <v>12007.004374788952</v>
      </c>
      <c r="T63" s="46">
        <v>8698.3240245722645</v>
      </c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153</v>
      </c>
      <c r="M64" s="46">
        <v>319815.32171259797</v>
      </c>
      <c r="N64" s="46">
        <v>291656.49089875049</v>
      </c>
      <c r="O64" s="46">
        <v>271247.98529964284</v>
      </c>
      <c r="P64" s="46">
        <v>245733.70861957001</v>
      </c>
      <c r="Q64" s="46">
        <v>207790.94690149167</v>
      </c>
      <c r="R64" s="46">
        <v>169436.2185351793</v>
      </c>
      <c r="S64" s="46">
        <v>122023.4276052877</v>
      </c>
      <c r="T64" s="46">
        <v>88088.31428092414</v>
      </c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154</v>
      </c>
      <c r="M65" s="46">
        <v>62140.938064954236</v>
      </c>
      <c r="N65" s="46">
        <v>58344.307702516875</v>
      </c>
      <c r="O65" s="46">
        <v>55268.600868300135</v>
      </c>
      <c r="P65" s="46">
        <v>52982.494815123522</v>
      </c>
      <c r="Q65" s="46">
        <v>48233.753450787401</v>
      </c>
      <c r="R65" s="46">
        <v>44143.013575045181</v>
      </c>
      <c r="S65" s="46">
        <v>40217.932934621342</v>
      </c>
      <c r="T65" s="46">
        <v>35615.744760544338</v>
      </c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155</v>
      </c>
      <c r="M66" s="46">
        <v>907432.73643627099</v>
      </c>
      <c r="N66" s="46">
        <v>837958.88384686119</v>
      </c>
      <c r="O66" s="46">
        <v>803245.0687733232</v>
      </c>
      <c r="P66" s="46">
        <v>753518.00646418741</v>
      </c>
      <c r="Q66" s="46">
        <v>644437.76490030775</v>
      </c>
      <c r="R66" s="46">
        <v>546081.53235351166</v>
      </c>
      <c r="S66" s="46">
        <v>444061.46098498459</v>
      </c>
      <c r="T66" s="46">
        <v>351817.38999689347</v>
      </c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156</v>
      </c>
      <c r="M67" s="46">
        <v>75223.869665549297</v>
      </c>
      <c r="N67" s="46">
        <v>52000.408543069454</v>
      </c>
      <c r="O67" s="46">
        <v>38237.399158997374</v>
      </c>
      <c r="P67" s="46">
        <v>28991.311360672371</v>
      </c>
      <c r="Q67" s="46">
        <v>21343.109568063835</v>
      </c>
      <c r="R67" s="46">
        <v>16537.948642699062</v>
      </c>
      <c r="S67" s="46">
        <v>13280.012594203112</v>
      </c>
      <c r="T67" s="46">
        <v>10801.264162970376</v>
      </c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157</v>
      </c>
      <c r="M68" s="46">
        <v>545340.03034126002</v>
      </c>
      <c r="N68" s="46">
        <v>299948.21320745983</v>
      </c>
      <c r="O68" s="46">
        <v>177810.86050444123</v>
      </c>
      <c r="P68" s="46">
        <v>106172.54415720075</v>
      </c>
      <c r="Q68" s="46">
        <v>57805.601916593325</v>
      </c>
      <c r="R68" s="46">
        <v>33392.95889538047</v>
      </c>
      <c r="S68" s="46">
        <v>19691.003603770208</v>
      </c>
      <c r="T68" s="46">
        <v>3772.5197673360244</v>
      </c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158</v>
      </c>
      <c r="M69" s="46">
        <v>793487.00622763508</v>
      </c>
      <c r="N69" s="46">
        <v>539779.12480890076</v>
      </c>
      <c r="O69" s="46">
        <v>388318.53668446158</v>
      </c>
      <c r="P69" s="46">
        <v>279003.71958551975</v>
      </c>
      <c r="Q69" s="46">
        <v>184582.11401960012</v>
      </c>
      <c r="R69" s="46">
        <v>126166.54629855671</v>
      </c>
      <c r="S69" s="46">
        <v>85710.996728114536</v>
      </c>
      <c r="T69" s="46">
        <v>57767.943221006768</v>
      </c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159</v>
      </c>
      <c r="M70" s="46">
        <v>152158.1882405855</v>
      </c>
      <c r="N70" s="46">
        <v>83933.065269509621</v>
      </c>
      <c r="O70" s="46">
        <v>52590.142129943459</v>
      </c>
      <c r="P70" s="46">
        <v>36443.253260186371</v>
      </c>
      <c r="Q70" s="46">
        <v>26153.052188196893</v>
      </c>
      <c r="R70" s="46">
        <v>20849.270514155029</v>
      </c>
      <c r="S70" s="46">
        <v>17697.993140926268</v>
      </c>
      <c r="T70" s="46">
        <v>15176.918973539476</v>
      </c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160</v>
      </c>
      <c r="M71" s="46">
        <v>204122.30973833485</v>
      </c>
      <c r="N71" s="46">
        <v>192230.4617316869</v>
      </c>
      <c r="O71" s="46">
        <v>190431.44012067065</v>
      </c>
      <c r="P71" s="46">
        <v>188499.14063133235</v>
      </c>
      <c r="Q71" s="46">
        <v>172899.28809482907</v>
      </c>
      <c r="R71" s="46">
        <v>163401.53165524115</v>
      </c>
      <c r="S71" s="46">
        <v>153546.27360953216</v>
      </c>
      <c r="T71" s="46">
        <v>143298.02588334211</v>
      </c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161</v>
      </c>
      <c r="M72" s="46">
        <v>0</v>
      </c>
      <c r="N72" s="46">
        <v>0.00024421859532762578</v>
      </c>
      <c r="O72" s="46">
        <v>0.00051338569145419717</v>
      </c>
      <c r="P72" s="46">
        <v>0.00051440413104851968</v>
      </c>
      <c r="Q72" s="46">
        <v>0.00055315366309355676</v>
      </c>
      <c r="R72" s="46">
        <v>0.00068174169399230311</v>
      </c>
      <c r="S72" s="46">
        <v>0.00064761074132217678</v>
      </c>
      <c r="T72" s="46">
        <v>0.00072117159598887039</v>
      </c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162</v>
      </c>
      <c r="M73" s="46">
        <v>976877.46644224157</v>
      </c>
      <c r="N73" s="46">
        <v>921403.92354063632</v>
      </c>
      <c r="O73" s="46">
        <v>909946.38635256595</v>
      </c>
      <c r="P73" s="46">
        <v>897707.07185714715</v>
      </c>
      <c r="Q73" s="46">
        <v>826291.27394430107</v>
      </c>
      <c r="R73" s="46">
        <v>780519.4280097381</v>
      </c>
      <c r="S73" s="46">
        <v>735279.8965855412</v>
      </c>
      <c r="T73" s="46">
        <v>686973.94353338098</v>
      </c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163</v>
      </c>
      <c r="M74" s="46">
        <v>1401352.8118128574</v>
      </c>
      <c r="N74" s="46">
        <v>1264184.1025559015</v>
      </c>
      <c r="O74" s="46">
        <v>1210093.1552576479</v>
      </c>
      <c r="P74" s="46">
        <v>1139901.1814018663</v>
      </c>
      <c r="Q74" s="46">
        <v>947176.67727991997</v>
      </c>
      <c r="R74" s="46">
        <v>795602.04850596539</v>
      </c>
      <c r="S74" s="46">
        <v>638507.71417388704</v>
      </c>
      <c r="T74" s="46">
        <v>494657.96740690287</v>
      </c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164</v>
      </c>
      <c r="M75" s="46">
        <v>867511.52262765798</v>
      </c>
      <c r="N75" s="46">
        <v>790698.35545811383</v>
      </c>
      <c r="O75" s="46">
        <v>752383.19967675838</v>
      </c>
      <c r="P75" s="46">
        <v>708065.65790302679</v>
      </c>
      <c r="Q75" s="46">
        <v>612538.43958660378</v>
      </c>
      <c r="R75" s="46">
        <v>534175.11107776978</v>
      </c>
      <c r="S75" s="46">
        <v>458258.53003388084</v>
      </c>
      <c r="T75" s="46">
        <v>379610.75435315416</v>
      </c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165</v>
      </c>
      <c r="M76" s="46">
        <v>386715.84264218598</v>
      </c>
      <c r="N76" s="46">
        <v>340608.90284901287</v>
      </c>
      <c r="O76" s="46">
        <v>322466.43757181382</v>
      </c>
      <c r="P76" s="46">
        <v>305173.7714054184</v>
      </c>
      <c r="Q76" s="46">
        <v>259523.71142641079</v>
      </c>
      <c r="R76" s="46">
        <v>226383.70124792683</v>
      </c>
      <c r="S76" s="46">
        <v>196643.15909737395</v>
      </c>
      <c r="T76" s="46">
        <v>164584.75061366369</v>
      </c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166</v>
      </c>
      <c r="M77" s="46">
        <v>106081.55933799138</v>
      </c>
      <c r="N77" s="46">
        <v>95805.335180926704</v>
      </c>
      <c r="O77" s="46">
        <v>91997.407342737599</v>
      </c>
      <c r="P77" s="46">
        <v>88345.288739976531</v>
      </c>
      <c r="Q77" s="46">
        <v>78446.999332935375</v>
      </c>
      <c r="R77" s="46">
        <v>70846.078286494725</v>
      </c>
      <c r="S77" s="46">
        <v>64331.792812615429</v>
      </c>
      <c r="T77" s="46">
        <v>56792.487072843083</v>
      </c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167</v>
      </c>
      <c r="M78" s="46">
        <v>134750.25430044168</v>
      </c>
      <c r="N78" s="46">
        <v>124475.61585646344</v>
      </c>
      <c r="O78" s="46">
        <v>119410.02047768695</v>
      </c>
      <c r="P78" s="46">
        <v>114472.10255678072</v>
      </c>
      <c r="Q78" s="46">
        <v>103306.46377702823</v>
      </c>
      <c r="R78" s="46">
        <v>93919.580277658053</v>
      </c>
      <c r="S78" s="46">
        <v>86764.836946949217</v>
      </c>
      <c r="T78" s="46">
        <v>78302.255586977044</v>
      </c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168</v>
      </c>
      <c r="M79" s="46">
        <v>582902.77757178247</v>
      </c>
      <c r="N79" s="46">
        <v>533269.74628587964</v>
      </c>
      <c r="O79" s="46">
        <v>511354.40482909506</v>
      </c>
      <c r="P79" s="46">
        <v>486838.20402151393</v>
      </c>
      <c r="Q79" s="46">
        <v>421219.7687137234</v>
      </c>
      <c r="R79" s="46">
        <v>368790.80340936146</v>
      </c>
      <c r="S79" s="46">
        <v>315437.97875419853</v>
      </c>
      <c r="T79" s="46">
        <v>260588.92774592532</v>
      </c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169</v>
      </c>
      <c r="M80" s="46">
        <v>9404.3380980457023</v>
      </c>
      <c r="N80" s="46">
        <v>9081.5127361963951</v>
      </c>
      <c r="O80" s="46">
        <v>9031.10799001329</v>
      </c>
      <c r="P80" s="46">
        <v>57.237694964628488</v>
      </c>
      <c r="Q80" s="46">
        <v>48.015753246882802</v>
      </c>
      <c r="R80" s="46">
        <v>45.895475715940357</v>
      </c>
      <c r="S80" s="46">
        <v>35.111675970987676</v>
      </c>
      <c r="T80" s="46">
        <v>32.711974525054323</v>
      </c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170</v>
      </c>
      <c r="M81" s="46">
        <v>10606.409555126967</v>
      </c>
      <c r="N81" s="46">
        <v>4512.1796233638497</v>
      </c>
      <c r="O81" s="46">
        <v>2066.6095378491541</v>
      </c>
      <c r="P81" s="46">
        <v>947.11572433888739</v>
      </c>
      <c r="Q81" s="46">
        <v>407.8819963218192</v>
      </c>
      <c r="R81" s="46">
        <v>123.28999025811009</v>
      </c>
      <c r="S81" s="46">
        <v>37.144925779329022</v>
      </c>
      <c r="T81" s="46">
        <v>33.972240276745104</v>
      </c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171</v>
      </c>
      <c r="M82" s="46">
        <v>28.987660609908659</v>
      </c>
      <c r="N82" s="46">
        <v>40.382212676178057</v>
      </c>
      <c r="O82" s="46">
        <v>54.144531947120598</v>
      </c>
      <c r="P82" s="46">
        <v>6.0115909347383569</v>
      </c>
      <c r="Q82" s="46">
        <v>7.4738278690602398</v>
      </c>
      <c r="R82" s="46">
        <v>10.005800901005589</v>
      </c>
      <c r="S82" s="46">
        <v>0.80139414369719719</v>
      </c>
      <c r="T82" s="46">
        <v>1.2086356426437892</v>
      </c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6">
        <v>81</v>
      </c>
      <c r="L83" s="6" t="s">
        <v>172</v>
      </c>
      <c r="M83" s="46">
        <v>135870.30883619928</v>
      </c>
      <c r="N83" s="46">
        <v>125041.44016028286</v>
      </c>
      <c r="O83" s="46">
        <v>122479.56689386989</v>
      </c>
      <c r="P83" s="46">
        <v>119638.51097356409</v>
      </c>
      <c r="Q83" s="46">
        <v>104287.38259010098</v>
      </c>
      <c r="R83" s="46">
        <v>93203.18774437558</v>
      </c>
      <c r="S83" s="46">
        <v>44133.828577723521</v>
      </c>
      <c r="T83" s="46">
        <v>36032.290298117878</v>
      </c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173</v>
      </c>
      <c r="M84" s="46">
        <v>225869.98664266913</v>
      </c>
      <c r="N84" s="46">
        <v>180097.92804842078</v>
      </c>
      <c r="O84" s="46">
        <v>155438.12003048026</v>
      </c>
      <c r="P84" s="46">
        <v>135980.96844161674</v>
      </c>
      <c r="Q84" s="46">
        <v>108959.44427947572</v>
      </c>
      <c r="R84" s="46">
        <v>90232.976052284153</v>
      </c>
      <c r="S84" s="46">
        <v>75301.055689009372</v>
      </c>
      <c r="T84" s="46">
        <v>61414.465369120197</v>
      </c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174</v>
      </c>
      <c r="M85" s="46">
        <v>50242.157437760237</v>
      </c>
      <c r="N85" s="46">
        <v>36343.627868694559</v>
      </c>
      <c r="O85" s="46">
        <v>29320.212649891841</v>
      </c>
      <c r="P85" s="46">
        <v>25106.559256768764</v>
      </c>
      <c r="Q85" s="46">
        <v>21029.574565244875</v>
      </c>
      <c r="R85" s="46">
        <v>18322.0984642968</v>
      </c>
      <c r="S85" s="46">
        <v>16586.530155522858</v>
      </c>
      <c r="T85" s="46">
        <v>14693.792046831446</v>
      </c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175</v>
      </c>
      <c r="M86" s="46">
        <v>6194.390396464255</v>
      </c>
      <c r="N86" s="46">
        <v>4395.1538905006119</v>
      </c>
      <c r="O86" s="46">
        <v>3309.4031747979961</v>
      </c>
      <c r="P86" s="46">
        <v>2437.5112021485811</v>
      </c>
      <c r="Q86" s="46">
        <v>1653.7367002698559</v>
      </c>
      <c r="R86" s="46">
        <v>1152.192388076417</v>
      </c>
      <c r="S86" s="46">
        <v>795.63893596305695</v>
      </c>
      <c r="T86" s="46">
        <v>460.95209772123201</v>
      </c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176</v>
      </c>
      <c r="M87" s="46">
        <v>69330.161903456188</v>
      </c>
      <c r="N87" s="46">
        <v>62373.63099556564</v>
      </c>
      <c r="O87" s="46">
        <v>58963.343368022652</v>
      </c>
      <c r="P87" s="46">
        <v>56045.156282468095</v>
      </c>
      <c r="Q87" s="46">
        <v>49606.436660274514</v>
      </c>
      <c r="R87" s="46">
        <v>44749.761874354219</v>
      </c>
      <c r="S87" s="46">
        <v>40687.330900243694</v>
      </c>
      <c r="T87" s="46">
        <v>35973.194328186539</v>
      </c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177</v>
      </c>
      <c r="M88" s="46">
        <v>202218.80088090792</v>
      </c>
      <c r="N88" s="46">
        <v>1119633.6700535377</v>
      </c>
      <c r="O88" s="46">
        <v>1117002.3960604523</v>
      </c>
      <c r="P88" s="46">
        <v>33.478337103922399</v>
      </c>
      <c r="Q88" s="46">
        <v>16.720725186065007</v>
      </c>
      <c r="R88" s="46">
        <v>44.627376244588469</v>
      </c>
      <c r="S88" s="46">
        <v>1.7521805398857262</v>
      </c>
      <c r="T88" s="46">
        <v>7.440197852816274</v>
      </c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178</v>
      </c>
      <c r="M89" s="46">
        <v>1153867.2230777526</v>
      </c>
      <c r="N89" s="46">
        <v>917505.58138875803</v>
      </c>
      <c r="O89" s="46">
        <v>752099.46706582163</v>
      </c>
      <c r="P89" s="46">
        <v>623326.92742403806</v>
      </c>
      <c r="Q89" s="46">
        <v>508711.10429205355</v>
      </c>
      <c r="R89" s="46">
        <v>240445.64259926989</v>
      </c>
      <c r="S89" s="46">
        <v>212477.51619219236</v>
      </c>
      <c r="T89" s="46">
        <v>182466.4974222031</v>
      </c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179</v>
      </c>
      <c r="M90" s="46">
        <v>125519.9856499641</v>
      </c>
      <c r="N90" s="46">
        <v>40402.649133659841</v>
      </c>
      <c r="O90" s="46">
        <v>13435.498232230615</v>
      </c>
      <c r="P90" s="46">
        <v>4475.4998906325582</v>
      </c>
      <c r="Q90" s="46">
        <v>1457.2651153531278</v>
      </c>
      <c r="R90" s="46">
        <v>318.31234194959541</v>
      </c>
      <c r="S90" s="46">
        <v>90.552097783598683</v>
      </c>
      <c r="T90" s="46">
        <v>88.678613566311313</v>
      </c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180</v>
      </c>
      <c r="M91" s="46">
        <v>695.99453707589225</v>
      </c>
      <c r="N91" s="46">
        <v>453.28663718562353</v>
      </c>
      <c r="O91" s="46">
        <v>334.43271258859778</v>
      </c>
      <c r="P91" s="46">
        <v>40.621042326146991</v>
      </c>
      <c r="Q91" s="46">
        <v>31.183551953204859</v>
      </c>
      <c r="R91" s="46">
        <v>25.776564558597691</v>
      </c>
      <c r="S91" s="46">
        <v>3.9564631790808491</v>
      </c>
      <c r="T91" s="46">
        <v>3.3552702514143169</v>
      </c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181</v>
      </c>
      <c r="M92" s="46">
        <v>347372.05099878414</v>
      </c>
      <c r="N92" s="46">
        <v>257021.58802869203</v>
      </c>
      <c r="O92" s="46">
        <v>197039.5954611591</v>
      </c>
      <c r="P92" s="46">
        <v>151025.90108445153</v>
      </c>
      <c r="Q92" s="46">
        <v>110377.16486101765</v>
      </c>
      <c r="R92" s="46">
        <v>82379.34886230246</v>
      </c>
      <c r="S92" s="46">
        <v>2009.6458183592363</v>
      </c>
      <c r="T92" s="46">
        <v>1827.2739091463554</v>
      </c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182</v>
      </c>
      <c r="M93" s="46">
        <v>4498.6789188425801</v>
      </c>
      <c r="N93" s="46">
        <v>2725.63080819378</v>
      </c>
      <c r="O93" s="46">
        <v>2092.3364128832091</v>
      </c>
      <c r="P93" s="46">
        <v>1386.9852018669656</v>
      </c>
      <c r="Q93" s="46">
        <v>1000.7458189211859</v>
      </c>
      <c r="R93" s="46">
        <v>814.004617520529</v>
      </c>
      <c r="S93" s="46">
        <v>662.80740017578501</v>
      </c>
      <c r="T93" s="46">
        <v>576.7683808323311</v>
      </c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183</v>
      </c>
      <c r="M94" s="46">
        <v>58862.506764708152</v>
      </c>
      <c r="N94" s="46">
        <v>50998.335309225477</v>
      </c>
      <c r="O94" s="46">
        <v>46646.406543043318</v>
      </c>
      <c r="P94" s="46">
        <v>43338.550906111661</v>
      </c>
      <c r="Q94" s="46">
        <v>38559.623242432201</v>
      </c>
      <c r="R94" s="46">
        <v>35017.707911680634</v>
      </c>
      <c r="S94" s="46">
        <v>32359.787504614829</v>
      </c>
      <c r="T94" s="46">
        <v>29169.219373402142</v>
      </c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184</v>
      </c>
      <c r="M95" s="46">
        <v>1277695.1797568838</v>
      </c>
      <c r="N95" s="46">
        <v>1199747.6592666896</v>
      </c>
      <c r="O95" s="46">
        <v>1170362.0184637737</v>
      </c>
      <c r="P95" s="46">
        <v>1126504.2464777851</v>
      </c>
      <c r="Q95" s="46">
        <v>1009049.3956374491</v>
      </c>
      <c r="R95" s="46">
        <v>918152.12780196662</v>
      </c>
      <c r="S95" s="46">
        <v>817609.26844551926</v>
      </c>
      <c r="T95" s="46">
        <v>718191.25114070857</v>
      </c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185</v>
      </c>
      <c r="M96" s="46">
        <v>241133.330143092</v>
      </c>
      <c r="N96" s="46">
        <v>190293.96901957333</v>
      </c>
      <c r="O96" s="46">
        <v>162419.4435524779</v>
      </c>
      <c r="P96" s="46">
        <v>142877.11555278531</v>
      </c>
      <c r="Q96" s="46">
        <v>121077.81165226684</v>
      </c>
      <c r="R96" s="46">
        <v>105848.26853839851</v>
      </c>
      <c r="S96" s="46">
        <v>93647.457533567765</v>
      </c>
      <c r="T96" s="46">
        <v>79577.967759315317</v>
      </c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186</v>
      </c>
      <c r="M97" s="46">
        <v>225040.07001288063</v>
      </c>
      <c r="N97" s="46">
        <v>179554.24199040292</v>
      </c>
      <c r="O97" s="46">
        <v>154717.85763344483</v>
      </c>
      <c r="P97" s="46">
        <v>136028.04690178946</v>
      </c>
      <c r="Q97" s="46">
        <v>112078.54957370851</v>
      </c>
      <c r="R97" s="46">
        <v>96128.040390194306</v>
      </c>
      <c r="S97" s="46">
        <v>83227.439010554968</v>
      </c>
      <c r="T97" s="46">
        <v>70684.989697842611</v>
      </c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187</v>
      </c>
      <c r="M98" s="46">
        <v>308964.55854826694</v>
      </c>
      <c r="N98" s="46">
        <v>253473.81095372385</v>
      </c>
      <c r="O98" s="46">
        <v>212468.55837869999</v>
      </c>
      <c r="P98" s="46">
        <v>180079.01032351839</v>
      </c>
      <c r="Q98" s="46">
        <v>151646.60180581443</v>
      </c>
      <c r="R98" s="46">
        <v>129614.8362403544</v>
      </c>
      <c r="S98" s="46">
        <v>68767.105495274169</v>
      </c>
      <c r="T98" s="46">
        <v>64772.800259743504</v>
      </c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188</v>
      </c>
      <c r="M99" s="46">
        <v>567251.82209161634</v>
      </c>
      <c r="N99" s="46">
        <v>500749.85247104836</v>
      </c>
      <c r="O99" s="46">
        <v>461790.10779159411</v>
      </c>
      <c r="P99" s="46">
        <v>425558.08537981519</v>
      </c>
      <c r="Q99" s="46">
        <v>444.24629413315409</v>
      </c>
      <c r="R99" s="46">
        <v>204.94328451947348</v>
      </c>
      <c r="S99" s="46">
        <v>61.703477296731045</v>
      </c>
      <c r="T99" s="46">
        <v>57.843234771761736</v>
      </c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189</v>
      </c>
      <c r="M100" s="46">
        <v>784866.78869974182</v>
      </c>
      <c r="N100" s="46">
        <v>614720.8313179356</v>
      </c>
      <c r="O100" s="46">
        <v>491221.53537486336</v>
      </c>
      <c r="P100" s="46">
        <v>392392.32474762376</v>
      </c>
      <c r="Q100" s="46">
        <v>304937.10531137377</v>
      </c>
      <c r="R100" s="46">
        <v>116.67507448381416</v>
      </c>
      <c r="S100" s="46">
        <v>2.8893264605632978</v>
      </c>
      <c r="T100" s="46">
        <v>2.8211703333431237</v>
      </c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190</v>
      </c>
      <c r="M101" s="46">
        <v>8151.6385262935419</v>
      </c>
      <c r="N101" s="46">
        <v>2748.014607386172</v>
      </c>
      <c r="O101" s="46">
        <v>1074.1352941301975</v>
      </c>
      <c r="P101" s="46">
        <v>448.54095266035364</v>
      </c>
      <c r="Q101" s="46">
        <v>135.38063147433269</v>
      </c>
      <c r="R101" s="46">
        <v>213.99180216948665</v>
      </c>
      <c r="S101" s="46">
        <v>58.704077832087044</v>
      </c>
      <c r="T101" s="46">
        <v>55.554596412285079</v>
      </c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191</v>
      </c>
      <c r="M102" s="46">
        <v>38212.986124515548</v>
      </c>
      <c r="N102" s="46">
        <v>37498.13632439114</v>
      </c>
      <c r="O102" s="46">
        <v>36860.975136801571</v>
      </c>
      <c r="P102" s="46">
        <v>35896.228283570963</v>
      </c>
      <c r="Q102" s="46">
        <v>34222.271631652657</v>
      </c>
      <c r="R102" s="46">
        <v>32166.896313240573</v>
      </c>
      <c r="S102" s="46">
        <v>28988.276700246319</v>
      </c>
      <c r="T102" s="46">
        <v>27275.068910394821</v>
      </c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192</v>
      </c>
      <c r="M103" s="46">
        <v>1367929.3135133001</v>
      </c>
      <c r="N103" s="46">
        <v>1173852.8915757304</v>
      </c>
      <c r="O103" s="46">
        <v>1035920.9970052954</v>
      </c>
      <c r="P103" s="46">
        <v>913856.20801782759</v>
      </c>
      <c r="Q103" s="46">
        <v>775865.37366856926</v>
      </c>
      <c r="R103" s="46">
        <v>297.18341313156344</v>
      </c>
      <c r="S103" s="46">
        <v>4.1557901814925664</v>
      </c>
      <c r="T103" s="46">
        <v>3.0796702852834335</v>
      </c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193</v>
      </c>
      <c r="M104" s="46">
        <v>2334693.5266720788</v>
      </c>
      <c r="N104" s="46">
        <v>2316694.3369450578</v>
      </c>
      <c r="O104" s="46">
        <v>2314174.2544467393</v>
      </c>
      <c r="P104" s="46">
        <v>2311409.6414940408</v>
      </c>
      <c r="Q104" s="46">
        <v>2288274.3134638611</v>
      </c>
      <c r="R104" s="46">
        <v>204.45449648694128</v>
      </c>
      <c r="S104" s="46">
        <v>5.4415411839255636</v>
      </c>
      <c r="T104" s="46">
        <v>6.5851418976909635</v>
      </c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194</v>
      </c>
      <c r="M105" s="46">
        <v>2704303.1568759349</v>
      </c>
      <c r="N105" s="46">
        <v>2675357.9279460926</v>
      </c>
      <c r="O105" s="46">
        <v>2671160.914258542</v>
      </c>
      <c r="P105" s="46">
        <v>2666628.3073233739</v>
      </c>
      <c r="Q105" s="46">
        <v>2629406.4045223603</v>
      </c>
      <c r="R105" s="46">
        <v>386.40957687844059</v>
      </c>
      <c r="S105" s="46">
        <v>6.0597476432591879</v>
      </c>
      <c r="T105" s="46">
        <v>7.4877235428504418</v>
      </c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195</v>
      </c>
      <c r="M106" s="46">
        <v>3719597.1107745748</v>
      </c>
      <c r="N106" s="46">
        <v>3011855.7239445308</v>
      </c>
      <c r="O106" s="46">
        <v>2479431.9616045612</v>
      </c>
      <c r="P106" s="46">
        <v>2040628.1263394149</v>
      </c>
      <c r="Q106" s="46">
        <v>1642540.6325311572</v>
      </c>
      <c r="R106" s="46">
        <v>1334948.7794539612</v>
      </c>
      <c r="S106" s="46">
        <v>16.804415003957565</v>
      </c>
      <c r="T106" s="46">
        <v>13.450251101587115</v>
      </c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196</v>
      </c>
      <c r="M107" s="46">
        <v>6448724.3340248391</v>
      </c>
      <c r="N107" s="46">
        <v>5220274.4016329171</v>
      </c>
      <c r="O107" s="46">
        <v>4302278.2204292184</v>
      </c>
      <c r="P107" s="46">
        <v>3544852.7816167204</v>
      </c>
      <c r="Q107" s="46">
        <v>2850186.2684379998</v>
      </c>
      <c r="R107" s="46">
        <v>2315990.4850325356</v>
      </c>
      <c r="S107" s="46">
        <v>451.87058524427795</v>
      </c>
      <c r="T107" s="46">
        <v>423.11598564613587</v>
      </c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197</v>
      </c>
      <c r="M108" s="46">
        <v>3025195.4533203528</v>
      </c>
      <c r="N108" s="46">
        <v>2971665.5292527927</v>
      </c>
      <c r="O108" s="46">
        <v>2964709.8232227522</v>
      </c>
      <c r="P108" s="46">
        <v>2957005.0240189405</v>
      </c>
      <c r="Q108" s="46">
        <v>2889237.3880135356</v>
      </c>
      <c r="R108" s="46">
        <v>2848748.808084657</v>
      </c>
      <c r="S108" s="46">
        <v>41.436746383699763</v>
      </c>
      <c r="T108" s="46">
        <v>49.521263435005018</v>
      </c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198</v>
      </c>
      <c r="M109" s="46">
        <v>158543.67117219296</v>
      </c>
      <c r="N109" s="46">
        <v>121143.49695779898</v>
      </c>
      <c r="O109" s="46">
        <v>96981.862114900461</v>
      </c>
      <c r="P109" s="46">
        <v>77513.830723968858</v>
      </c>
      <c r="Q109" s="46">
        <v>57920.853824118523</v>
      </c>
      <c r="R109" s="46">
        <v>44436.719510144358</v>
      </c>
      <c r="S109" s="46">
        <v>12.041980706541755</v>
      </c>
      <c r="T109" s="46">
        <v>8.2505063034822186</v>
      </c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199</v>
      </c>
      <c r="M110" s="46">
        <v>17518.936317605105</v>
      </c>
      <c r="N110" s="46">
        <v>8652.5016894609016</v>
      </c>
      <c r="O110" s="46">
        <v>4351.6199772949485</v>
      </c>
      <c r="P110" s="46">
        <v>2191.0554377138492</v>
      </c>
      <c r="Q110" s="46">
        <v>1065.5774452183853</v>
      </c>
      <c r="R110" s="46">
        <v>512.15986587584962</v>
      </c>
      <c r="S110" s="46">
        <v>201.84968991438581</v>
      </c>
      <c r="T110" s="46">
        <v>89.166647230964188</v>
      </c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200</v>
      </c>
      <c r="M111" s="46">
        <v>3007253.4742997205</v>
      </c>
      <c r="N111" s="46">
        <v>2942149.4863733887</v>
      </c>
      <c r="O111" s="46">
        <v>2933207.441556084</v>
      </c>
      <c r="P111" s="46">
        <v>2923474.9473249773</v>
      </c>
      <c r="Q111" s="46">
        <v>2840570.826703303</v>
      </c>
      <c r="R111" s="46">
        <v>2790729.9453428932</v>
      </c>
      <c r="S111" s="46">
        <v>46.480552848164841</v>
      </c>
      <c r="T111" s="46">
        <v>37.011138582718068</v>
      </c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201</v>
      </c>
      <c r="M112" s="46">
        <v>870976.48684913397</v>
      </c>
      <c r="N112" s="46">
        <v>756731.63642969821</v>
      </c>
      <c r="O112" s="46">
        <v>675927.24139010371</v>
      </c>
      <c r="P112" s="46">
        <v>603427.90855235676</v>
      </c>
      <c r="Q112" s="46">
        <v>518336.98097975657</v>
      </c>
      <c r="R112" s="46">
        <v>452544.11611926975</v>
      </c>
      <c r="S112" s="46">
        <v>394351.58223737101</v>
      </c>
      <c r="T112" s="46">
        <v>425.74392154710887</v>
      </c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202</v>
      </c>
      <c r="M113" s="46">
        <v>1548634.2850414377</v>
      </c>
      <c r="N113" s="46">
        <v>1195796.6724899947</v>
      </c>
      <c r="O113" s="46">
        <v>946363.53067920031</v>
      </c>
      <c r="P113" s="46">
        <v>748657.34892739088</v>
      </c>
      <c r="Q113" s="46">
        <v>572366.38243237033</v>
      </c>
      <c r="R113" s="46">
        <v>443948.39858586504</v>
      </c>
      <c r="S113" s="46">
        <v>13.305271265629584</v>
      </c>
      <c r="T113" s="46">
        <v>9.1294146546520398</v>
      </c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203</v>
      </c>
      <c r="M114" s="46">
        <v>922398.64218441991</v>
      </c>
      <c r="N114" s="46">
        <v>888164.85976324114</v>
      </c>
      <c r="O114" s="46">
        <v>881933.97081193968</v>
      </c>
      <c r="P114" s="46">
        <v>875297.39554327133</v>
      </c>
      <c r="Q114" s="46">
        <v>832039.90740654222</v>
      </c>
      <c r="R114" s="46">
        <v>805346.05726581684</v>
      </c>
      <c r="S114" s="46">
        <v>777788.6340462307</v>
      </c>
      <c r="T114" s="46">
        <v>315.42609164936556</v>
      </c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204</v>
      </c>
      <c r="M115" s="46">
        <v>1627943.7366434061</v>
      </c>
      <c r="N115" s="46">
        <v>1572574.4404659458</v>
      </c>
      <c r="O115" s="46">
        <v>1562180.6999570858</v>
      </c>
      <c r="P115" s="46">
        <v>1551288.9342215369</v>
      </c>
      <c r="Q115" s="46">
        <v>1481693.8852653715</v>
      </c>
      <c r="R115" s="46">
        <v>1438659.080180163</v>
      </c>
      <c r="S115" s="46">
        <v>1394175.8695119962</v>
      </c>
      <c r="T115" s="46">
        <v>212.78804800464584</v>
      </c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205</v>
      </c>
      <c r="M116" s="46">
        <v>2827321.1821168391</v>
      </c>
      <c r="N116" s="46">
        <v>2098431.9736516308</v>
      </c>
      <c r="O116" s="46">
        <v>1588674.2772875342</v>
      </c>
      <c r="P116" s="46">
        <v>1202190.8402830553</v>
      </c>
      <c r="Q116" s="46">
        <v>885648.7485143448</v>
      </c>
      <c r="R116" s="46">
        <v>660072.06081680348</v>
      </c>
      <c r="S116" s="46">
        <v>491339.48987386894</v>
      </c>
      <c r="T116" s="46">
        <v>1090.8313780080307</v>
      </c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206</v>
      </c>
      <c r="M117" s="46">
        <v>1805436.4401184435</v>
      </c>
      <c r="N117" s="46">
        <v>1709137.381226558</v>
      </c>
      <c r="O117" s="46">
        <v>1674639.1052345044</v>
      </c>
      <c r="P117" s="46">
        <v>1626950.2467921318</v>
      </c>
      <c r="Q117" s="46">
        <v>1471320.7841710646</v>
      </c>
      <c r="R117" s="46">
        <v>1348253.4740549021</v>
      </c>
      <c r="S117" s="46">
        <v>1200734.1011665754</v>
      </c>
      <c r="T117" s="46">
        <v>1064254.4482826148</v>
      </c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207</v>
      </c>
      <c r="M118" s="46">
        <v>1097030.4753017535</v>
      </c>
      <c r="N118" s="46">
        <v>1040506.2982998948</v>
      </c>
      <c r="O118" s="46">
        <v>1009204.3319472049</v>
      </c>
      <c r="P118" s="46">
        <v>966066.12562541186</v>
      </c>
      <c r="Q118" s="46">
        <v>873013.11304538103</v>
      </c>
      <c r="R118" s="46">
        <v>789423.35153286054</v>
      </c>
      <c r="S118" s="46">
        <v>690486.80188647693</v>
      </c>
      <c r="T118" s="46">
        <v>353355.77897376398</v>
      </c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208</v>
      </c>
      <c r="M119" s="46">
        <v>5747773.0478746872</v>
      </c>
      <c r="N119" s="46">
        <v>5299772.5514728744</v>
      </c>
      <c r="O119" s="46">
        <v>4884311.5367107596</v>
      </c>
      <c r="P119" s="46">
        <v>4212456.1055789478</v>
      </c>
      <c r="Q119" s="46">
        <v>3328588.3199509103</v>
      </c>
      <c r="R119" s="46">
        <v>2537711.259336961</v>
      </c>
      <c r="S119" s="46">
        <v>911020.32432238257</v>
      </c>
      <c r="T119" s="46">
        <v>586256.45673821354</v>
      </c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209</v>
      </c>
      <c r="M120" s="46">
        <v>890994.23886621278</v>
      </c>
      <c r="N120" s="46">
        <v>857037.51715791726</v>
      </c>
      <c r="O120" s="46">
        <v>839734.19890099659</v>
      </c>
      <c r="P120" s="46">
        <v>822529.51457775861</v>
      </c>
      <c r="Q120" s="46">
        <v>785203.38638787135</v>
      </c>
      <c r="R120" s="46">
        <v>757542.11548616772</v>
      </c>
      <c r="S120" s="46">
        <v>17737.638459725993</v>
      </c>
      <c r="T120" s="46">
        <v>16615.178451539905</v>
      </c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210</v>
      </c>
      <c r="M121" s="46">
        <v>213796.31030861833</v>
      </c>
      <c r="N121" s="46">
        <v>145543.05116450469</v>
      </c>
      <c r="O121" s="46">
        <v>101828.6258969004</v>
      </c>
      <c r="P121" s="46">
        <v>71243.849258639675</v>
      </c>
      <c r="Q121" s="46">
        <v>48167.593449708074</v>
      </c>
      <c r="R121" s="46">
        <v>33140.3817841235</v>
      </c>
      <c r="S121" s="46">
        <v>22834.907371549813</v>
      </c>
      <c r="T121" s="46">
        <v>1140.7404019604883</v>
      </c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211</v>
      </c>
      <c r="M122" s="46">
        <v>238996.67225966317</v>
      </c>
      <c r="N122" s="46">
        <v>223109.61587494137</v>
      </c>
      <c r="O122" s="46">
        <v>218859.05994135953</v>
      </c>
      <c r="P122" s="46">
        <v>214330.1278674221</v>
      </c>
      <c r="Q122" s="46">
        <v>193958.80696425133</v>
      </c>
      <c r="R122" s="46">
        <v>180474.0004872987</v>
      </c>
      <c r="S122" s="46">
        <v>167650.51623820138</v>
      </c>
      <c r="T122" s="46">
        <v>153613.22566346417</v>
      </c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212</v>
      </c>
      <c r="M123" s="46">
        <v>217650.954205063</v>
      </c>
      <c r="N123" s="46">
        <v>202458.96416067189</v>
      </c>
      <c r="O123" s="46">
        <v>194812.0414643214</v>
      </c>
      <c r="P123" s="46">
        <v>187240.94121524924</v>
      </c>
      <c r="Q123" s="46">
        <v>171330.51563559371</v>
      </c>
      <c r="R123" s="46">
        <v>159872.28901175974</v>
      </c>
      <c r="S123" s="46">
        <v>148987.61105414131</v>
      </c>
      <c r="T123" s="46">
        <v>137846.7726290453</v>
      </c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213</v>
      </c>
      <c r="M124" s="46">
        <v>1096760.9993173289</v>
      </c>
      <c r="N124" s="46">
        <v>918612.45206891454</v>
      </c>
      <c r="O124" s="46">
        <v>796998.60532170942</v>
      </c>
      <c r="P124" s="46">
        <v>691083.38563928672</v>
      </c>
      <c r="Q124" s="46">
        <v>570591.71075139148</v>
      </c>
      <c r="R124" s="46">
        <v>480873.64644372748</v>
      </c>
      <c r="S124" s="46">
        <v>404283.87518486002</v>
      </c>
      <c r="T124" s="46">
        <v>2602.246593546392</v>
      </c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214</v>
      </c>
      <c r="M125" s="46">
        <v>3340171.7394780796</v>
      </c>
      <c r="N125" s="46">
        <v>3148705.3395538889</v>
      </c>
      <c r="O125" s="46">
        <v>3061650.6964442143</v>
      </c>
      <c r="P125" s="46">
        <v>2972206.6895787246</v>
      </c>
      <c r="Q125" s="46">
        <v>2751802.1755649466</v>
      </c>
      <c r="R125" s="46">
        <v>2590200.2705447888</v>
      </c>
      <c r="S125" s="46">
        <v>2427363.8626162149</v>
      </c>
      <c r="T125" s="46">
        <v>297014.68443614122</v>
      </c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215</v>
      </c>
      <c r="M126" s="46">
        <v>37798728.25007762</v>
      </c>
      <c r="N126" s="46">
        <v>25110247.768947657</v>
      </c>
      <c r="O126" s="46">
        <v>13845368.000825841</v>
      </c>
      <c r="P126" s="46">
        <v>8238138.4745652433</v>
      </c>
      <c r="Q126" s="46">
        <v>6585204.7928947499</v>
      </c>
      <c r="R126" s="46">
        <v>1632946.020734841</v>
      </c>
      <c r="S126" s="46">
        <v>713161.66079132596</v>
      </c>
      <c r="T126" s="46">
        <v>481051.64254763955</v>
      </c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216</v>
      </c>
      <c r="M127" s="46">
        <v>338148.2831407137</v>
      </c>
      <c r="N127" s="46">
        <v>532677.75127736141</v>
      </c>
      <c r="O127" s="46">
        <v>439190.68866395985</v>
      </c>
      <c r="P127" s="46">
        <v>335200.60321718827</v>
      </c>
      <c r="Q127" s="46">
        <v>320194.7926212328</v>
      </c>
      <c r="R127" s="46">
        <v>300067.09289025923</v>
      </c>
      <c r="S127" s="46">
        <v>272994.55052320048</v>
      </c>
      <c r="T127" s="46">
        <v>241323.84932502397</v>
      </c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217</v>
      </c>
      <c r="M128" s="46">
        <v>1314.7147576585689</v>
      </c>
      <c r="N128" s="46">
        <v>371.09099338055535</v>
      </c>
      <c r="O128" s="46">
        <v>81.541272844811743</v>
      </c>
      <c r="P128" s="46">
        <v>33.438578467268222</v>
      </c>
      <c r="Q128" s="46">
        <v>32.016123790720542</v>
      </c>
      <c r="R128" s="46">
        <v>31.266382100266981</v>
      </c>
      <c r="S128" s="46">
        <v>24.590900520427045</v>
      </c>
      <c r="T128" s="46">
        <v>23.087227318955463</v>
      </c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218</v>
      </c>
      <c r="M129" s="46">
        <v>6073754.6052499488</v>
      </c>
      <c r="N129" s="46">
        <v>5593886.4500330882</v>
      </c>
      <c r="O129" s="46">
        <v>5488451.5230233921</v>
      </c>
      <c r="P129" s="46">
        <v>5370703.8540110569</v>
      </c>
      <c r="Q129" s="46">
        <v>4762670.4530972019</v>
      </c>
      <c r="R129" s="46">
        <v>4363399.7859985437</v>
      </c>
      <c r="S129" s="46">
        <v>3945913.3348604664</v>
      </c>
      <c r="T129" s="46">
        <v>3525518.0778831248</v>
      </c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219</v>
      </c>
      <c r="M130" s="46">
        <v>2313869.5641554263</v>
      </c>
      <c r="N130" s="46">
        <v>1779336.7824095215</v>
      </c>
      <c r="O130" s="46">
        <v>1424308.4509216535</v>
      </c>
      <c r="P130" s="46">
        <v>1139818.8317537033</v>
      </c>
      <c r="Q130" s="46">
        <v>862060.48178733315</v>
      </c>
      <c r="R130" s="46">
        <v>667558.02974043204</v>
      </c>
      <c r="S130" s="46">
        <v>515685.26884032419</v>
      </c>
      <c r="T130" s="46">
        <v>396894.00522148184</v>
      </c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220</v>
      </c>
      <c r="M131" s="46">
        <v>2427021.8184863315</v>
      </c>
      <c r="N131" s="46">
        <v>2115802.1738397577</v>
      </c>
      <c r="O131" s="46">
        <v>1929693.6528854456</v>
      </c>
      <c r="P131" s="46">
        <v>1742160.7431240652</v>
      </c>
      <c r="Q131" s="46">
        <v>1442256.5686869791</v>
      </c>
      <c r="R131" s="46">
        <v>1199357.6788633291</v>
      </c>
      <c r="S131" s="46">
        <v>947010.87857838639</v>
      </c>
      <c r="T131" s="46">
        <v>733033.45330007712</v>
      </c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221</v>
      </c>
      <c r="M132" s="46">
        <v>306492.25511337444</v>
      </c>
      <c r="N132" s="46">
        <v>280225.55569268437</v>
      </c>
      <c r="O132" s="46">
        <v>267645.42007508874</v>
      </c>
      <c r="P132" s="46">
        <v>254545.15337671383</v>
      </c>
      <c r="Q132" s="46">
        <v>222737.74114915429</v>
      </c>
      <c r="R132" s="46">
        <v>197016.70068150261</v>
      </c>
      <c r="S132" s="46">
        <v>172453.22496733806</v>
      </c>
      <c r="T132" s="46">
        <v>145829.27395761196</v>
      </c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222</v>
      </c>
      <c r="M133" s="46">
        <v>624893.75655421347</v>
      </c>
      <c r="N133" s="46">
        <v>564025.3760613359</v>
      </c>
      <c r="O133" s="46">
        <v>533130.49361387407</v>
      </c>
      <c r="P133" s="46">
        <v>496972.37744909991</v>
      </c>
      <c r="Q133" s="46">
        <v>425664.94776989124</v>
      </c>
      <c r="R133" s="46">
        <v>363673.45610379276</v>
      </c>
      <c r="S133" s="46">
        <v>287970.70668860042</v>
      </c>
      <c r="T133" s="46">
        <v>232548.22821163206</v>
      </c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223</v>
      </c>
      <c r="M134" s="46">
        <v>549237.45110039879</v>
      </c>
      <c r="N134" s="46">
        <v>338858.23559349793</v>
      </c>
      <c r="O134" s="46">
        <v>216538.87842450335</v>
      </c>
      <c r="P134" s="46">
        <v>139089.41821092178</v>
      </c>
      <c r="Q134" s="46">
        <v>86117.605713915982</v>
      </c>
      <c r="R134" s="46">
        <v>54756.417015364343</v>
      </c>
      <c r="S134" s="46">
        <v>5141.5148169224212</v>
      </c>
      <c r="T134" s="46">
        <v>4752.3431862806647</v>
      </c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224</v>
      </c>
      <c r="M135" s="46">
        <v>244783.86992227746</v>
      </c>
      <c r="N135" s="46">
        <v>152815.67319880801</v>
      </c>
      <c r="O135" s="46">
        <v>102702.01527167278</v>
      </c>
      <c r="P135" s="46">
        <v>68912.281768891888</v>
      </c>
      <c r="Q135" s="46">
        <v>41251.915267669159</v>
      </c>
      <c r="R135" s="46">
        <v>183.6454316117256</v>
      </c>
      <c r="S135" s="46">
        <v>2.8904595853190784</v>
      </c>
      <c r="T135" s="46">
        <v>2.0311810525756759</v>
      </c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225</v>
      </c>
      <c r="M136" s="46">
        <v>631709.75770660676</v>
      </c>
      <c r="N136" s="46">
        <v>352425.21470256714</v>
      </c>
      <c r="O136" s="46">
        <v>214895.30065679469</v>
      </c>
      <c r="P136" s="46">
        <v>137845.78566419345</v>
      </c>
      <c r="Q136" s="46">
        <v>87561.335556919788</v>
      </c>
      <c r="R136" s="46">
        <v>36773.256875203871</v>
      </c>
      <c r="S136" s="46">
        <v>32737.791413703777</v>
      </c>
      <c r="T136" s="46">
        <v>28617.389662167043</v>
      </c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47</v>
      </c>
      <c r="M137" s="46">
        <v>4068814.0913035441</v>
      </c>
      <c r="N137" s="46">
        <v>3668414.9023827822</v>
      </c>
      <c r="O137" s="46">
        <v>3318510.9226360898</v>
      </c>
      <c r="P137" s="46">
        <v>33607.255083273951</v>
      </c>
      <c r="Q137" s="46">
        <v>32706.550715954101</v>
      </c>
      <c r="R137" s="46">
        <v>31431.561649399493</v>
      </c>
      <c r="S137" s="46">
        <v>30455.60444110298</v>
      </c>
      <c r="T137" s="46">
        <v>29126.643923293472</v>
      </c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226</v>
      </c>
      <c r="M138" s="46">
        <v>67531.792124318134</v>
      </c>
      <c r="N138" s="46">
        <v>45011.535869003274</v>
      </c>
      <c r="O138" s="46">
        <v>351.57054408071269</v>
      </c>
      <c r="P138" s="46">
        <v>8.3036394421945676</v>
      </c>
      <c r="Q138" s="46">
        <v>12.209084368528689</v>
      </c>
      <c r="R138" s="46">
        <v>18.30242062282348</v>
      </c>
      <c r="S138" s="46">
        <v>1.8604780798097131</v>
      </c>
      <c r="T138" s="46">
        <v>2.9048514195871213</v>
      </c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227</v>
      </c>
      <c r="M139" s="46">
        <v>42879.993865077078</v>
      </c>
      <c r="N139" s="46">
        <v>9900.6996604852302</v>
      </c>
      <c r="O139" s="46">
        <v>9748.1951239617338</v>
      </c>
      <c r="P139" s="46">
        <v>9602.9302899253871</v>
      </c>
      <c r="Q139" s="46">
        <v>9023.7628575228864</v>
      </c>
      <c r="R139" s="46">
        <v>8438.3922662415825</v>
      </c>
      <c r="S139" s="46">
        <v>7919.9621374763346</v>
      </c>
      <c r="T139" s="46">
        <v>7252.1331632698693</v>
      </c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228</v>
      </c>
      <c r="M140" s="46">
        <v>1232022.2744335195</v>
      </c>
      <c r="N140" s="46">
        <v>973188.40273232618</v>
      </c>
      <c r="O140" s="46">
        <v>792281.8531120884</v>
      </c>
      <c r="P140" s="46">
        <v>647272.86702465627</v>
      </c>
      <c r="Q140" s="46">
        <v>510986.75503476657</v>
      </c>
      <c r="R140" s="46">
        <v>410408.23759303842</v>
      </c>
      <c r="S140" s="46">
        <v>80210.306296160212</v>
      </c>
      <c r="T140" s="46">
        <v>72249.355214487703</v>
      </c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229</v>
      </c>
      <c r="M141" s="46">
        <v>204549.9475548701</v>
      </c>
      <c r="N141" s="46">
        <v>198781.50656895299</v>
      </c>
      <c r="O141" s="46">
        <v>198028.11977553921</v>
      </c>
      <c r="P141" s="46">
        <v>197175.23169726433</v>
      </c>
      <c r="Q141" s="46">
        <v>189774.68040285079</v>
      </c>
      <c r="R141" s="46">
        <v>127.76037531823413</v>
      </c>
      <c r="S141" s="46">
        <v>14.198881711886795</v>
      </c>
      <c r="T141" s="46">
        <v>13.016778643565386</v>
      </c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230</v>
      </c>
      <c r="M142" s="46">
        <v>58346.119331743605</v>
      </c>
      <c r="N142" s="46">
        <v>30413.548673282407</v>
      </c>
      <c r="O142" s="46">
        <v>16707.263591197643</v>
      </c>
      <c r="P142" s="46">
        <v>9324.9628501432071</v>
      </c>
      <c r="Q142" s="46">
        <v>5092.47622663108</v>
      </c>
      <c r="R142" s="46">
        <v>2666.229943521605</v>
      </c>
      <c r="S142" s="46">
        <v>778.89910351254264</v>
      </c>
      <c r="T142" s="46">
        <v>714.98181454770895</v>
      </c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231</v>
      </c>
      <c r="M143" s="46">
        <v>1054814.7098386788</v>
      </c>
      <c r="N143" s="46">
        <v>861926.05823010637</v>
      </c>
      <c r="O143" s="46">
        <v>746724.02333217359</v>
      </c>
      <c r="P143" s="46">
        <v>646235.33812291268</v>
      </c>
      <c r="Q143" s="46">
        <v>512391.16434411495</v>
      </c>
      <c r="R143" s="46">
        <v>420170.22302778478</v>
      </c>
      <c r="S143" s="46">
        <v>342025.230533825</v>
      </c>
      <c r="T143" s="46">
        <v>2393.3932207696025</v>
      </c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232</v>
      </c>
      <c r="M144" s="46">
        <v>237162.99318332114</v>
      </c>
      <c r="N144" s="46">
        <v>215064.95893932716</v>
      </c>
      <c r="O144" s="46">
        <v>206626.44682120706</v>
      </c>
      <c r="P144" s="46">
        <v>198304.4098936902</v>
      </c>
      <c r="Q144" s="46">
        <v>174507.11871203221</v>
      </c>
      <c r="R144" s="46">
        <v>158739.15583522178</v>
      </c>
      <c r="S144" s="46">
        <v>1395.5918442042766</v>
      </c>
      <c r="T144" s="46">
        <v>1236.6578290341786</v>
      </c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233</v>
      </c>
      <c r="M145" s="46">
        <v>2349192.1540943091</v>
      </c>
      <c r="N145" s="46">
        <v>2287799.2981200865</v>
      </c>
      <c r="O145" s="46">
        <v>2239442.8345490331</v>
      </c>
      <c r="P145" s="46">
        <v>623669.33149772417</v>
      </c>
      <c r="Q145" s="46">
        <v>520183.00802198122</v>
      </c>
      <c r="R145" s="46">
        <v>403875.45272727963</v>
      </c>
      <c r="S145" s="46">
        <v>257861.7392647684</v>
      </c>
      <c r="T145" s="46">
        <v>181413.21662608479</v>
      </c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234</v>
      </c>
      <c r="M146" s="46">
        <v>149094.0546834784</v>
      </c>
      <c r="N146" s="46">
        <v>43322.851905250689</v>
      </c>
      <c r="O146" s="46">
        <v>5203.5455337168287</v>
      </c>
      <c r="P146" s="46">
        <v>23.482148652728654</v>
      </c>
      <c r="Q146" s="46">
        <v>22.205281067052542</v>
      </c>
      <c r="R146" s="46">
        <v>21.761168678944049</v>
      </c>
      <c r="S146" s="46">
        <v>4.0145041602724376</v>
      </c>
      <c r="T146" s="46">
        <v>4.0095723388276028</v>
      </c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235</v>
      </c>
      <c r="M147" s="46">
        <v>1069785.5326643034</v>
      </c>
      <c r="N147" s="46">
        <v>662753.99937959609</v>
      </c>
      <c r="O147" s="46">
        <v>422646.66157937411</v>
      </c>
      <c r="P147" s="46">
        <v>269346.51762508345</v>
      </c>
      <c r="Q147" s="46">
        <v>164789.04428057352</v>
      </c>
      <c r="R147" s="46">
        <v>292.59603067829596</v>
      </c>
      <c r="S147" s="46">
        <v>7.2161822083730822</v>
      </c>
      <c r="T147" s="46">
        <v>8.7849437295579467</v>
      </c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236</v>
      </c>
      <c r="M148" s="46">
        <v>0</v>
      </c>
      <c r="N148" s="46">
        <v>0.0012721428243647221</v>
      </c>
      <c r="O148" s="46">
        <v>0.0026817760124288473</v>
      </c>
      <c r="P148" s="46">
        <v>0.0027073889291311607</v>
      </c>
      <c r="Q148" s="46">
        <v>0.0031199217214451496</v>
      </c>
      <c r="R148" s="46">
        <v>0.0039558912877977895</v>
      </c>
      <c r="S148" s="46">
        <v>0.0039430108365242867</v>
      </c>
      <c r="T148" s="46">
        <v>0.0046550270970103511</v>
      </c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237</v>
      </c>
      <c r="M149" s="46">
        <v>34575.700599294723</v>
      </c>
      <c r="N149" s="46">
        <v>15698.28266736661</v>
      </c>
      <c r="O149" s="46">
        <v>7668.9747940638463</v>
      </c>
      <c r="P149" s="46">
        <v>3719.6422347904154</v>
      </c>
      <c r="Q149" s="46">
        <v>1625.9176145132569</v>
      </c>
      <c r="R149" s="46">
        <v>550.11610532040595</v>
      </c>
      <c r="S149" s="46">
        <v>9.3850184097179099</v>
      </c>
      <c r="T149" s="46">
        <v>5.8155474911281724</v>
      </c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238</v>
      </c>
      <c r="M150" s="46">
        <v>0</v>
      </c>
      <c r="N150" s="46">
        <v>0</v>
      </c>
      <c r="O150" s="46">
        <v>0</v>
      </c>
      <c r="P150" s="46">
        <v>0</v>
      </c>
      <c r="Q150" s="46">
        <v>0</v>
      </c>
      <c r="R150" s="46">
        <v>0</v>
      </c>
      <c r="S150" s="46">
        <v>0</v>
      </c>
      <c r="T150" s="46">
        <v>0</v>
      </c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239</v>
      </c>
      <c r="M151" s="46">
        <v>38842433.909946196</v>
      </c>
      <c r="N151" s="46">
        <v>38225015.695311561</v>
      </c>
      <c r="O151" s="46">
        <v>38133535.129659422</v>
      </c>
      <c r="P151" s="46">
        <v>37475084.197816268</v>
      </c>
      <c r="Q151" s="46">
        <v>229.54437993323668</v>
      </c>
      <c r="R151" s="46">
        <v>150.54265846144961</v>
      </c>
      <c r="S151" s="46">
        <v>3.5787806145066314</v>
      </c>
      <c r="T151" s="46">
        <v>3.271435801738233</v>
      </c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240</v>
      </c>
      <c r="M152" s="46">
        <v>5289293.431235902</v>
      </c>
      <c r="N152" s="46">
        <v>3626326.8087245659</v>
      </c>
      <c r="O152" s="46">
        <v>2529416.8055954357</v>
      </c>
      <c r="P152" s="46">
        <v>1763892.6658903265</v>
      </c>
      <c r="Q152" s="46">
        <v>1201320.5466782884</v>
      </c>
      <c r="R152" s="46">
        <v>196.77266412149854</v>
      </c>
      <c r="S152" s="46">
        <v>4.1154526230083981</v>
      </c>
      <c r="T152" s="46">
        <v>4.4500935454321473</v>
      </c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241</v>
      </c>
      <c r="M153" s="46">
        <v>5307683.3428414417</v>
      </c>
      <c r="N153" s="46">
        <v>4461540.5027267821</v>
      </c>
      <c r="O153" s="46">
        <v>3829089.8283418431</v>
      </c>
      <c r="P153" s="46">
        <v>3285428.1257972117</v>
      </c>
      <c r="Q153" s="46">
        <v>2739598.7522527883</v>
      </c>
      <c r="R153" s="46">
        <v>174.79086359551653</v>
      </c>
      <c r="S153" s="46">
        <v>3.3492328053538287</v>
      </c>
      <c r="T153" s="46">
        <v>2.5117995007404108</v>
      </c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242</v>
      </c>
      <c r="M154" s="46">
        <v>3722713.100288901</v>
      </c>
      <c r="N154" s="46">
        <v>2488267.6508398419</v>
      </c>
      <c r="O154" s="46">
        <v>1713167.619374655</v>
      </c>
      <c r="P154" s="46">
        <v>1179020.0363609171</v>
      </c>
      <c r="Q154" s="46">
        <v>778495.28854031477</v>
      </c>
      <c r="R154" s="46">
        <v>4109.1006042976915</v>
      </c>
      <c r="S154" s="46">
        <v>9.3701295148085482</v>
      </c>
      <c r="T154" s="46">
        <v>6.6510808115411164</v>
      </c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243</v>
      </c>
      <c r="M155" s="46">
        <v>138164.2940437514</v>
      </c>
      <c r="N155" s="46">
        <v>111503.86707636033</v>
      </c>
      <c r="O155" s="46">
        <v>93402.5779754658</v>
      </c>
      <c r="P155" s="46">
        <v>78084.628695321459</v>
      </c>
      <c r="Q155" s="46">
        <v>61853.300596143716</v>
      </c>
      <c r="R155" s="46">
        <v>704.13652969012333</v>
      </c>
      <c r="S155" s="46">
        <v>9.7235630739723398</v>
      </c>
      <c r="T155" s="46">
        <v>16.865601102414395</v>
      </c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244</v>
      </c>
      <c r="M156" s="46">
        <v>144323.63391873505</v>
      </c>
      <c r="N156" s="46">
        <v>137015.8955539242</v>
      </c>
      <c r="O156" s="46">
        <v>136044.75309231432</v>
      </c>
      <c r="P156" s="46">
        <v>134880.94200570122</v>
      </c>
      <c r="Q156" s="46">
        <v>125330.95858575203</v>
      </c>
      <c r="R156" s="46">
        <v>119497.84890472237</v>
      </c>
      <c r="S156" s="46">
        <v>14.861539980701464</v>
      </c>
      <c r="T156" s="46">
        <v>17.076820791819369</v>
      </c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245</v>
      </c>
      <c r="M157" s="46">
        <v>205934.61139441334</v>
      </c>
      <c r="N157" s="46">
        <v>176589.62988447511</v>
      </c>
      <c r="O157" s="46">
        <v>156682.00655829153</v>
      </c>
      <c r="P157" s="46">
        <v>138865.03831710387</v>
      </c>
      <c r="Q157" s="46">
        <v>117249.95468939726</v>
      </c>
      <c r="R157" s="46">
        <v>944.98975544388566</v>
      </c>
      <c r="S157" s="46">
        <v>366.93321289275406</v>
      </c>
      <c r="T157" s="46">
        <v>340.6346397487672</v>
      </c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246</v>
      </c>
      <c r="M158" s="46">
        <v>131.91695321615242</v>
      </c>
      <c r="N158" s="46">
        <v>220.1082756879685</v>
      </c>
      <c r="O158" s="46">
        <v>350.34593893698099</v>
      </c>
      <c r="P158" s="46">
        <v>211.81695258427141</v>
      </c>
      <c r="Q158" s="46">
        <v>93.841598475745585</v>
      </c>
      <c r="R158" s="46">
        <v>121.98403756755474</v>
      </c>
      <c r="S158" s="46">
        <v>12.50783205800372</v>
      </c>
      <c r="T158" s="46">
        <v>20.021265584039352</v>
      </c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247</v>
      </c>
      <c r="M159" s="46">
        <v>273105.58367044281</v>
      </c>
      <c r="N159" s="46">
        <v>184919.23154701386</v>
      </c>
      <c r="O159" s="46">
        <v>127238.97066057388</v>
      </c>
      <c r="P159" s="46">
        <v>87400.774216169171</v>
      </c>
      <c r="Q159" s="46">
        <v>58757.09610125098</v>
      </c>
      <c r="R159" s="46">
        <v>39786.630378192131</v>
      </c>
      <c r="S159" s="46">
        <v>20.123162599870604</v>
      </c>
      <c r="T159" s="46">
        <v>23.659075069815817</v>
      </c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51</v>
      </c>
      <c r="M160" s="46">
        <v>741319.78054380382</v>
      </c>
      <c r="N160" s="46">
        <v>568571.64266364765</v>
      </c>
      <c r="O160" s="46">
        <v>18.567008854668547</v>
      </c>
      <c r="P160" s="46">
        <v>0.34970498547851264</v>
      </c>
      <c r="Q160" s="46">
        <v>0.34465018402687558</v>
      </c>
      <c r="R160" s="46">
        <v>0.35867750445491497</v>
      </c>
      <c r="S160" s="46">
        <v>0.16339769116042913</v>
      </c>
      <c r="T160" s="46">
        <v>0.16272951837391633</v>
      </c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248</v>
      </c>
      <c r="M161" s="46">
        <v>340564.82926010492</v>
      </c>
      <c r="N161" s="46">
        <v>300894.09158764657</v>
      </c>
      <c r="O161" s="46">
        <v>289022.52740518795</v>
      </c>
      <c r="P161" s="46">
        <v>14.051392082707903</v>
      </c>
      <c r="Q161" s="46">
        <v>13.902657886867434</v>
      </c>
      <c r="R161" s="46">
        <v>15.392386252849436</v>
      </c>
      <c r="S161" s="46">
        <v>0.59091836740539627</v>
      </c>
      <c r="T161" s="46">
        <v>0.69393950967777673</v>
      </c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249</v>
      </c>
      <c r="M162" s="46">
        <v>90733.285282750847</v>
      </c>
      <c r="N162" s="46">
        <v>53994.37816446447</v>
      </c>
      <c r="O162" s="46">
        <v>34159.180875817539</v>
      </c>
      <c r="P162" s="46">
        <v>21654.115166453441</v>
      </c>
      <c r="Q162" s="46">
        <v>12475.722592669696</v>
      </c>
      <c r="R162" s="46">
        <v>7434.9818398572716</v>
      </c>
      <c r="S162" s="46">
        <v>57.715241059856631</v>
      </c>
      <c r="T162" s="46">
        <v>32.597277191301039</v>
      </c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250</v>
      </c>
      <c r="M163" s="46">
        <v>1277192.9650471318</v>
      </c>
      <c r="N163" s="46">
        <v>888734.61774307792</v>
      </c>
      <c r="O163" s="46">
        <v>665196.96360825049</v>
      </c>
      <c r="P163" s="46">
        <v>81751.352200953406</v>
      </c>
      <c r="Q163" s="46">
        <v>57638.397310975219</v>
      </c>
      <c r="R163" s="46">
        <v>38737.884479423636</v>
      </c>
      <c r="S163" s="46">
        <v>20476.86639096625</v>
      </c>
      <c r="T163" s="46">
        <v>12952.631374380611</v>
      </c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6">
        <v>162</v>
      </c>
      <c r="L164" s="6" t="s">
        <v>251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252</v>
      </c>
      <c r="M165" s="46">
        <v>601647.85396811704</v>
      </c>
      <c r="N165" s="46">
        <v>391328.98501347471</v>
      </c>
      <c r="O165" s="46">
        <v>274199.82586178521</v>
      </c>
      <c r="P165" s="46">
        <v>5.9430518517253184</v>
      </c>
      <c r="Q165" s="46">
        <v>3.5040721662269787</v>
      </c>
      <c r="R165" s="46">
        <v>2.2921430555437823</v>
      </c>
      <c r="S165" s="46">
        <v>0.55730692217852018</v>
      </c>
      <c r="T165" s="46">
        <v>0.36035807948780296</v>
      </c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253</v>
      </c>
      <c r="M166" s="46">
        <v>214812.90004801145</v>
      </c>
      <c r="N166" s="46">
        <v>59078.478210455825</v>
      </c>
      <c r="O166" s="46">
        <v>17719.67647731266</v>
      </c>
      <c r="P166" s="46">
        <v>5283.2103250773607</v>
      </c>
      <c r="Q166" s="46">
        <v>1392.9305050673229</v>
      </c>
      <c r="R166" s="46">
        <v>349.8455482472578</v>
      </c>
      <c r="S166" s="46">
        <v>21.513762686352347</v>
      </c>
      <c r="T166" s="46">
        <v>11.891401997988195</v>
      </c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254</v>
      </c>
      <c r="M167" s="46">
        <v>688781.40128933277</v>
      </c>
      <c r="N167" s="46">
        <v>460914.76509992685</v>
      </c>
      <c r="O167" s="46">
        <v>332496.41729284491</v>
      </c>
      <c r="P167" s="46">
        <v>7.6336882938426331</v>
      </c>
      <c r="Q167" s="46">
        <v>4.2880598402757313</v>
      </c>
      <c r="R167" s="46">
        <v>2.6959687862100736</v>
      </c>
      <c r="S167" s="46">
        <v>0.63713497970580613</v>
      </c>
      <c r="T167" s="46">
        <v>0.39673677935878215</v>
      </c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255</v>
      </c>
      <c r="M168" s="46">
        <v>430610.59666736273</v>
      </c>
      <c r="N168" s="46">
        <v>377420.79203911137</v>
      </c>
      <c r="O168" s="46">
        <v>354760.22747033718</v>
      </c>
      <c r="P168" s="46">
        <v>355715.65446284553</v>
      </c>
      <c r="Q168" s="46">
        <v>299592.84524352034</v>
      </c>
      <c r="R168" s="46">
        <v>262408.19251394976</v>
      </c>
      <c r="S168" s="46">
        <v>227462.76206753365</v>
      </c>
      <c r="T168" s="46">
        <v>194317.09982524591</v>
      </c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256</v>
      </c>
      <c r="M169" s="46">
        <v>71890.874149022682</v>
      </c>
      <c r="N169" s="46">
        <v>63196.424213819824</v>
      </c>
      <c r="O169" s="46">
        <v>58990.866879258181</v>
      </c>
      <c r="P169" s="46">
        <v>54973.693187385274</v>
      </c>
      <c r="Q169" s="46">
        <v>46792.813307100841</v>
      </c>
      <c r="R169" s="46">
        <v>41215.99095561375</v>
      </c>
      <c r="S169" s="46">
        <v>151.3266028649733</v>
      </c>
      <c r="T169" s="46">
        <v>139.29879899042882</v>
      </c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257</v>
      </c>
      <c r="M170" s="46">
        <v>0</v>
      </c>
      <c r="N170" s="46">
        <v>0.00010189201049635255</v>
      </c>
      <c r="O170" s="46">
        <v>0.00021305991667389159</v>
      </c>
      <c r="P170" s="46">
        <v>0.00021228890424299514</v>
      </c>
      <c r="Q170" s="46">
        <v>0.00021737448040380191</v>
      </c>
      <c r="R170" s="46">
        <v>0.00025852443195381006</v>
      </c>
      <c r="S170" s="46">
        <v>0.00023553353849929589</v>
      </c>
      <c r="T170" s="46">
        <v>0.00024941690068119805</v>
      </c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258</v>
      </c>
      <c r="M171" s="46">
        <v>813442.10506842658</v>
      </c>
      <c r="N171" s="46">
        <v>542020.58722878224</v>
      </c>
      <c r="O171" s="46">
        <v>396663.81962284818</v>
      </c>
      <c r="P171" s="46">
        <v>289855.06907752209</v>
      </c>
      <c r="Q171" s="46">
        <v>181806.51332263282</v>
      </c>
      <c r="R171" s="46">
        <v>34.091973961446818</v>
      </c>
      <c r="S171" s="46">
        <v>0.51852605327412105</v>
      </c>
      <c r="T171" s="46">
        <v>0.34329569447852076</v>
      </c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259</v>
      </c>
      <c r="M172" s="46">
        <v>257730.55496924822</v>
      </c>
      <c r="N172" s="46">
        <v>236349.96532614145</v>
      </c>
      <c r="O172" s="46">
        <v>222528.20320634014</v>
      </c>
      <c r="P172" s="46">
        <v>209340.62144969177</v>
      </c>
      <c r="Q172" s="46">
        <v>189810.0477797619</v>
      </c>
      <c r="R172" s="46">
        <v>174759.20382189416</v>
      </c>
      <c r="S172" s="46">
        <v>12.997396015126753</v>
      </c>
      <c r="T172" s="46">
        <v>17.968710580081066</v>
      </c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260</v>
      </c>
      <c r="M173" s="46">
        <v>132306.41494518163</v>
      </c>
      <c r="N173" s="46">
        <v>122173.20600997946</v>
      </c>
      <c r="O173" s="46">
        <v>117109.93759287868</v>
      </c>
      <c r="P173" s="46">
        <v>112601.81049984232</v>
      </c>
      <c r="Q173" s="46">
        <v>100927.86457592863</v>
      </c>
      <c r="R173" s="46">
        <v>91099.939027997883</v>
      </c>
      <c r="S173" s="46">
        <v>82129.377892838442</v>
      </c>
      <c r="T173" s="46">
        <v>67111.820267618969</v>
      </c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261</v>
      </c>
      <c r="M174" s="46">
        <v>446512.88764737698</v>
      </c>
      <c r="N174" s="46">
        <v>426614.07319439686</v>
      </c>
      <c r="O174" s="46">
        <v>420523.10025067261</v>
      </c>
      <c r="P174" s="46">
        <v>413403.07987323706</v>
      </c>
      <c r="Q174" s="46">
        <v>382424.08488828386</v>
      </c>
      <c r="R174" s="46">
        <v>357033.07066856744</v>
      </c>
      <c r="S174" s="46">
        <v>145505.17925677862</v>
      </c>
      <c r="T174" s="46">
        <v>123875.62981808974</v>
      </c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262</v>
      </c>
      <c r="M175" s="46">
        <v>1608234.5409164659</v>
      </c>
      <c r="N175" s="46">
        <v>994301.58899702819</v>
      </c>
      <c r="O175" s="46">
        <v>636864.43559175276</v>
      </c>
      <c r="P175" s="46">
        <v>408018.7714493979</v>
      </c>
      <c r="Q175" s="46">
        <v>249052.05069072713</v>
      </c>
      <c r="R175" s="46">
        <v>155375.66422969729</v>
      </c>
      <c r="S175" s="46">
        <v>2201.7855620354776</v>
      </c>
      <c r="T175" s="46">
        <v>2028.1617334869236</v>
      </c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263</v>
      </c>
      <c r="M176" s="46">
        <v>98546.240219960702</v>
      </c>
      <c r="N176" s="46">
        <v>63218.508626293624</v>
      </c>
      <c r="O176" s="46">
        <v>45006.277775819115</v>
      </c>
      <c r="P176" s="46">
        <v>34495.455727763525</v>
      </c>
      <c r="Q176" s="46">
        <v>26744.000418579479</v>
      </c>
      <c r="R176" s="46">
        <v>22116.889019661459</v>
      </c>
      <c r="S176" s="46">
        <v>17120.495328546</v>
      </c>
      <c r="T176" s="46">
        <v>15665.247607099731</v>
      </c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264</v>
      </c>
      <c r="M177" s="46">
        <v>589783.67694924457</v>
      </c>
      <c r="N177" s="46">
        <v>437528.82122722216</v>
      </c>
      <c r="O177" s="46">
        <v>348202.07898393285</v>
      </c>
      <c r="P177" s="46">
        <v>282410.34501205944</v>
      </c>
      <c r="Q177" s="46">
        <v>215820.93138041024</v>
      </c>
      <c r="R177" s="46">
        <v>171693.99296004119</v>
      </c>
      <c r="S177" s="46">
        <v>94463.871146901147</v>
      </c>
      <c r="T177" s="46">
        <v>80559.657477729139</v>
      </c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265</v>
      </c>
      <c r="M178" s="46">
        <v>1885712.7058508359</v>
      </c>
      <c r="N178" s="46">
        <v>1633355.0234572496</v>
      </c>
      <c r="O178" s="46">
        <v>1486929.9785667511</v>
      </c>
      <c r="P178" s="46">
        <v>1350475.0427977887</v>
      </c>
      <c r="Q178" s="46">
        <v>1133594.1140047279</v>
      </c>
      <c r="R178" s="46">
        <v>973348.55271565623</v>
      </c>
      <c r="S178" s="46">
        <v>260085.10360177644</v>
      </c>
      <c r="T178" s="46">
        <v>212682.60663987274</v>
      </c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266</v>
      </c>
      <c r="M179" s="46">
        <v>113187.71136063016</v>
      </c>
      <c r="N179" s="46">
        <v>18559.803617821908</v>
      </c>
      <c r="O179" s="46">
        <v>3406.3321168127745</v>
      </c>
      <c r="P179" s="46">
        <v>584.83994834217981</v>
      </c>
      <c r="Q179" s="46">
        <v>105.83963466149038</v>
      </c>
      <c r="R179" s="46">
        <v>77.762063582316145</v>
      </c>
      <c r="S179" s="46">
        <v>12.473683115923073</v>
      </c>
      <c r="T179" s="46">
        <v>28.827140630889225</v>
      </c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267</v>
      </c>
      <c r="M180" s="46">
        <v>1269814.8052796999</v>
      </c>
      <c r="N180" s="46">
        <v>1068880.6831017502</v>
      </c>
      <c r="O180" s="46">
        <v>935041.64634037099</v>
      </c>
      <c r="P180" s="46">
        <v>817475.9571391237</v>
      </c>
      <c r="Q180" s="46">
        <v>676374.77222764539</v>
      </c>
      <c r="R180" s="46">
        <v>572379.46675571916</v>
      </c>
      <c r="S180" s="46">
        <v>56.590927074466123</v>
      </c>
      <c r="T180" s="46">
        <v>45.151628798865502</v>
      </c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268</v>
      </c>
      <c r="M181" s="46">
        <v>1252455.7549338918</v>
      </c>
      <c r="N181" s="46">
        <v>835568.19496715302</v>
      </c>
      <c r="O181" s="46">
        <v>580373.66672585707</v>
      </c>
      <c r="P181" s="46">
        <v>402835.40695865743</v>
      </c>
      <c r="Q181" s="46">
        <v>263897.81508980331</v>
      </c>
      <c r="R181" s="46">
        <v>176996.77380986529</v>
      </c>
      <c r="S181" s="46">
        <v>118282.161964279</v>
      </c>
      <c r="T181" s="46">
        <v>1003.0845108426006</v>
      </c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269</v>
      </c>
      <c r="M182" s="46">
        <v>2631901.6162115936</v>
      </c>
      <c r="N182" s="46">
        <v>2408566.724704043</v>
      </c>
      <c r="O182" s="46">
        <v>2294534.3975887462</v>
      </c>
      <c r="P182" s="46">
        <v>2184617.3753821421</v>
      </c>
      <c r="Q182" s="46">
        <v>1962522.098081548</v>
      </c>
      <c r="R182" s="46">
        <v>1804972.8675240611</v>
      </c>
      <c r="S182" s="46">
        <v>1654353.8183289301</v>
      </c>
      <c r="T182" s="46">
        <v>21489.255213106244</v>
      </c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270</v>
      </c>
      <c r="M183" s="46">
        <v>662178.18141372292</v>
      </c>
      <c r="N183" s="46">
        <v>430060.44021025964</v>
      </c>
      <c r="O183" s="46">
        <v>290675.96997462993</v>
      </c>
      <c r="P183" s="46">
        <v>196292.38627284742</v>
      </c>
      <c r="Q183" s="46">
        <v>125194.07623347905</v>
      </c>
      <c r="R183" s="46">
        <v>81727.045479126915</v>
      </c>
      <c r="S183" s="46">
        <v>53155.840669893063</v>
      </c>
      <c r="T183" s="46">
        <v>34384.327940679315</v>
      </c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271</v>
      </c>
      <c r="M184" s="46">
        <v>898095.94044092344</v>
      </c>
      <c r="N184" s="46">
        <v>421427.19387772836</v>
      </c>
      <c r="O184" s="46">
        <v>199416.98632932312</v>
      </c>
      <c r="P184" s="46">
        <v>93953.058017537056</v>
      </c>
      <c r="Q184" s="46">
        <v>44049.432600789165</v>
      </c>
      <c r="R184" s="46">
        <v>20742.807047726543</v>
      </c>
      <c r="S184" s="46">
        <v>9681.0116000194193</v>
      </c>
      <c r="T184" s="46">
        <v>2925.1327404292956</v>
      </c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272</v>
      </c>
      <c r="M185" s="46">
        <v>2941258.3071833695</v>
      </c>
      <c r="N185" s="46">
        <v>2729669.9577657073</v>
      </c>
      <c r="O185" s="46">
        <v>2635568.5210792776</v>
      </c>
      <c r="P185" s="46">
        <v>2543335.1584312236</v>
      </c>
      <c r="Q185" s="46">
        <v>2318584.8711781022</v>
      </c>
      <c r="R185" s="46">
        <v>2163247.1933464012</v>
      </c>
      <c r="S185" s="46">
        <v>19.94620250045276</v>
      </c>
      <c r="T185" s="46">
        <v>20.834579925519254</v>
      </c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273</v>
      </c>
      <c r="M186" s="46">
        <v>3610626.6623431365</v>
      </c>
      <c r="N186" s="46">
        <v>3442897.3505155719</v>
      </c>
      <c r="O186" s="46">
        <v>3417760.0492523275</v>
      </c>
      <c r="P186" s="46">
        <v>3390986.8688668068</v>
      </c>
      <c r="Q186" s="46">
        <v>3174943.2433131528</v>
      </c>
      <c r="R186" s="46">
        <v>3043534.4350606836</v>
      </c>
      <c r="S186" s="46">
        <v>1287.3384813192872</v>
      </c>
      <c r="T186" s="46">
        <v>1167.8955797263259</v>
      </c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274</v>
      </c>
      <c r="M187" s="46">
        <v>693376.26774282532</v>
      </c>
      <c r="N187" s="46">
        <v>641550.40277492371</v>
      </c>
      <c r="O187" s="46">
        <v>614515.42883967189</v>
      </c>
      <c r="P187" s="46">
        <v>588247.67625799088</v>
      </c>
      <c r="Q187" s="46">
        <v>536049.68576655269</v>
      </c>
      <c r="R187" s="46">
        <v>498518.05874264514</v>
      </c>
      <c r="S187" s="46">
        <v>462351.02969743725</v>
      </c>
      <c r="T187" s="46">
        <v>427361.43871962652</v>
      </c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275</v>
      </c>
      <c r="M188" s="46">
        <v>2632983.5546718971</v>
      </c>
      <c r="N188" s="46">
        <v>1908975.8023696698</v>
      </c>
      <c r="O188" s="46">
        <v>1439858.7065679734</v>
      </c>
      <c r="P188" s="46">
        <v>1085393.2096633483</v>
      </c>
      <c r="Q188" s="46">
        <v>773055.09992766439</v>
      </c>
      <c r="R188" s="46">
        <v>563483.53371609794</v>
      </c>
      <c r="S188" s="46">
        <v>409321.66470137192</v>
      </c>
      <c r="T188" s="46">
        <v>296119.38674042124</v>
      </c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276</v>
      </c>
      <c r="M189" s="46">
        <v>626107.19911657856</v>
      </c>
      <c r="N189" s="46">
        <v>392614.75552906154</v>
      </c>
      <c r="O189" s="46">
        <v>259602.07119429825</v>
      </c>
      <c r="P189" s="46">
        <v>172613.53848174628</v>
      </c>
      <c r="Q189" s="46">
        <v>107898.54358164515</v>
      </c>
      <c r="R189" s="46">
        <v>70212.106985968436</v>
      </c>
      <c r="S189" s="46">
        <v>46372.776692611835</v>
      </c>
      <c r="T189" s="46">
        <v>30999.150138392746</v>
      </c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277</v>
      </c>
      <c r="M190" s="46">
        <v>1056424.1883336713</v>
      </c>
      <c r="N190" s="46">
        <v>963587.90015295055</v>
      </c>
      <c r="O190" s="46">
        <v>913462.30743928382</v>
      </c>
      <c r="P190" s="46">
        <v>865412.2605183525</v>
      </c>
      <c r="Q190" s="46">
        <v>775782.44764314278</v>
      </c>
      <c r="R190" s="46">
        <v>711328.45194491139</v>
      </c>
      <c r="S190" s="46">
        <v>650096.58721434826</v>
      </c>
      <c r="T190" s="46">
        <v>591820.90978603158</v>
      </c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278</v>
      </c>
      <c r="M191" s="46">
        <v>739705.95594378246</v>
      </c>
      <c r="N191" s="46">
        <v>554381.7568703756</v>
      </c>
      <c r="O191" s="46">
        <v>434631.91988349712</v>
      </c>
      <c r="P191" s="46">
        <v>340454.95052252384</v>
      </c>
      <c r="Q191" s="46">
        <v>249782.238357011</v>
      </c>
      <c r="R191" s="46">
        <v>188132.27497284691</v>
      </c>
      <c r="S191" s="46">
        <v>141074.60009123094</v>
      </c>
      <c r="T191" s="46">
        <v>105226.78966864575</v>
      </c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279</v>
      </c>
      <c r="M192" s="46">
        <v>821221.70827927452</v>
      </c>
      <c r="N192" s="46">
        <v>746046.11088317109</v>
      </c>
      <c r="O192" s="46">
        <v>706790.74902969878</v>
      </c>
      <c r="P192" s="46">
        <v>669139.22758433747</v>
      </c>
      <c r="Q192" s="46">
        <v>596223.81632096821</v>
      </c>
      <c r="R192" s="46">
        <v>544445.18459035328</v>
      </c>
      <c r="S192" s="46">
        <v>495265.76366084302</v>
      </c>
      <c r="T192" s="46">
        <v>448404.45293083339</v>
      </c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280</v>
      </c>
      <c r="M193" s="46">
        <v>2464356.7712486824</v>
      </c>
      <c r="N193" s="46">
        <v>2336499.1299008471</v>
      </c>
      <c r="O193" s="46">
        <v>2317387.6641787481</v>
      </c>
      <c r="P193" s="46">
        <v>2296973.2755198856</v>
      </c>
      <c r="Q193" s="46">
        <v>2132177.3517896468</v>
      </c>
      <c r="R193" s="46">
        <v>2031938.1967752003</v>
      </c>
      <c r="S193" s="46">
        <v>1928007.3840810312</v>
      </c>
      <c r="T193" s="46">
        <v>1820161.0443312682</v>
      </c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281</v>
      </c>
      <c r="M194" s="46">
        <v>804911.57105258876</v>
      </c>
      <c r="N194" s="46">
        <v>766365.62162342225</v>
      </c>
      <c r="O194" s="46">
        <v>760693.75199462206</v>
      </c>
      <c r="P194" s="46">
        <v>754528.75803844968</v>
      </c>
      <c r="Q194" s="46">
        <v>704682.54118308309</v>
      </c>
      <c r="R194" s="46">
        <v>674367.94977800257</v>
      </c>
      <c r="S194" s="46">
        <v>642925.58530343033</v>
      </c>
      <c r="T194" s="46">
        <v>610236.94045957539</v>
      </c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282</v>
      </c>
      <c r="M195" s="46">
        <v>1425940.2212907216</v>
      </c>
      <c r="N195" s="46">
        <v>1345833.8571350432</v>
      </c>
      <c r="O195" s="46">
        <v>1329175.0926661126</v>
      </c>
      <c r="P195" s="46">
        <v>1311837.3683153803</v>
      </c>
      <c r="Q195" s="46">
        <v>1211865.1218129031</v>
      </c>
      <c r="R195" s="46">
        <v>1149525.4734671952</v>
      </c>
      <c r="S195" s="46">
        <v>1085609.3350837727</v>
      </c>
      <c r="T195" s="46">
        <v>1018077.966615761</v>
      </c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283</v>
      </c>
      <c r="M196" s="46">
        <v>3236292.8862314555</v>
      </c>
      <c r="N196" s="46">
        <v>2861677.7390524629</v>
      </c>
      <c r="O196" s="46">
        <v>2659260.9154750668</v>
      </c>
      <c r="P196" s="46">
        <v>2469438.9752200744</v>
      </c>
      <c r="Q196" s="46">
        <v>2131564.5244679381</v>
      </c>
      <c r="R196" s="46">
        <v>1893808.8365953597</v>
      </c>
      <c r="S196" s="46">
        <v>1673755.5738407611</v>
      </c>
      <c r="T196" s="46">
        <v>1470160.5040008842</v>
      </c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284</v>
      </c>
      <c r="M197" s="46">
        <v>492809.40596811986</v>
      </c>
      <c r="N197" s="46">
        <v>384905.26156629139</v>
      </c>
      <c r="O197" s="46">
        <v>312962.15531631082</v>
      </c>
      <c r="P197" s="46">
        <v>254233.62413537042</v>
      </c>
      <c r="Q197" s="46">
        <v>194937.86561308088</v>
      </c>
      <c r="R197" s="46">
        <v>153023.34439819749</v>
      </c>
      <c r="S197" s="46">
        <v>119687.55893487189</v>
      </c>
      <c r="T197" s="46">
        <v>93071.556099541267</v>
      </c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285</v>
      </c>
      <c r="M198" s="46">
        <v>377554.22024721507</v>
      </c>
      <c r="N198" s="46">
        <v>343251.83356933802</v>
      </c>
      <c r="O198" s="46">
        <v>322743.05037499248</v>
      </c>
      <c r="P198" s="46">
        <v>303234.40948492469</v>
      </c>
      <c r="Q198" s="46">
        <v>271636.27808715909</v>
      </c>
      <c r="R198" s="46">
        <v>248175.51544126516</v>
      </c>
      <c r="S198" s="46">
        <v>31.537714271412142</v>
      </c>
      <c r="T198" s="46">
        <v>21.110142706112921</v>
      </c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286</v>
      </c>
      <c r="M199" s="46">
        <v>423007.39324805007</v>
      </c>
      <c r="N199" s="46">
        <v>167440.29934540103</v>
      </c>
      <c r="O199" s="46">
        <v>69851.991664073634</v>
      </c>
      <c r="P199" s="46">
        <v>29079.058111985152</v>
      </c>
      <c r="Q199" s="46">
        <v>11232.039213292648</v>
      </c>
      <c r="R199" s="46">
        <v>4472.9769944014834</v>
      </c>
      <c r="S199" s="46">
        <v>1764.0764500446803</v>
      </c>
      <c r="T199" s="46">
        <v>528.20848357444913</v>
      </c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287</v>
      </c>
      <c r="M200" s="46">
        <v>2261722.6147740758</v>
      </c>
      <c r="N200" s="46">
        <v>2050839.1975235771</v>
      </c>
      <c r="O200" s="46">
        <v>1942171.1840311894</v>
      </c>
      <c r="P200" s="46">
        <v>1838128.5576184487</v>
      </c>
      <c r="Q200" s="46">
        <v>1633451.4698108586</v>
      </c>
      <c r="R200" s="46">
        <v>1488865.6552911364</v>
      </c>
      <c r="S200" s="46">
        <v>1351576.7145718106</v>
      </c>
      <c r="T200" s="46">
        <v>1220850.5525165407</v>
      </c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288</v>
      </c>
      <c r="M201" s="46">
        <v>652821.95733433263</v>
      </c>
      <c r="N201" s="46">
        <v>122075.97335453639</v>
      </c>
      <c r="O201" s="46">
        <v>24589.384470722536</v>
      </c>
      <c r="P201" s="46">
        <v>4975.5908893252927</v>
      </c>
      <c r="Q201" s="46">
        <v>987.24236321539911</v>
      </c>
      <c r="R201" s="46">
        <v>230.24293835604709</v>
      </c>
      <c r="S201" s="46">
        <v>87.634745654874408</v>
      </c>
      <c r="T201" s="46">
        <v>77.03064411474611</v>
      </c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289</v>
      </c>
      <c r="M202" s="46">
        <v>225266.05183932753</v>
      </c>
      <c r="N202" s="46">
        <v>160033.11808833748</v>
      </c>
      <c r="O202" s="46">
        <v>122996.15458198752</v>
      </c>
      <c r="P202" s="46">
        <v>95409.56447305897</v>
      </c>
      <c r="Q202" s="46">
        <v>67220.887297859837</v>
      </c>
      <c r="R202" s="46">
        <v>49894.132381034731</v>
      </c>
      <c r="S202" s="46">
        <v>37442.658849483232</v>
      </c>
      <c r="T202" s="46">
        <v>27941.028761733556</v>
      </c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290</v>
      </c>
      <c r="M203" s="46">
        <v>199969.08372580569</v>
      </c>
      <c r="N203" s="46">
        <v>91352.287204496592</v>
      </c>
      <c r="O203" s="46">
        <v>43447.732012301116</v>
      </c>
      <c r="P203" s="46">
        <v>20593.322908642072</v>
      </c>
      <c r="Q203" s="46">
        <v>9258.8473908969809</v>
      </c>
      <c r="R203" s="46">
        <v>4266.1212440817699</v>
      </c>
      <c r="S203" s="46">
        <v>1951.3308268330679</v>
      </c>
      <c r="T203" s="46">
        <v>796.42342955104607</v>
      </c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291</v>
      </c>
      <c r="M204" s="46">
        <v>1652166.6206459024</v>
      </c>
      <c r="N204" s="46">
        <v>1550970.5390755581</v>
      </c>
      <c r="O204" s="46">
        <v>1534262.3044953994</v>
      </c>
      <c r="P204" s="46">
        <v>1516503.0568814622</v>
      </c>
      <c r="Q204" s="46">
        <v>1386132.3855880089</v>
      </c>
      <c r="R204" s="46">
        <v>1305941.0377264954</v>
      </c>
      <c r="S204" s="46">
        <v>1223697.1015684954</v>
      </c>
      <c r="T204" s="46">
        <v>1137846.7485662093</v>
      </c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292</v>
      </c>
      <c r="M205" s="46">
        <v>621907.43240972818</v>
      </c>
      <c r="N205" s="46">
        <v>510305.47712096851</v>
      </c>
      <c r="O205" s="46">
        <v>443061.72633278259</v>
      </c>
      <c r="P205" s="46">
        <v>384320.23624171084</v>
      </c>
      <c r="Q205" s="46">
        <v>306418.36576028535</v>
      </c>
      <c r="R205" s="46">
        <v>252401.80425525561</v>
      </c>
      <c r="S205" s="46">
        <v>206494.69892200519</v>
      </c>
      <c r="T205" s="46">
        <v>167451.34002055466</v>
      </c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293</v>
      </c>
      <c r="M206" s="46">
        <v>1142550.9181044477</v>
      </c>
      <c r="N206" s="46">
        <v>829528.67839674093</v>
      </c>
      <c r="O206" s="46">
        <v>649245.1516981629</v>
      </c>
      <c r="P206" s="46">
        <v>508212.56987653364</v>
      </c>
      <c r="Q206" s="46">
        <v>354954.82543156273</v>
      </c>
      <c r="R206" s="46">
        <v>258894.85087603351</v>
      </c>
      <c r="S206" s="46">
        <v>187108.86256212275</v>
      </c>
      <c r="T206" s="46">
        <v>133232.43367882288</v>
      </c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294</v>
      </c>
      <c r="M207" s="46">
        <v>5691.5937054541882</v>
      </c>
      <c r="N207" s="46">
        <v>363.69947281429614</v>
      </c>
      <c r="O207" s="46">
        <v>307.88754577089679</v>
      </c>
      <c r="P207" s="46">
        <v>19.040780893207209</v>
      </c>
      <c r="Q207" s="46">
        <v>21.931799841942265</v>
      </c>
      <c r="R207" s="46">
        <v>27.001799355820911</v>
      </c>
      <c r="S207" s="46">
        <v>1.0514646567374843</v>
      </c>
      <c r="T207" s="46">
        <v>1.3890095566950451</v>
      </c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295</v>
      </c>
      <c r="M208" s="46">
        <v>3696260.1810905966</v>
      </c>
      <c r="N208" s="46">
        <v>3564481.6085469816</v>
      </c>
      <c r="O208" s="46">
        <v>3544866.6708349427</v>
      </c>
      <c r="P208" s="46">
        <v>3523787.4202542733</v>
      </c>
      <c r="Q208" s="46">
        <v>3353759.105294541</v>
      </c>
      <c r="R208" s="46">
        <v>3250320.3826974076</v>
      </c>
      <c r="S208" s="46">
        <v>3143059.0123520247</v>
      </c>
      <c r="T208" s="46">
        <v>3031736.5578571372</v>
      </c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296</v>
      </c>
      <c r="M209" s="46">
        <v>7127442.2257885076</v>
      </c>
      <c r="N209" s="46">
        <v>6465936.4434228539</v>
      </c>
      <c r="O209" s="46">
        <v>6365726.5895951195</v>
      </c>
      <c r="P209" s="46">
        <v>6259365.4785819389</v>
      </c>
      <c r="Q209" s="46">
        <v>5406277.8483948493</v>
      </c>
      <c r="R209" s="46">
        <v>4886654.7201747438</v>
      </c>
      <c r="S209" s="46">
        <v>4348000.3589341501</v>
      </c>
      <c r="T209" s="46">
        <v>3789150.8537801658</v>
      </c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297</v>
      </c>
      <c r="M210" s="46">
        <v>1882403.0649959676</v>
      </c>
      <c r="N210" s="46">
        <v>1744535.7026421474</v>
      </c>
      <c r="O210" s="46">
        <v>1723837.5034392357</v>
      </c>
      <c r="P210" s="46">
        <v>1701717.4861955734</v>
      </c>
      <c r="Q210" s="46">
        <v>1523850.6523166008</v>
      </c>
      <c r="R210" s="46">
        <v>1415575.9403321738</v>
      </c>
      <c r="S210" s="46">
        <v>1303324.4652538791</v>
      </c>
      <c r="T210" s="46">
        <v>1186857.0539999474</v>
      </c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298</v>
      </c>
      <c r="M211" s="46">
        <v>90930.361121854541</v>
      </c>
      <c r="N211" s="46">
        <v>29157.97322137469</v>
      </c>
      <c r="O211" s="46">
        <v>10018.336022103869</v>
      </c>
      <c r="P211" s="46">
        <v>3411.3664479587542</v>
      </c>
      <c r="Q211" s="46">
        <v>1074.0159416844438</v>
      </c>
      <c r="R211" s="46">
        <v>332.07359474987794</v>
      </c>
      <c r="S211" s="46">
        <v>77.486151792574617</v>
      </c>
      <c r="T211" s="46">
        <v>30.784067728335238</v>
      </c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299</v>
      </c>
      <c r="M212" s="46">
        <v>406398.51632275066</v>
      </c>
      <c r="N212" s="46">
        <v>380584.95231579163</v>
      </c>
      <c r="O212" s="46">
        <v>375839.09304246982</v>
      </c>
      <c r="P212" s="46">
        <v>370847.18260461808</v>
      </c>
      <c r="Q212" s="46">
        <v>337835.17240303947</v>
      </c>
      <c r="R212" s="46">
        <v>317380.19759108522</v>
      </c>
      <c r="S212" s="46">
        <v>296717.3148366455</v>
      </c>
      <c r="T212" s="46">
        <v>274947.0052695917</v>
      </c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300</v>
      </c>
      <c r="M213" s="46">
        <v>780681.79465745389</v>
      </c>
      <c r="N213" s="46">
        <v>703150.15072002448</v>
      </c>
      <c r="O213" s="46">
        <v>689489.11313500139</v>
      </c>
      <c r="P213" s="46">
        <v>675228.83877118211</v>
      </c>
      <c r="Q213" s="46">
        <v>576352.41070093086</v>
      </c>
      <c r="R213" s="46">
        <v>515515.17711752263</v>
      </c>
      <c r="S213" s="46">
        <v>453471.52906176978</v>
      </c>
      <c r="T213" s="46">
        <v>388855.131934784</v>
      </c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301</v>
      </c>
      <c r="M214" s="46">
        <v>5925829.0967704104</v>
      </c>
      <c r="N214" s="46">
        <v>5423529.8299248256</v>
      </c>
      <c r="O214" s="46">
        <v>5343230.4397833254</v>
      </c>
      <c r="P214" s="46">
        <v>5258437.7870125966</v>
      </c>
      <c r="Q214" s="46">
        <v>4613054.165048602</v>
      </c>
      <c r="R214" s="46">
        <v>4218226.7799434653</v>
      </c>
      <c r="S214" s="46">
        <v>3810270.7746455036</v>
      </c>
      <c r="T214" s="46">
        <v>3386778.8124002861</v>
      </c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302</v>
      </c>
      <c r="M215" s="46">
        <v>1450879.1348151565</v>
      </c>
      <c r="N215" s="46">
        <v>1355782.0654219785</v>
      </c>
      <c r="O215" s="46">
        <v>1338122.9499195712</v>
      </c>
      <c r="P215" s="46">
        <v>1319636.2402431245</v>
      </c>
      <c r="Q215" s="46">
        <v>1199775.0884910917</v>
      </c>
      <c r="R215" s="46">
        <v>1125854.2977088985</v>
      </c>
      <c r="S215" s="46">
        <v>1049781.0174923399</v>
      </c>
      <c r="T215" s="46">
        <v>293.89389809394237</v>
      </c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303</v>
      </c>
      <c r="M216" s="46">
        <v>284106.7247197816</v>
      </c>
      <c r="N216" s="46">
        <v>244467.15723643466</v>
      </c>
      <c r="O216" s="46">
        <v>219454.49459599235</v>
      </c>
      <c r="P216" s="46">
        <v>196835.97043650053</v>
      </c>
      <c r="Q216" s="46">
        <v>166078.91208828433</v>
      </c>
      <c r="R216" s="46">
        <v>143629.37472523481</v>
      </c>
      <c r="S216" s="46">
        <v>13.782131514850393</v>
      </c>
      <c r="T216" s="46">
        <v>10.207682464208089</v>
      </c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304</v>
      </c>
      <c r="M217" s="46">
        <v>2414835.8222707137</v>
      </c>
      <c r="N217" s="46">
        <v>2283729.1576798237</v>
      </c>
      <c r="O217" s="46">
        <v>2264128.024668002</v>
      </c>
      <c r="P217" s="46">
        <v>2243230.7253617481</v>
      </c>
      <c r="Q217" s="46">
        <v>2074360.1268128371</v>
      </c>
      <c r="R217" s="46">
        <v>1971668.1498044177</v>
      </c>
      <c r="S217" s="46">
        <v>1865197.0390561763</v>
      </c>
      <c r="T217" s="46">
        <v>1754466.5564671967</v>
      </c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305</v>
      </c>
      <c r="M218" s="46">
        <v>1161334.5675262727</v>
      </c>
      <c r="N218" s="46">
        <v>1094203.1718640861</v>
      </c>
      <c r="O218" s="46">
        <v>1084176.7616090858</v>
      </c>
      <c r="P218" s="46">
        <v>1073492.6334502308</v>
      </c>
      <c r="Q218" s="46">
        <v>987053.34209918708</v>
      </c>
      <c r="R218" s="46">
        <v>934484.71007252112</v>
      </c>
      <c r="S218" s="46">
        <v>807.43007531905107</v>
      </c>
      <c r="T218" s="46">
        <v>725.68128123318695</v>
      </c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306</v>
      </c>
      <c r="M219" s="46">
        <v>961435.51263457141</v>
      </c>
      <c r="N219" s="46">
        <v>914500.63624601287</v>
      </c>
      <c r="O219" s="46">
        <v>907447.40828237648</v>
      </c>
      <c r="P219" s="46">
        <v>899885.27233127563</v>
      </c>
      <c r="Q219" s="46">
        <v>839379.42700949986</v>
      </c>
      <c r="R219" s="46">
        <v>802534.23420978303</v>
      </c>
      <c r="S219" s="46">
        <v>764336.53031923459</v>
      </c>
      <c r="T219" s="46">
        <v>2349.4302873275842</v>
      </c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307</v>
      </c>
      <c r="M220" s="46">
        <v>1270326.4619625837</v>
      </c>
      <c r="N220" s="46">
        <v>1010541.831137757</v>
      </c>
      <c r="O220" s="46">
        <v>846888.7009835752</v>
      </c>
      <c r="P220" s="46">
        <v>709180.66112967883</v>
      </c>
      <c r="Q220" s="46">
        <v>549890.42315478786</v>
      </c>
      <c r="R220" s="46">
        <v>439454.81419644947</v>
      </c>
      <c r="S220" s="46">
        <v>349180.93333420384</v>
      </c>
      <c r="T220" s="46">
        <v>275470.54837336252</v>
      </c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308</v>
      </c>
      <c r="M221" s="46">
        <v>9495583.8065377418</v>
      </c>
      <c r="N221" s="46">
        <v>9310863.5304990746</v>
      </c>
      <c r="O221" s="46">
        <v>8894168.2693458218</v>
      </c>
      <c r="P221" s="46">
        <v>7980256.2298520859</v>
      </c>
      <c r="Q221" s="46">
        <v>6749777.3751438791</v>
      </c>
      <c r="R221" s="46">
        <v>5363201.4213971393</v>
      </c>
      <c r="S221" s="46">
        <v>3612826.4386478607</v>
      </c>
      <c r="T221" s="46">
        <v>2383759.2234928552</v>
      </c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309</v>
      </c>
      <c r="M222" s="46">
        <v>3539094.7121469392</v>
      </c>
      <c r="N222" s="46">
        <v>3219648.1955722915</v>
      </c>
      <c r="O222" s="46">
        <v>2942844.1001364724</v>
      </c>
      <c r="P222" s="46">
        <v>2486789.7090416774</v>
      </c>
      <c r="Q222" s="46">
        <v>1877040.9044889247</v>
      </c>
      <c r="R222" s="46">
        <v>1344752.1839417983</v>
      </c>
      <c r="S222" s="46">
        <v>793011.0596496294</v>
      </c>
      <c r="T222" s="46">
        <v>531803.71849377232</v>
      </c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310</v>
      </c>
      <c r="M223" s="46">
        <v>1010621.9114812197</v>
      </c>
      <c r="N223" s="46">
        <v>811819.05827710929</v>
      </c>
      <c r="O223" s="46">
        <v>694737.82060974336</v>
      </c>
      <c r="P223" s="46">
        <v>593936.39665838471</v>
      </c>
      <c r="Q223" s="46">
        <v>461280.01483583375</v>
      </c>
      <c r="R223" s="46">
        <v>371478.53846848628</v>
      </c>
      <c r="S223" s="46">
        <v>296572.99248375656</v>
      </c>
      <c r="T223" s="46">
        <v>234264.26641211953</v>
      </c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311</v>
      </c>
      <c r="M224" s="46">
        <v>1820522.8337872128</v>
      </c>
      <c r="N224" s="46">
        <v>1666386.7355704629</v>
      </c>
      <c r="O224" s="46">
        <v>1623900.4163672277</v>
      </c>
      <c r="P224" s="46">
        <v>1581035.9820992409</v>
      </c>
      <c r="Q224" s="46">
        <v>1399937.8270182901</v>
      </c>
      <c r="R224" s="46">
        <v>1284909.5763489904</v>
      </c>
      <c r="S224" s="46">
        <v>1169382.9169227392</v>
      </c>
      <c r="T224" s="46">
        <v>1053259.1737313983</v>
      </c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312</v>
      </c>
      <c r="M225" s="46">
        <v>271482.04303387349</v>
      </c>
      <c r="N225" s="46">
        <v>180064.6960039876</v>
      </c>
      <c r="O225" s="46">
        <v>145523.90329579584</v>
      </c>
      <c r="P225" s="46">
        <v>127049.0922490583</v>
      </c>
      <c r="Q225" s="46">
        <v>102571.47118532538</v>
      </c>
      <c r="R225" s="46">
        <v>87162.025269063713</v>
      </c>
      <c r="S225" s="46">
        <v>74327.43340107995</v>
      </c>
      <c r="T225" s="46">
        <v>61168.188891890306</v>
      </c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313</v>
      </c>
      <c r="M226" s="46">
        <v>541952.62028684991</v>
      </c>
      <c r="N226" s="46">
        <v>497801.72965960903</v>
      </c>
      <c r="O226" s="46">
        <v>484537.3732433414</v>
      </c>
      <c r="P226" s="46">
        <v>469867.13837622193</v>
      </c>
      <c r="Q226" s="46">
        <v>413071.76347026002</v>
      </c>
      <c r="R226" s="46">
        <v>373374.08630669233</v>
      </c>
      <c r="S226" s="46">
        <v>333800.16491385608</v>
      </c>
      <c r="T226" s="46">
        <v>292378.19415746746</v>
      </c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314</v>
      </c>
      <c r="M227" s="46">
        <v>2069286.4235638701</v>
      </c>
      <c r="N227" s="46">
        <v>1415914.4018536992</v>
      </c>
      <c r="O227" s="46">
        <v>1084890.0656565244</v>
      </c>
      <c r="P227" s="46">
        <v>856251.63633650611</v>
      </c>
      <c r="Q227" s="46">
        <v>626973.84940092871</v>
      </c>
      <c r="R227" s="46">
        <v>463729.25608061254</v>
      </c>
      <c r="S227" s="46">
        <v>274610.73290998401</v>
      </c>
      <c r="T227" s="46">
        <v>185983.26264989295</v>
      </c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307</v>
      </c>
      <c r="M228" s="46">
        <v>1226531.2496850991</v>
      </c>
      <c r="N228" s="46">
        <v>777397.52080785495</v>
      </c>
      <c r="O228" s="46">
        <v>523976.67723669042</v>
      </c>
      <c r="P228" s="46">
        <v>354592.69445778657</v>
      </c>
      <c r="Q228" s="46">
        <v>221445.22139259169</v>
      </c>
      <c r="R228" s="46">
        <v>144213.99302241264</v>
      </c>
      <c r="S228" s="46">
        <v>94573.616107713591</v>
      </c>
      <c r="T228" s="46">
        <v>62262.384395171735</v>
      </c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315</v>
      </c>
      <c r="M229" s="46">
        <v>401853.52263278433</v>
      </c>
      <c r="N229" s="46">
        <v>128134.18654077985</v>
      </c>
      <c r="O229" s="46">
        <v>63157.980617706773</v>
      </c>
      <c r="P229" s="46">
        <v>44992.90067977021</v>
      </c>
      <c r="Q229" s="46">
        <v>35453.359318728726</v>
      </c>
      <c r="R229" s="46">
        <v>30606.39733191457</v>
      </c>
      <c r="S229" s="46">
        <v>27280.548907588698</v>
      </c>
      <c r="T229" s="46">
        <v>23708.137775081119</v>
      </c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316</v>
      </c>
      <c r="M230" s="46">
        <v>433318.82170357235</v>
      </c>
      <c r="N230" s="46">
        <v>380492.58074418927</v>
      </c>
      <c r="O230" s="46">
        <v>362507.61350691051</v>
      </c>
      <c r="P230" s="46">
        <v>340163.33618945134</v>
      </c>
      <c r="Q230" s="46">
        <v>290914.81737255375</v>
      </c>
      <c r="R230" s="46">
        <v>250780.62446848079</v>
      </c>
      <c r="S230" s="46">
        <v>209698.58102379966</v>
      </c>
      <c r="T230" s="46">
        <v>169132.72083423077</v>
      </c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317</v>
      </c>
      <c r="M231" s="46">
        <v>1099500.8921666467</v>
      </c>
      <c r="N231" s="46">
        <v>958035.58680848556</v>
      </c>
      <c r="O231" s="46">
        <v>875445.0459041975</v>
      </c>
      <c r="P231" s="46">
        <v>785988.87702687504</v>
      </c>
      <c r="Q231" s="46">
        <v>641108.15321026719</v>
      </c>
      <c r="R231" s="46">
        <v>525019.04329051648</v>
      </c>
      <c r="S231" s="46">
        <v>404668.97538577637</v>
      </c>
      <c r="T231" s="46">
        <v>223716.43302047058</v>
      </c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318</v>
      </c>
      <c r="M232" s="46">
        <v>175762.34477384755</v>
      </c>
      <c r="N232" s="46">
        <v>118403.76784932252</v>
      </c>
      <c r="O232" s="46">
        <v>90571.947704844933</v>
      </c>
      <c r="P232" s="46">
        <v>73883.230402804198</v>
      </c>
      <c r="Q232" s="46">
        <v>58155.429848367348</v>
      </c>
      <c r="R232" s="46">
        <v>48810.099894640982</v>
      </c>
      <c r="S232" s="46">
        <v>42181.095659259627</v>
      </c>
      <c r="T232" s="46">
        <v>35905.992209007112</v>
      </c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319</v>
      </c>
      <c r="M233" s="46">
        <v>76915.076403889732</v>
      </c>
      <c r="N233" s="46">
        <v>30268.749099419216</v>
      </c>
      <c r="O233" s="46">
        <v>13194.813391571248</v>
      </c>
      <c r="P233" s="46">
        <v>6112.07892984727</v>
      </c>
      <c r="Q233" s="46">
        <v>2931.3195717172962</v>
      </c>
      <c r="R233" s="46">
        <v>1716.3426958015627</v>
      </c>
      <c r="S233" s="46">
        <v>1188.1400577389677</v>
      </c>
      <c r="T233" s="46">
        <v>895.53259804821187</v>
      </c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320</v>
      </c>
      <c r="M234" s="46">
        <v>1110953.9924458065</v>
      </c>
      <c r="N234" s="46">
        <v>710883.43418508419</v>
      </c>
      <c r="O234" s="46">
        <v>484051.03905018256</v>
      </c>
      <c r="P234" s="46">
        <v>331827.15463476727</v>
      </c>
      <c r="Q234" s="46">
        <v>211095.19691513677</v>
      </c>
      <c r="R234" s="46">
        <v>140512.60275411091</v>
      </c>
      <c r="S234" s="46">
        <v>94780.122456065059</v>
      </c>
      <c r="T234" s="46">
        <v>64409.945175627814</v>
      </c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321</v>
      </c>
      <c r="M235" s="46">
        <v>422664.3431980458</v>
      </c>
      <c r="N235" s="46">
        <v>308371.73035374511</v>
      </c>
      <c r="O235" s="46">
        <v>267813.80949782598</v>
      </c>
      <c r="P235" s="46">
        <v>244501.51887729752</v>
      </c>
      <c r="Q235" s="46">
        <v>207209.18434062603</v>
      </c>
      <c r="R235" s="46">
        <v>180275.48708568004</v>
      </c>
      <c r="S235" s="46">
        <v>154054.41045029237</v>
      </c>
      <c r="T235" s="46">
        <v>126976.89405413973</v>
      </c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322</v>
      </c>
      <c r="M236" s="46">
        <v>522183.51957245945</v>
      </c>
      <c r="N236" s="46">
        <v>374356.8023720241</v>
      </c>
      <c r="O236" s="46">
        <v>301738.56716597249</v>
      </c>
      <c r="P236" s="46">
        <v>255815.57807049921</v>
      </c>
      <c r="Q236" s="46">
        <v>206591.97179372446</v>
      </c>
      <c r="R236" s="46">
        <v>174280.14108437506</v>
      </c>
      <c r="S236" s="46">
        <v>146615.64752706644</v>
      </c>
      <c r="T236" s="46">
        <v>120296.2132346665</v>
      </c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323</v>
      </c>
      <c r="M237" s="46">
        <v>108682.73378420179</v>
      </c>
      <c r="N237" s="46">
        <v>41033.069915925233</v>
      </c>
      <c r="O237" s="46">
        <v>16424.668672541564</v>
      </c>
      <c r="P237" s="46">
        <v>6526.8365894547906</v>
      </c>
      <c r="Q237" s="46">
        <v>2410.1298920440709</v>
      </c>
      <c r="R237" s="46">
        <v>922.29331929492514</v>
      </c>
      <c r="S237" s="46">
        <v>346.06942819321108</v>
      </c>
      <c r="T237" s="46">
        <v>113.57936103775604</v>
      </c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324</v>
      </c>
      <c r="M238" s="46">
        <v>1271002.307030743</v>
      </c>
      <c r="N238" s="46">
        <v>761150.7475649321</v>
      </c>
      <c r="O238" s="46">
        <v>498875.30505654588</v>
      </c>
      <c r="P238" s="46">
        <v>339858.01200988621</v>
      </c>
      <c r="Q238" s="46">
        <v>221346.10563753845</v>
      </c>
      <c r="R238" s="46">
        <v>156503.74496820374</v>
      </c>
      <c r="S238" s="46">
        <v>115871.47644215115</v>
      </c>
      <c r="T238" s="46">
        <v>87406.481941657752</v>
      </c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325</v>
      </c>
      <c r="M239" s="46">
        <v>102931428.25221486</v>
      </c>
      <c r="N239" s="46">
        <v>90473321.863711178</v>
      </c>
      <c r="O239" s="46">
        <v>73086732.502549917</v>
      </c>
      <c r="P239" s="46">
        <v>54545969.924956322</v>
      </c>
      <c r="Q239" s="46">
        <v>42877409.770337664</v>
      </c>
      <c r="R239" s="46">
        <v>34239287.497503102</v>
      </c>
      <c r="S239" s="46">
        <v>26756299.873896912</v>
      </c>
      <c r="T239" s="46">
        <v>12545440.780981341</v>
      </c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326</v>
      </c>
      <c r="M240" s="46">
        <v>5648947.5046319058</v>
      </c>
      <c r="N240" s="46">
        <v>5351702.4815452918</v>
      </c>
      <c r="O240" s="46">
        <v>5278592.8274992574</v>
      </c>
      <c r="P240" s="46">
        <v>5188788.8031973541</v>
      </c>
      <c r="Q240" s="46">
        <v>4780677.9579348285</v>
      </c>
      <c r="R240" s="46">
        <v>4486457.4630314391</v>
      </c>
      <c r="S240" s="46">
        <v>4174618.7513932376</v>
      </c>
      <c r="T240" s="46">
        <v>314678.94558781479</v>
      </c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327</v>
      </c>
      <c r="M241" s="46">
        <v>760919.14156824956</v>
      </c>
      <c r="N241" s="46">
        <v>330203.11711524986</v>
      </c>
      <c r="O241" s="46">
        <v>171794.85201559923</v>
      </c>
      <c r="P241" s="46">
        <v>106993.72256953924</v>
      </c>
      <c r="Q241" s="46">
        <v>72734.939220442859</v>
      </c>
      <c r="R241" s="46">
        <v>56275.053410416047</v>
      </c>
      <c r="S241" s="46">
        <v>47590.167001934264</v>
      </c>
      <c r="T241" s="46">
        <v>40339.314556290636</v>
      </c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328</v>
      </c>
      <c r="M242" s="46">
        <v>3610709.5437707109</v>
      </c>
      <c r="N242" s="46">
        <v>3049195.9496430219</v>
      </c>
      <c r="O242" s="46">
        <v>2723494.8198392917</v>
      </c>
      <c r="P242" s="46">
        <v>2430713.8972276123</v>
      </c>
      <c r="Q242" s="46">
        <v>1995295.7138501098</v>
      </c>
      <c r="R242" s="46">
        <v>1691752.1327046787</v>
      </c>
      <c r="S242" s="46">
        <v>1424796.4573815884</v>
      </c>
      <c r="T242" s="46">
        <v>5075.9461862291892</v>
      </c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329</v>
      </c>
      <c r="M243" s="46">
        <v>10246752.673548855</v>
      </c>
      <c r="N243" s="46">
        <v>9654943.0316939559</v>
      </c>
      <c r="O243" s="46">
        <v>9565972.611036336</v>
      </c>
      <c r="P243" s="46">
        <v>9471515.5546729006</v>
      </c>
      <c r="Q243" s="46">
        <v>8710326.9679711163</v>
      </c>
      <c r="R243" s="46">
        <v>8247406.9055107255</v>
      </c>
      <c r="S243" s="46">
        <v>7767903.1187441749</v>
      </c>
      <c r="T243" s="46">
        <v>7270151.0450121788</v>
      </c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330</v>
      </c>
      <c r="M244" s="46">
        <v>7310186.0914783431</v>
      </c>
      <c r="N244" s="46">
        <v>4004597.9643935375</v>
      </c>
      <c r="O244" s="46">
        <v>2265761.2542817183</v>
      </c>
      <c r="P244" s="46">
        <v>1281375.5099477465</v>
      </c>
      <c r="Q244" s="46">
        <v>692333.07956220419</v>
      </c>
      <c r="R244" s="46">
        <v>381217.6048063559</v>
      </c>
      <c r="S244" s="46">
        <v>15.751692862020505</v>
      </c>
      <c r="T244" s="46">
        <v>13.159193032858793</v>
      </c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331</v>
      </c>
      <c r="M245" s="46">
        <v>39126.566952576104</v>
      </c>
      <c r="N245" s="46">
        <v>25837.169623556005</v>
      </c>
      <c r="O245" s="46">
        <v>20221.798321476061</v>
      </c>
      <c r="P245" s="46">
        <v>17177.232562442568</v>
      </c>
      <c r="Q245" s="46">
        <v>14082.344044592448</v>
      </c>
      <c r="R245" s="46">
        <v>11994.058770811271</v>
      </c>
      <c r="S245" s="46">
        <v>10712.100061387937</v>
      </c>
      <c r="T245" s="46">
        <v>9387.5123150253203</v>
      </c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332</v>
      </c>
      <c r="M246" s="46">
        <v>1286998.4400745626</v>
      </c>
      <c r="N246" s="46">
        <v>1223644.2184958991</v>
      </c>
      <c r="O246" s="46">
        <v>1209081.3524730068</v>
      </c>
      <c r="P246" s="46">
        <v>1193968.3125015537</v>
      </c>
      <c r="Q246" s="46">
        <v>1115888.8777225891</v>
      </c>
      <c r="R246" s="46">
        <v>1066688.8467475448</v>
      </c>
      <c r="S246" s="46">
        <v>1016373.8104866367</v>
      </c>
      <c r="T246" s="46">
        <v>1084.8552024244289</v>
      </c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333</v>
      </c>
      <c r="M247" s="46">
        <v>59247.554326273123</v>
      </c>
      <c r="N247" s="46">
        <v>41503.584514338923</v>
      </c>
      <c r="O247" s="46">
        <v>30388.872643111456</v>
      </c>
      <c r="P247" s="46">
        <v>22508.644940202088</v>
      </c>
      <c r="Q247" s="46">
        <v>16103.994665343129</v>
      </c>
      <c r="R247" s="46">
        <v>11862.42513507205</v>
      </c>
      <c r="S247" s="46">
        <v>8989.0348008046403</v>
      </c>
      <c r="T247" s="46">
        <v>4568.3823762897537</v>
      </c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334</v>
      </c>
      <c r="M248" s="46">
        <v>329851.92540295579</v>
      </c>
      <c r="N248" s="46">
        <v>103010.32510950429</v>
      </c>
      <c r="O248" s="46">
        <v>33563.656264300662</v>
      </c>
      <c r="P248" s="46">
        <v>10892.530335282214</v>
      </c>
      <c r="Q248" s="46">
        <v>3358.5770255562179</v>
      </c>
      <c r="R248" s="46">
        <v>1071.5316014326436</v>
      </c>
      <c r="S248" s="46">
        <v>335.64682431999432</v>
      </c>
      <c r="T248" s="46">
        <v>66.113344013510783</v>
      </c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335</v>
      </c>
      <c r="M249" s="46">
        <v>0</v>
      </c>
      <c r="N249" s="46">
        <v>0.00016036966868062841</v>
      </c>
      <c r="O249" s="46">
        <v>0.00033719585568124557</v>
      </c>
      <c r="P249" s="46">
        <v>0.00033791206892635789</v>
      </c>
      <c r="Q249" s="46">
        <v>0.00036316262223457137</v>
      </c>
      <c r="R249" s="46">
        <v>0.00044800789176641472</v>
      </c>
      <c r="S249" s="46">
        <v>0.00042539114843995619</v>
      </c>
      <c r="T249" s="46">
        <v>0.00047326767352219649</v>
      </c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336</v>
      </c>
      <c r="M250" s="46">
        <v>1448297.645560947</v>
      </c>
      <c r="N250" s="46">
        <v>1184951.5310082294</v>
      </c>
      <c r="O250" s="46">
        <v>1028077.0595951835</v>
      </c>
      <c r="P250" s="46">
        <v>891124.74312398664</v>
      </c>
      <c r="Q250" s="46">
        <v>707441.50987594016</v>
      </c>
      <c r="R250" s="46">
        <v>580922.3346284345</v>
      </c>
      <c r="S250" s="46">
        <v>473541.64471255988</v>
      </c>
      <c r="T250" s="46">
        <v>382619.65727561677</v>
      </c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337</v>
      </c>
      <c r="M251" s="46">
        <v>45004.638687713254</v>
      </c>
      <c r="N251" s="46">
        <v>16398.498788663223</v>
      </c>
      <c r="O251" s="46">
        <v>6385.7521885750639</v>
      </c>
      <c r="P251" s="46">
        <v>2425.7751448806084</v>
      </c>
      <c r="Q251" s="46">
        <v>882.53656285849968</v>
      </c>
      <c r="R251" s="46">
        <v>319.55384033039678</v>
      </c>
      <c r="S251" s="46">
        <v>116.6453597855151</v>
      </c>
      <c r="T251" s="46">
        <v>53.902772382411939</v>
      </c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338</v>
      </c>
      <c r="M252" s="46">
        <v>597661.50409702747</v>
      </c>
      <c r="N252" s="46">
        <v>564318.09792593459</v>
      </c>
      <c r="O252" s="46">
        <v>553021.62594784028</v>
      </c>
      <c r="P252" s="46">
        <v>537919.21615282947</v>
      </c>
      <c r="Q252" s="46">
        <v>493750.05533446273</v>
      </c>
      <c r="R252" s="46">
        <v>464828.44484190649</v>
      </c>
      <c r="S252" s="46">
        <v>437449.11015048658</v>
      </c>
      <c r="T252" s="46">
        <v>407534.99771903281</v>
      </c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339</v>
      </c>
      <c r="M253" s="46">
        <v>523634.77536859567</v>
      </c>
      <c r="N253" s="46">
        <v>425084.62121689809</v>
      </c>
      <c r="O253" s="46">
        <v>357979.34953922848</v>
      </c>
      <c r="P253" s="46">
        <v>301221.71444498334</v>
      </c>
      <c r="Q253" s="46">
        <v>240591.0748775925</v>
      </c>
      <c r="R253" s="46">
        <v>196331.39695286978</v>
      </c>
      <c r="S253" s="46">
        <v>159724.57397383396</v>
      </c>
      <c r="T253" s="46">
        <v>502.41070750672787</v>
      </c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340</v>
      </c>
      <c r="M254" s="46">
        <v>277679.5448719876</v>
      </c>
      <c r="N254" s="46">
        <v>194252.78887990979</v>
      </c>
      <c r="O254" s="46">
        <v>175659.0982904371</v>
      </c>
      <c r="P254" s="46">
        <v>165753.09675075905</v>
      </c>
      <c r="Q254" s="46">
        <v>146019.51630916665</v>
      </c>
      <c r="R254" s="46">
        <v>130770.88083675991</v>
      </c>
      <c r="S254" s="46">
        <v>116104.97861328171</v>
      </c>
      <c r="T254" s="46">
        <v>99846.894821960188</v>
      </c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341</v>
      </c>
      <c r="M255" s="46">
        <v>583020.52681209834</v>
      </c>
      <c r="N255" s="46">
        <v>512519.88817973004</v>
      </c>
      <c r="O255" s="46">
        <v>467959.22608048812</v>
      </c>
      <c r="P255" s="46">
        <v>427283.79789981403</v>
      </c>
      <c r="Q255" s="46">
        <v>368377.74739725114</v>
      </c>
      <c r="R255" s="46">
        <v>320625.97322987916</v>
      </c>
      <c r="S255" s="46">
        <v>273281.68991567806</v>
      </c>
      <c r="T255" s="46">
        <v>226553.12848296223</v>
      </c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342</v>
      </c>
      <c r="M256" s="46">
        <v>559257.43120640528</v>
      </c>
      <c r="N256" s="46">
        <v>430242.50811768061</v>
      </c>
      <c r="O256" s="46">
        <v>347050.05925321952</v>
      </c>
      <c r="P256" s="46">
        <v>280533.91325457592</v>
      </c>
      <c r="Q256" s="46">
        <v>213096.84574385837</v>
      </c>
      <c r="R256" s="46">
        <v>166314.33143151423</v>
      </c>
      <c r="S256" s="46">
        <v>24112.77069012462</v>
      </c>
      <c r="T256" s="46">
        <v>21517.711593126187</v>
      </c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343</v>
      </c>
      <c r="M257" s="46">
        <v>441343.90858079592</v>
      </c>
      <c r="N257" s="46">
        <v>320825.75475993892</v>
      </c>
      <c r="O257" s="46">
        <v>263642.61617288721</v>
      </c>
      <c r="P257" s="46">
        <v>225845.83578750794</v>
      </c>
      <c r="Q257" s="46">
        <v>180574.64069335087</v>
      </c>
      <c r="R257" s="46">
        <v>150058.64361591882</v>
      </c>
      <c r="S257" s="46">
        <v>126264.59973871139</v>
      </c>
      <c r="T257" s="46">
        <v>103622.80651064772</v>
      </c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344</v>
      </c>
      <c r="M258" s="46">
        <v>127452.73836931548</v>
      </c>
      <c r="N258" s="46">
        <v>85993.020337915936</v>
      </c>
      <c r="O258" s="46">
        <v>61173.264374734848</v>
      </c>
      <c r="P258" s="46">
        <v>44365.020633253655</v>
      </c>
      <c r="Q258" s="46">
        <v>31292.007441789134</v>
      </c>
      <c r="R258" s="46">
        <v>23166.408894477427</v>
      </c>
      <c r="S258" s="46">
        <v>17792.384836617228</v>
      </c>
      <c r="T258" s="46">
        <v>13936.142349684567</v>
      </c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345</v>
      </c>
      <c r="M259" s="46">
        <v>286434.35865800758</v>
      </c>
      <c r="N259" s="46">
        <v>191977.41481913885</v>
      </c>
      <c r="O259" s="46">
        <v>140663.20767016636</v>
      </c>
      <c r="P259" s="46">
        <v>107993.86100291518</v>
      </c>
      <c r="Q259" s="46">
        <v>81076.060760297827</v>
      </c>
      <c r="R259" s="46">
        <v>64872.552864726269</v>
      </c>
      <c r="S259" s="46">
        <v>54018.44726450686</v>
      </c>
      <c r="T259" s="46">
        <v>45144.869231926947</v>
      </c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346</v>
      </c>
      <c r="M260" s="46">
        <v>10935.529069445087</v>
      </c>
      <c r="N260" s="46">
        <v>10735.233737183527</v>
      </c>
      <c r="O260" s="46">
        <v>10770.310797180628</v>
      </c>
      <c r="P260" s="46">
        <v>10732.83178797421</v>
      </c>
      <c r="Q260" s="46">
        <v>10095.653531289377</v>
      </c>
      <c r="R260" s="46">
        <v>9542.4025043439779</v>
      </c>
      <c r="S260" s="46">
        <v>9077.5822404675419</v>
      </c>
      <c r="T260" s="46">
        <v>8448.1163546561329</v>
      </c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347</v>
      </c>
      <c r="M261" s="46">
        <v>0</v>
      </c>
      <c r="N261" s="46">
        <v>9.9175811540393736e-05</v>
      </c>
      <c r="O261" s="46">
        <v>0.00020799636520529087</v>
      </c>
      <c r="P261" s="46">
        <v>0.00020770207882690904</v>
      </c>
      <c r="Q261" s="46">
        <v>0.0002160610225353764</v>
      </c>
      <c r="R261" s="46">
        <v>0.00026071181416730948</v>
      </c>
      <c r="S261" s="46">
        <v>0.00024106687996007582</v>
      </c>
      <c r="T261" s="46">
        <v>0.00025988384241104753</v>
      </c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348</v>
      </c>
      <c r="M262" s="46">
        <v>907949.55796807504</v>
      </c>
      <c r="N262" s="46">
        <v>790708.35344584077</v>
      </c>
      <c r="O262" s="46">
        <v>719762.39329943713</v>
      </c>
      <c r="P262" s="46">
        <v>650235.48074050399</v>
      </c>
      <c r="Q262" s="46">
        <v>546234.4706461298</v>
      </c>
      <c r="R262" s="46">
        <v>454236.3862721388</v>
      </c>
      <c r="S262" s="46">
        <v>348973.48608374991</v>
      </c>
      <c r="T262" s="46">
        <v>252804.49554516515</v>
      </c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349</v>
      </c>
      <c r="M263" s="46">
        <v>409267.03471585159</v>
      </c>
      <c r="N263" s="46">
        <v>383095.6547819078</v>
      </c>
      <c r="O263" s="46">
        <v>370247.8843473561</v>
      </c>
      <c r="P263" s="46">
        <v>354006.26950556424</v>
      </c>
      <c r="Q263" s="46">
        <v>315393.69497931254</v>
      </c>
      <c r="R263" s="46">
        <v>284256.59051564022</v>
      </c>
      <c r="S263" s="46">
        <v>253425.12072443432</v>
      </c>
      <c r="T263" s="46">
        <v>218887.9867156384</v>
      </c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350</v>
      </c>
      <c r="M264" s="46">
        <v>0</v>
      </c>
      <c r="N264" s="46">
        <v>8.013777215231173e-05</v>
      </c>
      <c r="O264" s="46">
        <v>0.00016853345127308163</v>
      </c>
      <c r="P264" s="46">
        <v>0.00016908824498967158</v>
      </c>
      <c r="Q264" s="46">
        <v>0.00018433403847646008</v>
      </c>
      <c r="R264" s="46">
        <v>0.00022877241485558052</v>
      </c>
      <c r="S264" s="46">
        <v>0.00021955602870605374</v>
      </c>
      <c r="T264" s="46">
        <v>0.00024757138578029045</v>
      </c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351</v>
      </c>
      <c r="M265" s="46">
        <v>0</v>
      </c>
      <c r="N265" s="46">
        <v>0.00013266964663723489</v>
      </c>
      <c r="O265" s="46">
        <v>0.00027918069109753409</v>
      </c>
      <c r="P265" s="46">
        <v>0.0002804263040407429</v>
      </c>
      <c r="Q265" s="46">
        <v>0.00030893399097399606</v>
      </c>
      <c r="R265" s="46">
        <v>0.00038570202682825698</v>
      </c>
      <c r="S265" s="46">
        <v>0.00037301388153196982</v>
      </c>
      <c r="T265" s="46">
        <v>0.0004244026896914906</v>
      </c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352</v>
      </c>
      <c r="M266" s="46">
        <v>0</v>
      </c>
      <c r="N266" s="46">
        <v>9.6962211594172872e-05</v>
      </c>
      <c r="O266" s="46">
        <v>0.00020415252184716943</v>
      </c>
      <c r="P266" s="46">
        <v>0.00020522130345839554</v>
      </c>
      <c r="Q266" s="46">
        <v>0.0002275965974679831</v>
      </c>
      <c r="R266" s="46">
        <v>0.00028539105396125074</v>
      </c>
      <c r="S266" s="46">
        <v>0.00027732562231544449</v>
      </c>
      <c r="T266" s="46">
        <v>0.00031721661968952007</v>
      </c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353</v>
      </c>
      <c r="M267" s="46">
        <v>0</v>
      </c>
      <c r="N267" s="46">
        <v>0.00012702625483078714</v>
      </c>
      <c r="O267" s="46">
        <v>0.00026756161942337184</v>
      </c>
      <c r="P267" s="46">
        <v>0.00026905487009977735</v>
      </c>
      <c r="Q267" s="46">
        <v>0.00029926837408401761</v>
      </c>
      <c r="R267" s="46">
        <v>0.00037593036318903317</v>
      </c>
      <c r="S267" s="46">
        <v>0.00036607767436327542</v>
      </c>
      <c r="T267" s="46">
        <v>0.0004197134961342307</v>
      </c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354</v>
      </c>
      <c r="M268" s="46">
        <v>0</v>
      </c>
      <c r="N268" s="46">
        <v>0.00011477010344065205</v>
      </c>
      <c r="O268" s="46">
        <v>0.00024188815181242157</v>
      </c>
      <c r="P268" s="46">
        <v>0.00024306294027738425</v>
      </c>
      <c r="Q268" s="46">
        <v>0.00026820217324883167</v>
      </c>
      <c r="R268" s="46">
        <v>0.00033608233825075095</v>
      </c>
      <c r="S268" s="46">
        <v>0.00032548954452994293</v>
      </c>
      <c r="T268" s="46">
        <v>0.00037054953412234029</v>
      </c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355</v>
      </c>
      <c r="M269" s="46">
        <v>0</v>
      </c>
      <c r="N269" s="46">
        <v>0.00015617832135802058</v>
      </c>
      <c r="O269" s="46">
        <v>0.00032857133268409809</v>
      </c>
      <c r="P269" s="46">
        <v>0.00033056006389646259</v>
      </c>
      <c r="Q269" s="46">
        <v>0.00037014703034779869</v>
      </c>
      <c r="R269" s="46">
        <v>0.00046149480043445874</v>
      </c>
      <c r="S269" s="46">
        <v>0.00045144127387824432</v>
      </c>
      <c r="T269" s="46">
        <v>0.00052224137971409361</v>
      </c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356</v>
      </c>
      <c r="M270" s="46">
        <v>0</v>
      </c>
      <c r="N270" s="46">
        <v>0.00013080751182362589</v>
      </c>
      <c r="O270" s="46">
        <v>0.0002750472584317055</v>
      </c>
      <c r="P270" s="46">
        <v>0.00027657064747841969</v>
      </c>
      <c r="Q270" s="46">
        <v>0.00030836774659632929</v>
      </c>
      <c r="R270" s="46">
        <v>0.00038369572572247547</v>
      </c>
      <c r="S270" s="46">
        <v>0.00037419359217804151</v>
      </c>
      <c r="T270" s="46">
        <v>0.00043135160930197754</v>
      </c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357</v>
      </c>
      <c r="M271" s="46">
        <v>0</v>
      </c>
      <c r="N271" s="46">
        <v>0.00016720089703318344</v>
      </c>
      <c r="O271" s="46">
        <v>0.00035147283750151478</v>
      </c>
      <c r="P271" s="46">
        <v>0.00035366228954117232</v>
      </c>
      <c r="Q271" s="46">
        <v>0.00039665724013335289</v>
      </c>
      <c r="R271" s="46">
        <v>0.00049519623694459301</v>
      </c>
      <c r="S271" s="46">
        <v>0.00048485090289014903</v>
      </c>
      <c r="T271" s="46">
        <v>0.0005614421661319218</v>
      </c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358</v>
      </c>
      <c r="M272" s="46">
        <v>0</v>
      </c>
      <c r="N272" s="46">
        <v>0.00014398330734363067</v>
      </c>
      <c r="O272" s="46">
        <v>0.00030291884668982085</v>
      </c>
      <c r="P272" s="46">
        <v>0.00030456665473032349</v>
      </c>
      <c r="Q272" s="46">
        <v>0.00033891681127308168</v>
      </c>
      <c r="R272" s="46">
        <v>0.00042239466139133681</v>
      </c>
      <c r="S272" s="46">
        <v>0.00041144296385734879</v>
      </c>
      <c r="T272" s="46">
        <v>0.00047320700062696534</v>
      </c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359</v>
      </c>
      <c r="M273" s="46">
        <v>0</v>
      </c>
      <c r="N273" s="46">
        <v>9.2377865732608933e-05</v>
      </c>
      <c r="O273" s="46">
        <v>0.00019441024083335803</v>
      </c>
      <c r="P273" s="46">
        <v>0.00019532424166226705</v>
      </c>
      <c r="Q273" s="46">
        <v>0.00021563116638776672</v>
      </c>
      <c r="R273" s="46">
        <v>0.00026960287292416939</v>
      </c>
      <c r="S273" s="46">
        <v>0.00026112396960429419</v>
      </c>
      <c r="T273" s="46">
        <v>0.0002975899383294756</v>
      </c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360</v>
      </c>
      <c r="M274" s="46">
        <v>0</v>
      </c>
      <c r="N274" s="46">
        <v>6.6735381251030682e-05</v>
      </c>
      <c r="O274" s="46">
        <v>0.0001405223545276466</v>
      </c>
      <c r="P274" s="46">
        <v>0.00014104000921814119</v>
      </c>
      <c r="Q274" s="46">
        <v>0.00015360336441173843</v>
      </c>
      <c r="R274" s="46">
        <v>0.00019115763588959558</v>
      </c>
      <c r="S274" s="46">
        <v>0.00018337427576308067</v>
      </c>
      <c r="T274" s="46">
        <v>0.00020642325500366403</v>
      </c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361</v>
      </c>
      <c r="M275" s="46">
        <v>0</v>
      </c>
      <c r="N275" s="46">
        <v>0.00014704570621905917</v>
      </c>
      <c r="O275" s="46">
        <v>0.00030907738369829362</v>
      </c>
      <c r="P275" s="46">
        <v>0.00031070090701012067</v>
      </c>
      <c r="Q275" s="46">
        <v>0.00034567857928870693</v>
      </c>
      <c r="R275" s="46">
        <v>0.00042918155288205909</v>
      </c>
      <c r="S275" s="46">
        <v>0.00041790158289929511</v>
      </c>
      <c r="T275" s="46">
        <v>0.0004810276546678267</v>
      </c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362</v>
      </c>
      <c r="M276" s="46">
        <v>160065493.07776502</v>
      </c>
      <c r="N276" s="46">
        <v>103107178.54083361</v>
      </c>
      <c r="O276" s="46">
        <v>58773147.839027025</v>
      </c>
      <c r="P276" s="46">
        <v>25735201.428443771</v>
      </c>
      <c r="Q276" s="46">
        <v>13442789.649305385</v>
      </c>
      <c r="R276" s="46">
        <v>6901118.6011746144</v>
      </c>
      <c r="S276" s="46">
        <v>2408759.4780341606</v>
      </c>
      <c r="T276" s="46">
        <v>810164.12197891891</v>
      </c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363</v>
      </c>
      <c r="M277" s="46">
        <v>0</v>
      </c>
      <c r="N277" s="46">
        <v>0.0012776201195202393</v>
      </c>
      <c r="O277" s="46">
        <v>0.0027040780995256225</v>
      </c>
      <c r="P277" s="46">
        <v>0.0027354832164239694</v>
      </c>
      <c r="Q277" s="46">
        <v>0.003151685071458194</v>
      </c>
      <c r="R277" s="46">
        <v>0.0040295478264155355</v>
      </c>
      <c r="S277" s="46">
        <v>0.0040267944896234618</v>
      </c>
      <c r="T277" s="46">
        <v>0.0047568118584180733</v>
      </c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364</v>
      </c>
      <c r="M278" s="46">
        <v>36793468.959160507</v>
      </c>
      <c r="N278" s="46">
        <v>31630317.432976313</v>
      </c>
      <c r="O278" s="46">
        <v>22972425.267339204</v>
      </c>
      <c r="P278" s="46">
        <v>12957834.037024148</v>
      </c>
      <c r="Q278" s="46">
        <v>8268387.1878067274</v>
      </c>
      <c r="R278" s="46">
        <v>4891456.6151795723</v>
      </c>
      <c r="S278" s="46">
        <v>2147108.7146546771</v>
      </c>
      <c r="T278" s="46">
        <v>1447147.4345275122</v>
      </c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365</v>
      </c>
      <c r="M279" s="46">
        <v>22742920.769305419</v>
      </c>
      <c r="N279" s="46">
        <v>22924945.911407519</v>
      </c>
      <c r="O279" s="46">
        <v>22879341.670245253</v>
      </c>
      <c r="P279" s="46">
        <v>22654874.9166895</v>
      </c>
      <c r="Q279" s="46">
        <v>22089138.872857708</v>
      </c>
      <c r="R279" s="46">
        <v>21351062.093038972</v>
      </c>
      <c r="S279" s="46">
        <v>20825239.05024416</v>
      </c>
      <c r="T279" s="46">
        <v>19898978.694899794</v>
      </c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366</v>
      </c>
      <c r="M280" s="46">
        <v>2741937.2239621198</v>
      </c>
      <c r="N280" s="46">
        <v>2393032.5618657833</v>
      </c>
      <c r="O280" s="46">
        <v>2022323.8833246585</v>
      </c>
      <c r="P280" s="46">
        <v>1475454.20408294</v>
      </c>
      <c r="Q280" s="46">
        <v>972942.67134663044</v>
      </c>
      <c r="R280" s="46">
        <v>583905.74619357788</v>
      </c>
      <c r="S280" s="46">
        <v>262615.01914005959</v>
      </c>
      <c r="T280" s="46">
        <v>164334.47938580092</v>
      </c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367</v>
      </c>
      <c r="M281" s="46">
        <v>0</v>
      </c>
      <c r="N281" s="46">
        <v>0.0001442496614579061</v>
      </c>
      <c r="O281" s="46">
        <v>0.00030068350233631994</v>
      </c>
      <c r="P281" s="46">
        <v>0.00029930498374921297</v>
      </c>
      <c r="Q281" s="46">
        <v>0.00030503040695103724</v>
      </c>
      <c r="R281" s="46">
        <v>0.00035772785577878232</v>
      </c>
      <c r="S281" s="46">
        <v>0.00032431561504570131</v>
      </c>
      <c r="T281" s="46">
        <v>0.0003425161483908639</v>
      </c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368</v>
      </c>
      <c r="M282" s="46">
        <v>5973511.8543891925</v>
      </c>
      <c r="N282" s="46">
        <v>5352174.4125577528</v>
      </c>
      <c r="O282" s="46">
        <v>4920195.4194079004</v>
      </c>
      <c r="P282" s="46">
        <v>4247791.1927197631</v>
      </c>
      <c r="Q282" s="46">
        <v>3222088.1380266226</v>
      </c>
      <c r="R282" s="46">
        <v>2343144.0782071473</v>
      </c>
      <c r="S282" s="46">
        <v>1385286.4652079346</v>
      </c>
      <c r="T282" s="46">
        <v>860631.80362218677</v>
      </c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369</v>
      </c>
      <c r="M283" s="46">
        <v>488514.58471086173</v>
      </c>
      <c r="N283" s="46">
        <v>469943.41851859802</v>
      </c>
      <c r="O283" s="46">
        <v>456998.0723084826</v>
      </c>
      <c r="P283" s="46">
        <v>440852.10725766636</v>
      </c>
      <c r="Q283" s="46">
        <v>410888.30449867604</v>
      </c>
      <c r="R283" s="46">
        <v>384314.67118379043</v>
      </c>
      <c r="S283" s="46">
        <v>361408.09454248182</v>
      </c>
      <c r="T283" s="46">
        <v>331811.70750033943</v>
      </c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370</v>
      </c>
      <c r="M284" s="46">
        <v>2843173.9397773454</v>
      </c>
      <c r="N284" s="46">
        <v>2727122.3515455704</v>
      </c>
      <c r="O284" s="46">
        <v>2628547.587482776</v>
      </c>
      <c r="P284" s="46">
        <v>2488886.1012466042</v>
      </c>
      <c r="Q284" s="46">
        <v>2268219.5057875533</v>
      </c>
      <c r="R284" s="46">
        <v>2038332.441109135</v>
      </c>
      <c r="S284" s="46">
        <v>1749996.9648704766</v>
      </c>
      <c r="T284" s="46">
        <v>1459557.3562872189</v>
      </c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371</v>
      </c>
      <c r="M285" s="46">
        <v>20217977.260472804</v>
      </c>
      <c r="N285" s="46">
        <v>16597613.273976233</v>
      </c>
      <c r="O285" s="46">
        <v>12900284.561648831</v>
      </c>
      <c r="P285" s="46">
        <v>8534129.5256815124</v>
      </c>
      <c r="Q285" s="46">
        <v>5419060.7300574109</v>
      </c>
      <c r="R285" s="46">
        <v>3292744.9826430646</v>
      </c>
      <c r="S285" s="46">
        <v>1685679.4899236162</v>
      </c>
      <c r="T285" s="46">
        <v>1112341.119535309</v>
      </c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372</v>
      </c>
      <c r="M286" s="46">
        <v>76077839.963018999</v>
      </c>
      <c r="N286" s="46">
        <v>56264819.993523382</v>
      </c>
      <c r="O286" s="46">
        <v>28385455.452722501</v>
      </c>
      <c r="P286" s="46">
        <v>11789124.520003537</v>
      </c>
      <c r="Q286" s="46">
        <v>6547811.0451646904</v>
      </c>
      <c r="R286" s="46">
        <v>3561677.8925214563</v>
      </c>
      <c r="S286" s="46">
        <v>1630577.8571276509</v>
      </c>
      <c r="T286" s="46">
        <v>1059252.5665522453</v>
      </c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373</v>
      </c>
      <c r="M287" s="46">
        <v>5026536.5064477632</v>
      </c>
      <c r="N287" s="46">
        <v>6610000.8236493031</v>
      </c>
      <c r="O287" s="46">
        <v>9923388.8018871937</v>
      </c>
      <c r="P287" s="46">
        <v>8432284.0169793237</v>
      </c>
      <c r="Q287" s="46">
        <v>6217475.2020925405</v>
      </c>
      <c r="R287" s="46">
        <v>4355955.151621378</v>
      </c>
      <c r="S287" s="46">
        <v>2915724.6729549272</v>
      </c>
      <c r="T287" s="46">
        <v>2004647.9259061259</v>
      </c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374</v>
      </c>
      <c r="M288" s="46">
        <v>7502194.1611198243</v>
      </c>
      <c r="N288" s="46">
        <v>7001148.5532459496</v>
      </c>
      <c r="O288" s="46">
        <v>6283250.1958254185</v>
      </c>
      <c r="P288" s="46">
        <v>4870618.8699667258</v>
      </c>
      <c r="Q288" s="46">
        <v>3143923.2644006563</v>
      </c>
      <c r="R288" s="46">
        <v>1833299.584011944</v>
      </c>
      <c r="S288" s="46">
        <v>870159.99211795768</v>
      </c>
      <c r="T288" s="46">
        <v>546139.9278150826</v>
      </c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375</v>
      </c>
      <c r="M289" s="46">
        <v>1793343.0541149143</v>
      </c>
      <c r="N289" s="46">
        <v>1713912.221061138</v>
      </c>
      <c r="O289" s="46">
        <v>1664945.288977925</v>
      </c>
      <c r="P289" s="46">
        <v>1575719.5034507115</v>
      </c>
      <c r="Q289" s="46">
        <v>1267140.7850814625</v>
      </c>
      <c r="R289" s="46">
        <v>998467.58613335481</v>
      </c>
      <c r="S289" s="46">
        <v>721127.44261283602</v>
      </c>
      <c r="T289" s="46">
        <v>515866.65225099854</v>
      </c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376</v>
      </c>
      <c r="M290" s="46">
        <v>488105.61780290259</v>
      </c>
      <c r="N290" s="46">
        <v>427945.12667012523</v>
      </c>
      <c r="O290" s="46">
        <v>402872.77733199106</v>
      </c>
      <c r="P290" s="46">
        <v>373215.29614623898</v>
      </c>
      <c r="Q290" s="46">
        <v>302899.55813792761</v>
      </c>
      <c r="R290" s="46">
        <v>250919.92182164828</v>
      </c>
      <c r="S290" s="46">
        <v>200751.61779819909</v>
      </c>
      <c r="T290" s="46">
        <v>154574.58313055598</v>
      </c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377</v>
      </c>
      <c r="M291" s="46">
        <v>856.50989400832395</v>
      </c>
      <c r="N291" s="46">
        <v>1021.2865858280138</v>
      </c>
      <c r="O291" s="46">
        <v>1234.928659328157</v>
      </c>
      <c r="P291" s="46">
        <v>1206.4826533268345</v>
      </c>
      <c r="Q291" s="46">
        <v>1067.5806468077208</v>
      </c>
      <c r="R291" s="46">
        <v>968.71422857504456</v>
      </c>
      <c r="S291" s="46">
        <v>871.12900203103027</v>
      </c>
      <c r="T291" s="46">
        <v>772.27624264102189</v>
      </c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378</v>
      </c>
      <c r="M292" s="46">
        <v>18349073.167394161</v>
      </c>
      <c r="N292" s="46">
        <v>12271814.615722423</v>
      </c>
      <c r="O292" s="46">
        <v>7318402.4560188921</v>
      </c>
      <c r="P292" s="46">
        <v>3891147.5111568766</v>
      </c>
      <c r="Q292" s="46">
        <v>2259517.5005449955</v>
      </c>
      <c r="R292" s="46">
        <v>1254775.0223747052</v>
      </c>
      <c r="S292" s="46">
        <v>543831.67289252859</v>
      </c>
      <c r="T292" s="46">
        <v>355443.04368533083</v>
      </c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28">
        <v>291</v>
      </c>
      <c r="L293" s="28" t="s">
        <v>379</v>
      </c>
      <c r="M293" s="52">
        <v>45646138.587884486</v>
      </c>
      <c r="N293" s="52">
        <v>19826909.540106691</v>
      </c>
      <c r="O293" s="52">
        <v>6414137.6870488152</v>
      </c>
      <c r="P293" s="52">
        <v>3186868.3339638156</v>
      </c>
      <c r="Q293" s="52">
        <v>1859712.6363752321</v>
      </c>
      <c r="R293" s="52">
        <v>1029815.3006869657</v>
      </c>
      <c r="S293" s="52">
        <v>433813.20268260426</v>
      </c>
      <c r="T293" s="52">
        <v>280115.97949259094</v>
      </c>
      <c r="U293" s="28"/>
      <c r="V293" s="28"/>
      <c r="W293" s="29"/>
      <c r="X293" s="29"/>
      <c r="Y293" s="29"/>
      <c r="Z293" s="29"/>
      <c r="AA293" s="29"/>
      <c r="AB293" s="29"/>
      <c r="AC293" s="29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380</v>
      </c>
      <c r="M294" s="46">
        <v>17241071.778551564</v>
      </c>
      <c r="N294" s="46">
        <v>13364968.890445288</v>
      </c>
      <c r="O294" s="46">
        <v>9258023.2778268699</v>
      </c>
      <c r="P294" s="46">
        <v>5045304.8707525805</v>
      </c>
      <c r="Q294" s="46">
        <v>2807029.9383549727</v>
      </c>
      <c r="R294" s="46">
        <v>1506472.7478455745</v>
      </c>
      <c r="S294" s="46">
        <v>587599.45457775821</v>
      </c>
      <c r="T294" s="46">
        <v>350787.38496937044</v>
      </c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381</v>
      </c>
      <c r="M295" s="46">
        <v>130276.2271938122</v>
      </c>
      <c r="N295" s="46">
        <v>118168.31521552535</v>
      </c>
      <c r="O295" s="46">
        <v>114564.09876652175</v>
      </c>
      <c r="P295" s="46">
        <v>110561.9343218611</v>
      </c>
      <c r="Q295" s="46">
        <v>94459.001355174434</v>
      </c>
      <c r="R295" s="46">
        <v>83599.176903871456</v>
      </c>
      <c r="S295" s="46">
        <v>73747.640529869561</v>
      </c>
      <c r="T295" s="46">
        <v>62990.219307686508</v>
      </c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382</v>
      </c>
      <c r="M296" s="46">
        <v>4635880.228690112</v>
      </c>
      <c r="N296" s="46">
        <v>4379299.3455830198</v>
      </c>
      <c r="O296" s="46">
        <v>4033628.6403554599</v>
      </c>
      <c r="P296" s="46">
        <v>3444752.9763129451</v>
      </c>
      <c r="Q296" s="46">
        <v>2775944.5232100855</v>
      </c>
      <c r="R296" s="46">
        <v>2053761.7410041492</v>
      </c>
      <c r="S296" s="46">
        <v>1217515.0462015986</v>
      </c>
      <c r="T296" s="46">
        <v>825969.00092638435</v>
      </c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383</v>
      </c>
      <c r="M297" s="46">
        <v>2573164.2654540525</v>
      </c>
      <c r="N297" s="46">
        <v>2452763.4638253874</v>
      </c>
      <c r="O297" s="46">
        <v>2322954.8344195168</v>
      </c>
      <c r="P297" s="46">
        <v>2099535.8364893938</v>
      </c>
      <c r="Q297" s="46">
        <v>1797300.900830253</v>
      </c>
      <c r="R297" s="46">
        <v>1441828.5739069651</v>
      </c>
      <c r="S297" s="46">
        <v>997491.18921260058</v>
      </c>
      <c r="T297" s="46">
        <v>712743.81834931485</v>
      </c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384</v>
      </c>
      <c r="M298" s="46">
        <v>19735736.109700684</v>
      </c>
      <c r="N298" s="46">
        <v>18068257.304055478</v>
      </c>
      <c r="O298" s="46">
        <v>15472713.357705628</v>
      </c>
      <c r="P298" s="46">
        <v>11758302.236509643</v>
      </c>
      <c r="Q298" s="46">
        <v>8813140.4168584421</v>
      </c>
      <c r="R298" s="46">
        <v>6415107.0477887923</v>
      </c>
      <c r="S298" s="46">
        <v>2479954.3263231721</v>
      </c>
      <c r="T298" s="46">
        <v>975360.25898030237</v>
      </c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385</v>
      </c>
      <c r="M299" s="46">
        <v>0</v>
      </c>
      <c r="N299" s="46">
        <v>0.0004098074584638167</v>
      </c>
      <c r="O299" s="46">
        <v>0.00086460008175960775</v>
      </c>
      <c r="P299" s="46">
        <v>0.00087183353604693267</v>
      </c>
      <c r="Q299" s="46">
        <v>0.00099348983805141707</v>
      </c>
      <c r="R299" s="46">
        <v>0.0012582937135433164</v>
      </c>
      <c r="S299" s="46">
        <v>0.0012456931884728417</v>
      </c>
      <c r="T299" s="46">
        <v>0.0014573530957316149</v>
      </c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386</v>
      </c>
      <c r="M300" s="46">
        <v>0</v>
      </c>
      <c r="N300" s="46">
        <v>0.00063226960917011341</v>
      </c>
      <c r="O300" s="46">
        <v>0.0013336610723145201</v>
      </c>
      <c r="P300" s="46">
        <v>0.0013452855370844508</v>
      </c>
      <c r="Q300" s="46">
        <v>0.0015388851314059278</v>
      </c>
      <c r="R300" s="46">
        <v>0.0019473414918696396</v>
      </c>
      <c r="S300" s="46">
        <v>0.0019325258323526799</v>
      </c>
      <c r="T300" s="46">
        <v>0.002269182915714857</v>
      </c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387</v>
      </c>
      <c r="M301" s="46">
        <v>3920991.6918303589</v>
      </c>
      <c r="N301" s="46">
        <v>3802836.7946576066</v>
      </c>
      <c r="O301" s="46">
        <v>3785176.4564070725</v>
      </c>
      <c r="P301" s="46">
        <v>3766438.5578123368</v>
      </c>
      <c r="Q301" s="46">
        <v>3614524.8571888432</v>
      </c>
      <c r="R301" s="46">
        <v>3522217.661670838</v>
      </c>
      <c r="S301" s="46">
        <v>3426524.8218847187</v>
      </c>
      <c r="T301" s="46">
        <v>3327229.8414707058</v>
      </c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388</v>
      </c>
      <c r="M302" s="46">
        <v>2854270.3355147024</v>
      </c>
      <c r="N302" s="46">
        <v>2811286.2248661597</v>
      </c>
      <c r="O302" s="46">
        <v>2754098.1889860313</v>
      </c>
      <c r="P302" s="46">
        <v>2668173.7107592491</v>
      </c>
      <c r="Q302" s="46">
        <v>2545663.9492381467</v>
      </c>
      <c r="R302" s="46">
        <v>2396931.2730946932</v>
      </c>
      <c r="S302" s="46">
        <v>1380015.7679613391</v>
      </c>
      <c r="T302" s="46">
        <v>1192018.2208606214</v>
      </c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389</v>
      </c>
      <c r="M303" s="46">
        <v>765699.87850323529</v>
      </c>
      <c r="N303" s="46">
        <v>633228.58514036739</v>
      </c>
      <c r="O303" s="46">
        <v>538285.23907626653</v>
      </c>
      <c r="P303" s="46">
        <v>458154.53139862447</v>
      </c>
      <c r="Q303" s="46">
        <v>376257.68012299534</v>
      </c>
      <c r="R303" s="46">
        <v>313793.19395636476</v>
      </c>
      <c r="S303" s="46">
        <v>262581.5491853581</v>
      </c>
      <c r="T303" s="46">
        <v>219048.18460840828</v>
      </c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390</v>
      </c>
      <c r="M304" s="46">
        <v>9073779.0284866095</v>
      </c>
      <c r="N304" s="46">
        <v>7104592.1433118973</v>
      </c>
      <c r="O304" s="46">
        <v>5689714.5778002655</v>
      </c>
      <c r="P304" s="46">
        <v>4238131.3187455824</v>
      </c>
      <c r="Q304" s="46">
        <v>3041126.8912665271</v>
      </c>
      <c r="R304" s="46">
        <v>2012097.6294300929</v>
      </c>
      <c r="S304" s="46">
        <v>977652.72397178144</v>
      </c>
      <c r="T304" s="46">
        <v>647913.12333078147</v>
      </c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391</v>
      </c>
      <c r="M305" s="46">
        <v>595351.14721944951</v>
      </c>
      <c r="N305" s="46">
        <v>541546.51036600303</v>
      </c>
      <c r="O305" s="46">
        <v>502618.02756603097</v>
      </c>
      <c r="P305" s="46">
        <v>465121.49822219019</v>
      </c>
      <c r="Q305" s="46">
        <v>415191.81222561025</v>
      </c>
      <c r="R305" s="46">
        <v>370778.40410174895</v>
      </c>
      <c r="S305" s="46">
        <v>327383.42475513398</v>
      </c>
      <c r="T305" s="46">
        <v>282074.92667299509</v>
      </c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392</v>
      </c>
      <c r="M306" s="46">
        <v>1013387.3015059939</v>
      </c>
      <c r="N306" s="46">
        <v>888802.36098917492</v>
      </c>
      <c r="O306" s="46">
        <v>847979.01473092637</v>
      </c>
      <c r="P306" s="46">
        <v>800355.48001854017</v>
      </c>
      <c r="Q306" s="46">
        <v>643396.93906987342</v>
      </c>
      <c r="R306" s="46">
        <v>535941.91176708741</v>
      </c>
      <c r="S306" s="46">
        <v>428957.64594374131</v>
      </c>
      <c r="T306" s="46">
        <v>327913.47697722423</v>
      </c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393</v>
      </c>
      <c r="M307" s="46">
        <v>384814.28881072911</v>
      </c>
      <c r="N307" s="46">
        <v>361112.16827819712</v>
      </c>
      <c r="O307" s="46">
        <v>344119.21363770345</v>
      </c>
      <c r="P307" s="46">
        <v>320117.16069408518</v>
      </c>
      <c r="Q307" s="46">
        <v>280369.57177569193</v>
      </c>
      <c r="R307" s="46">
        <v>241544.4556062734</v>
      </c>
      <c r="S307" s="46">
        <v>195159.11156932745</v>
      </c>
      <c r="T307" s="46">
        <v>154068.4022683551</v>
      </c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394</v>
      </c>
      <c r="M308" s="46">
        <v>3927867.5337122879</v>
      </c>
      <c r="N308" s="46">
        <v>3433281.9603173989</v>
      </c>
      <c r="O308" s="46">
        <v>2845920.0948379706</v>
      </c>
      <c r="P308" s="46">
        <v>1996194.2916580236</v>
      </c>
      <c r="Q308" s="46">
        <v>1289080.8737588145</v>
      </c>
      <c r="R308" s="46">
        <v>771879.06837263424</v>
      </c>
      <c r="S308" s="46">
        <v>342869.05264307966</v>
      </c>
      <c r="T308" s="46">
        <v>216261.4968525171</v>
      </c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395</v>
      </c>
      <c r="M309" s="46">
        <v>35791.583752832557</v>
      </c>
      <c r="N309" s="46">
        <v>33926.134225487003</v>
      </c>
      <c r="O309" s="46">
        <v>33723.102788332617</v>
      </c>
      <c r="P309" s="46">
        <v>33414.666020482713</v>
      </c>
      <c r="Q309" s="46">
        <v>30901.185022179528</v>
      </c>
      <c r="R309" s="46">
        <v>29370.650143157087</v>
      </c>
      <c r="S309" s="46">
        <v>27772.552808529155</v>
      </c>
      <c r="T309" s="46">
        <v>26112.645917747061</v>
      </c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396</v>
      </c>
      <c r="M310" s="46">
        <v>55317.063881892485</v>
      </c>
      <c r="N310" s="46">
        <v>52423.564813578749</v>
      </c>
      <c r="O310" s="46">
        <v>52057.050277009657</v>
      </c>
      <c r="P310" s="46">
        <v>51581.823428439937</v>
      </c>
      <c r="Q310" s="46">
        <v>47725.166938096678</v>
      </c>
      <c r="R310" s="46">
        <v>45376.64833791367</v>
      </c>
      <c r="S310" s="46">
        <v>42931.784020222978</v>
      </c>
      <c r="T310" s="46">
        <v>40380.403138742418</v>
      </c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397</v>
      </c>
      <c r="M311" s="46">
        <v>78940.160552322181</v>
      </c>
      <c r="N311" s="46">
        <v>66376.686950459014</v>
      </c>
      <c r="O311" s="46">
        <v>58040.659737322268</v>
      </c>
      <c r="P311" s="46">
        <v>50656.202209850169</v>
      </c>
      <c r="Q311" s="46">
        <v>41802.539312402361</v>
      </c>
      <c r="R311" s="46">
        <v>35291.427291543703</v>
      </c>
      <c r="S311" s="46">
        <v>29685.365140358859</v>
      </c>
      <c r="T311" s="46">
        <v>24818.009618369819</v>
      </c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398</v>
      </c>
      <c r="M312" s="46">
        <v>81.898234039991181</v>
      </c>
      <c r="N312" s="46">
        <v>162.38828528782381</v>
      </c>
      <c r="O312" s="46">
        <v>326.13489070696693</v>
      </c>
      <c r="P312" s="46">
        <v>148.42401361842803</v>
      </c>
      <c r="Q312" s="46">
        <v>111.80703455022982</v>
      </c>
      <c r="R312" s="46">
        <v>138.58975141574993</v>
      </c>
      <c r="S312" s="46">
        <v>59.950056333577493</v>
      </c>
      <c r="T312" s="46">
        <v>40.613887719400779</v>
      </c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399</v>
      </c>
      <c r="M313" s="46">
        <v>208709.88945206415</v>
      </c>
      <c r="N313" s="46">
        <v>119454.95716998228</v>
      </c>
      <c r="O313" s="46">
        <v>73020.369907873217</v>
      </c>
      <c r="P313" s="46">
        <v>44563.240828346759</v>
      </c>
      <c r="Q313" s="46">
        <v>24612.575925021301</v>
      </c>
      <c r="R313" s="46">
        <v>14108.717075792991</v>
      </c>
      <c r="S313" s="46">
        <v>14.525744831141932</v>
      </c>
      <c r="T313" s="46">
        <v>15.663746151807777</v>
      </c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400</v>
      </c>
      <c r="M314" s="46">
        <v>450841.71318837424</v>
      </c>
      <c r="N314" s="46">
        <v>354094.17245846736</v>
      </c>
      <c r="O314" s="46">
        <v>287543.85521292704</v>
      </c>
      <c r="P314" s="46">
        <v>233357.50066206057</v>
      </c>
      <c r="Q314" s="46">
        <v>180619.938757703</v>
      </c>
      <c r="R314" s="46">
        <v>142566.40638035952</v>
      </c>
      <c r="S314" s="46">
        <v>112230.8942051941</v>
      </c>
      <c r="T314" s="46">
        <v>104.86836603335377</v>
      </c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401</v>
      </c>
      <c r="M315" s="46">
        <v>1175960.3900784124</v>
      </c>
      <c r="N315" s="46">
        <v>982618.56908401835</v>
      </c>
      <c r="O315" s="46">
        <v>849777.45715079957</v>
      </c>
      <c r="P315" s="46">
        <v>727782.77189574181</v>
      </c>
      <c r="Q315" s="46">
        <v>580129.96039929672</v>
      </c>
      <c r="R315" s="46">
        <v>456390.92343477509</v>
      </c>
      <c r="S315" s="46">
        <v>211499.19665028391</v>
      </c>
      <c r="T315" s="46">
        <v>150225.43905094135</v>
      </c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402</v>
      </c>
      <c r="M316" s="46">
        <v>314035.56156789506</v>
      </c>
      <c r="N316" s="46">
        <v>283065.14087546302</v>
      </c>
      <c r="O316" s="46">
        <v>264031.32693450706</v>
      </c>
      <c r="P316" s="46">
        <v>244762.91413844362</v>
      </c>
      <c r="Q316" s="46">
        <v>214101.93544761502</v>
      </c>
      <c r="R316" s="46">
        <v>189186.38973491453</v>
      </c>
      <c r="S316" s="46">
        <v>167592.63671565836</v>
      </c>
      <c r="T316" s="46">
        <v>144540.67327319091</v>
      </c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403</v>
      </c>
      <c r="M317" s="46">
        <v>4684060.2292505726</v>
      </c>
      <c r="N317" s="46">
        <v>4060705.7932060445</v>
      </c>
      <c r="O317" s="46">
        <v>3604640.7491736365</v>
      </c>
      <c r="P317" s="46">
        <v>2921829.095018235</v>
      </c>
      <c r="Q317" s="46">
        <v>2020981.8229410839</v>
      </c>
      <c r="R317" s="46">
        <v>1323078.2178047092</v>
      </c>
      <c r="S317" s="46">
        <v>675316.98293990351</v>
      </c>
      <c r="T317" s="46">
        <v>409990.02228958363</v>
      </c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404</v>
      </c>
      <c r="M318" s="46">
        <v>8042545.8841707958</v>
      </c>
      <c r="N318" s="46">
        <v>6892618.222917839</v>
      </c>
      <c r="O318" s="46">
        <v>5622802.779935387</v>
      </c>
      <c r="P318" s="46">
        <v>3871402.0352766681</v>
      </c>
      <c r="Q318" s="46">
        <v>2424462.4538574079</v>
      </c>
      <c r="R318" s="46">
        <v>1411251.688268021</v>
      </c>
      <c r="S318" s="46">
        <v>613689.53372157097</v>
      </c>
      <c r="T318" s="46">
        <v>381986.74667979759</v>
      </c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405</v>
      </c>
      <c r="M319" s="46">
        <v>156816.86592063028</v>
      </c>
      <c r="N319" s="46">
        <v>143313.63984027799</v>
      </c>
      <c r="O319" s="46">
        <v>137641.08616768694</v>
      </c>
      <c r="P319" s="46">
        <v>130657.35391836519</v>
      </c>
      <c r="Q319" s="46">
        <v>112468.27028621492</v>
      </c>
      <c r="R319" s="46">
        <v>98804.680562689959</v>
      </c>
      <c r="S319" s="46">
        <v>87042.271081256098</v>
      </c>
      <c r="T319" s="46">
        <v>74077.92201030931</v>
      </c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406</v>
      </c>
      <c r="M320" s="46">
        <v>919808.86041508021</v>
      </c>
      <c r="N320" s="46">
        <v>847768.8071290279</v>
      </c>
      <c r="O320" s="46">
        <v>809302.71700532245</v>
      </c>
      <c r="P320" s="46">
        <v>757437.7412609125</v>
      </c>
      <c r="Q320" s="46">
        <v>643663.89268532046</v>
      </c>
      <c r="R320" s="46">
        <v>543484.84395757876</v>
      </c>
      <c r="S320" s="46">
        <v>425917.2229830841</v>
      </c>
      <c r="T320" s="46">
        <v>323246.0734579651</v>
      </c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407</v>
      </c>
      <c r="M321" s="46">
        <v>188784.88882952835</v>
      </c>
      <c r="N321" s="46">
        <v>174024.99113678071</v>
      </c>
      <c r="O321" s="46">
        <v>167792.54275111269</v>
      </c>
      <c r="P321" s="46">
        <v>160727.98095833839</v>
      </c>
      <c r="Q321" s="46">
        <v>140415.58173978375</v>
      </c>
      <c r="R321" s="46">
        <v>124915.74088464238</v>
      </c>
      <c r="S321" s="46">
        <v>110327.28745934363</v>
      </c>
      <c r="T321" s="46">
        <v>94205.979414643749</v>
      </c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408</v>
      </c>
      <c r="M322" s="46">
        <v>563218.03830462461</v>
      </c>
      <c r="N322" s="46">
        <v>512139.33037731703</v>
      </c>
      <c r="O322" s="46">
        <v>488770.09545824717</v>
      </c>
      <c r="P322" s="46">
        <v>458415.79006122932</v>
      </c>
      <c r="Q322" s="46">
        <v>383338.30878998438</v>
      </c>
      <c r="R322" s="46">
        <v>322001.36429716775</v>
      </c>
      <c r="S322" s="46">
        <v>253415.86867297662</v>
      </c>
      <c r="T322" s="46">
        <v>191807.77787679585</v>
      </c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409</v>
      </c>
      <c r="M323" s="46">
        <v>1010990.5663221953</v>
      </c>
      <c r="N323" s="46">
        <v>851048.16642508528</v>
      </c>
      <c r="O323" s="46">
        <v>759912.25881231541</v>
      </c>
      <c r="P323" s="46">
        <v>681838.3357684837</v>
      </c>
      <c r="Q323" s="46">
        <v>568759.02852034033</v>
      </c>
      <c r="R323" s="46">
        <v>478503.67661199009</v>
      </c>
      <c r="S323" s="46">
        <v>386310.59170189407</v>
      </c>
      <c r="T323" s="46">
        <v>301958.57161502872</v>
      </c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410</v>
      </c>
      <c r="M324" s="46">
        <v>894631.00148163352</v>
      </c>
      <c r="N324" s="46">
        <v>815527.66012359399</v>
      </c>
      <c r="O324" s="46">
        <v>778166.84295836347</v>
      </c>
      <c r="P324" s="46">
        <v>728434.99232061917</v>
      </c>
      <c r="Q324" s="46">
        <v>607660.30221968342</v>
      </c>
      <c r="R324" s="46">
        <v>506425.5908245499</v>
      </c>
      <c r="S324" s="46">
        <v>392029.25887992559</v>
      </c>
      <c r="T324" s="46">
        <v>292592.32793735014</v>
      </c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411</v>
      </c>
      <c r="M325" s="46">
        <v>474805.41076051415</v>
      </c>
      <c r="N325" s="46">
        <v>326197.60234009667</v>
      </c>
      <c r="O325" s="46">
        <v>256914.79644650148</v>
      </c>
      <c r="P325" s="46">
        <v>216933.95743081198</v>
      </c>
      <c r="Q325" s="46">
        <v>177065.3440670897</v>
      </c>
      <c r="R325" s="46">
        <v>151788.37223298082</v>
      </c>
      <c r="S325" s="46">
        <v>131055.85447715434</v>
      </c>
      <c r="T325" s="46">
        <v>110663.40173027218</v>
      </c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412</v>
      </c>
      <c r="M326" s="46">
        <v>1335803.6345707348</v>
      </c>
      <c r="N326" s="46">
        <v>1257950.0322847839</v>
      </c>
      <c r="O326" s="46">
        <v>1196937.2545852349</v>
      </c>
      <c r="P326" s="46">
        <v>1101410.7665095006</v>
      </c>
      <c r="Q326" s="46">
        <v>941719.29580256785</v>
      </c>
      <c r="R326" s="46">
        <v>780083.08651138528</v>
      </c>
      <c r="S326" s="46">
        <v>569833.19068400771</v>
      </c>
      <c r="T326" s="46">
        <v>416175.38627851382</v>
      </c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413</v>
      </c>
      <c r="M327" s="46">
        <v>887578.96328883769</v>
      </c>
      <c r="N327" s="46">
        <v>826069.60507016664</v>
      </c>
      <c r="O327" s="46">
        <v>787020.4907116422</v>
      </c>
      <c r="P327" s="46">
        <v>736582.4684570774</v>
      </c>
      <c r="Q327" s="46">
        <v>640889.85960785358</v>
      </c>
      <c r="R327" s="46">
        <v>552456.64881958673</v>
      </c>
      <c r="S327" s="46">
        <v>443646.69075774157</v>
      </c>
      <c r="T327" s="46">
        <v>346346.9794110267</v>
      </c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414</v>
      </c>
      <c r="M328" s="46">
        <v>42763.389556698618</v>
      </c>
      <c r="N328" s="46">
        <v>40228.730594562265</v>
      </c>
      <c r="O328" s="46">
        <v>39462.59504842008</v>
      </c>
      <c r="P328" s="46">
        <v>38370.976483393715</v>
      </c>
      <c r="Q328" s="46">
        <v>34313.671307676239</v>
      </c>
      <c r="R328" s="46">
        <v>31202.593041282522</v>
      </c>
      <c r="S328" s="46">
        <v>28612.41451508705</v>
      </c>
      <c r="T328" s="46">
        <v>25530.952766233881</v>
      </c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415</v>
      </c>
      <c r="M329" s="46">
        <v>1719484.0501977701</v>
      </c>
      <c r="N329" s="46">
        <v>1597013.1764175228</v>
      </c>
      <c r="O329" s="46">
        <v>1510842.5434066746</v>
      </c>
      <c r="P329" s="46">
        <v>1351627.6025830011</v>
      </c>
      <c r="Q329" s="46">
        <v>1081306.2839003955</v>
      </c>
      <c r="R329" s="46">
        <v>825473.74562493002</v>
      </c>
      <c r="S329" s="46">
        <v>527627.41944684822</v>
      </c>
      <c r="T329" s="46">
        <v>356004.93923380523</v>
      </c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416</v>
      </c>
      <c r="M330" s="46">
        <v>979861.61071896995</v>
      </c>
      <c r="N330" s="46">
        <v>884289.71679573366</v>
      </c>
      <c r="O330" s="46">
        <v>831773.12789269653</v>
      </c>
      <c r="P330" s="46">
        <v>736100.11406770034</v>
      </c>
      <c r="Q330" s="46">
        <v>568164.70333772944</v>
      </c>
      <c r="R330" s="46">
        <v>442596.19874407805</v>
      </c>
      <c r="S330" s="46">
        <v>326553.80131247255</v>
      </c>
      <c r="T330" s="46">
        <v>234195.69182224953</v>
      </c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417</v>
      </c>
      <c r="M331" s="46">
        <v>10064118.557933262</v>
      </c>
      <c r="N331" s="46">
        <v>8732507.6203058288</v>
      </c>
      <c r="O331" s="46">
        <v>6541668.6569994381</v>
      </c>
      <c r="P331" s="46">
        <v>4046511.4448561259</v>
      </c>
      <c r="Q331" s="46">
        <v>2494130.4476933554</v>
      </c>
      <c r="R331" s="46">
        <v>1458651.6401325816</v>
      </c>
      <c r="S331" s="46">
        <v>712219.05770974536</v>
      </c>
      <c r="T331" s="46">
        <v>460687.54151149467</v>
      </c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418</v>
      </c>
      <c r="M332" s="46">
        <v>994994.71253423905</v>
      </c>
      <c r="N332" s="46">
        <v>915784.13458844519</v>
      </c>
      <c r="O332" s="46">
        <v>855050.15969027148</v>
      </c>
      <c r="P332" s="46">
        <v>780632.0436201148</v>
      </c>
      <c r="Q332" s="46">
        <v>703614.79084052937</v>
      </c>
      <c r="R332" s="46">
        <v>650688.39177089941</v>
      </c>
      <c r="S332" s="46">
        <v>618199.83595098031</v>
      </c>
      <c r="T332" s="46">
        <v>574966.06570996565</v>
      </c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419</v>
      </c>
      <c r="M333" s="46">
        <v>16802.989979746068</v>
      </c>
      <c r="N333" s="46">
        <v>15427.690046307302</v>
      </c>
      <c r="O333" s="46">
        <v>14440.736111337585</v>
      </c>
      <c r="P333" s="46">
        <v>13174.808562235945</v>
      </c>
      <c r="Q333" s="46">
        <v>11788.464224005058</v>
      </c>
      <c r="R333" s="46">
        <v>10858.956895355539</v>
      </c>
      <c r="S333" s="46">
        <v>10219.077228865222</v>
      </c>
      <c r="T333" s="46">
        <v>9459.8914629460196</v>
      </c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420</v>
      </c>
      <c r="M334" s="46">
        <v>100805.60455657831</v>
      </c>
      <c r="N334" s="46">
        <v>89033.952613802321</v>
      </c>
      <c r="O334" s="46">
        <v>84934.867913504466</v>
      </c>
      <c r="P334" s="46">
        <v>77724.91203956776</v>
      </c>
      <c r="Q334" s="46">
        <v>60042.194743430737</v>
      </c>
      <c r="R334" s="46">
        <v>48811.517350298243</v>
      </c>
      <c r="S334" s="46">
        <v>40024.867926214138</v>
      </c>
      <c r="T334" s="46">
        <v>30865.377861423112</v>
      </c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421</v>
      </c>
      <c r="M335" s="46">
        <v>1557987.3251684911</v>
      </c>
      <c r="N335" s="46">
        <v>1356750.0034267623</v>
      </c>
      <c r="O335" s="46">
        <v>1264132.6975979933</v>
      </c>
      <c r="P335" s="46">
        <v>1104266.9910091991</v>
      </c>
      <c r="Q335" s="46">
        <v>797542.2768554478</v>
      </c>
      <c r="R335" s="46">
        <v>587250.96169164567</v>
      </c>
      <c r="S335" s="46">
        <v>400013.99720237643</v>
      </c>
      <c r="T335" s="46">
        <v>258223.93832862307</v>
      </c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422</v>
      </c>
      <c r="M336" s="46">
        <v>5628.4450804432554</v>
      </c>
      <c r="N336" s="46">
        <v>5162.8201081243151</v>
      </c>
      <c r="O336" s="46">
        <v>4948.0437492150277</v>
      </c>
      <c r="P336" s="46">
        <v>4541.5890622513925</v>
      </c>
      <c r="Q336" s="46">
        <v>3742.8844829523077</v>
      </c>
      <c r="R336" s="46">
        <v>3206.9390604863243</v>
      </c>
      <c r="S336" s="46">
        <v>2856.8709513687413</v>
      </c>
      <c r="T336" s="46">
        <v>2460.7976743244826</v>
      </c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423</v>
      </c>
      <c r="M337" s="46">
        <v>584084.60762004135</v>
      </c>
      <c r="N337" s="46">
        <v>571699.95121942309</v>
      </c>
      <c r="O337" s="46">
        <v>549819.80021537177</v>
      </c>
      <c r="P337" s="46">
        <v>505377.93667627632</v>
      </c>
      <c r="Q337" s="46">
        <v>435991.18615589489</v>
      </c>
      <c r="R337" s="46">
        <v>378762.36632960883</v>
      </c>
      <c r="S337" s="46">
        <v>330046.05070192134</v>
      </c>
      <c r="T337" s="46">
        <v>280301.64224147849</v>
      </c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424</v>
      </c>
      <c r="M338" s="46">
        <v>11217.37194309874</v>
      </c>
      <c r="N338" s="46">
        <v>10214.103088207665</v>
      </c>
      <c r="O338" s="46">
        <v>9776.1221878972083</v>
      </c>
      <c r="P338" s="46">
        <v>9203.8977500973197</v>
      </c>
      <c r="Q338" s="46">
        <v>7993.3449725515702</v>
      </c>
      <c r="R338" s="46">
        <v>7162.4071318352435</v>
      </c>
      <c r="S338" s="46">
        <v>6363.3023345896327</v>
      </c>
      <c r="T338" s="46">
        <v>5606.0813293090505</v>
      </c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425</v>
      </c>
      <c r="M339" s="46">
        <v>418.27673897973392</v>
      </c>
      <c r="N339" s="46">
        <v>385.73520900510357</v>
      </c>
      <c r="O339" s="46">
        <v>378.60913516210718</v>
      </c>
      <c r="P339" s="46">
        <v>373.02221716526725</v>
      </c>
      <c r="Q339" s="46">
        <v>331.52555643800127</v>
      </c>
      <c r="R339" s="46">
        <v>305.99953025359423</v>
      </c>
      <c r="S339" s="46">
        <v>280.67101038835824</v>
      </c>
      <c r="T339" s="46">
        <v>251.31609336870079</v>
      </c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426</v>
      </c>
      <c r="M340" s="46">
        <v>278116.05723688978</v>
      </c>
      <c r="N340" s="46">
        <v>262573.07933473028</v>
      </c>
      <c r="O340" s="46">
        <v>257863.32601047287</v>
      </c>
      <c r="P340" s="46">
        <v>245834.48749379202</v>
      </c>
      <c r="Q340" s="46">
        <v>210742.755944067</v>
      </c>
      <c r="R340" s="46">
        <v>181922.29441408697</v>
      </c>
      <c r="S340" s="46">
        <v>157144.43521303771</v>
      </c>
      <c r="T340" s="46">
        <v>131062.66880035395</v>
      </c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427</v>
      </c>
      <c r="M341" s="46">
        <v>112608.31792721234</v>
      </c>
      <c r="N341" s="46">
        <v>106773.65575795966</v>
      </c>
      <c r="O341" s="46">
        <v>105302.22218866993</v>
      </c>
      <c r="P341" s="46">
        <v>101157.38880221614</v>
      </c>
      <c r="Q341" s="46">
        <v>87765.583470467347</v>
      </c>
      <c r="R341" s="46">
        <v>77030.33695028926</v>
      </c>
      <c r="S341" s="46">
        <v>68891.055271646459</v>
      </c>
      <c r="T341" s="46">
        <v>59689.794266393837</v>
      </c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428</v>
      </c>
      <c r="M342" s="46">
        <v>276085.24641255336</v>
      </c>
      <c r="N342" s="46">
        <v>203176.98013448543</v>
      </c>
      <c r="O342" s="46">
        <v>164945.70563923821</v>
      </c>
      <c r="P342" s="46">
        <v>133552.27273493211</v>
      </c>
      <c r="Q342" s="46">
        <v>91962.134103532429</v>
      </c>
      <c r="R342" s="46">
        <v>66729.575898848096</v>
      </c>
      <c r="S342" s="46">
        <v>47186.614631295466</v>
      </c>
      <c r="T342" s="46">
        <v>32166.302242857928</v>
      </c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429</v>
      </c>
      <c r="M343" s="46">
        <v>728.03018986217637</v>
      </c>
      <c r="N343" s="46">
        <v>1804.5681055326486</v>
      </c>
      <c r="O343" s="46">
        <v>673.02185169836719</v>
      </c>
      <c r="P343" s="46">
        <v>92.409308546967395</v>
      </c>
      <c r="Q343" s="46">
        <v>27.632477142598454</v>
      </c>
      <c r="R343" s="46">
        <v>71.450166722673288</v>
      </c>
      <c r="S343" s="46">
        <v>9.6222204417173636</v>
      </c>
      <c r="T343" s="46">
        <v>24.689215964040816</v>
      </c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430</v>
      </c>
      <c r="M344" s="46">
        <v>680455.91692605568</v>
      </c>
      <c r="N344" s="46">
        <v>490178.36891625286</v>
      </c>
      <c r="O344" s="46">
        <v>372065.23025963729</v>
      </c>
      <c r="P344" s="46">
        <v>282127.44257215591</v>
      </c>
      <c r="Q344" s="46">
        <v>198050.97066864549</v>
      </c>
      <c r="R344" s="46">
        <v>143308.70557836254</v>
      </c>
      <c r="S344" s="46">
        <v>103091.83552051196</v>
      </c>
      <c r="T344" s="46">
        <v>73658.564217674197</v>
      </c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431</v>
      </c>
      <c r="M345" s="46">
        <v>1810922.4387667475</v>
      </c>
      <c r="N345" s="46">
        <v>1673901.1125621872</v>
      </c>
      <c r="O345" s="46">
        <v>1589550.6592336597</v>
      </c>
      <c r="P345" s="46">
        <v>1449744.5158782494</v>
      </c>
      <c r="Q345" s="46">
        <v>1169671.3108260308</v>
      </c>
      <c r="R345" s="46">
        <v>909577.8905497971</v>
      </c>
      <c r="S345" s="46">
        <v>605393.26917216124</v>
      </c>
      <c r="T345" s="46">
        <v>411364.32675512403</v>
      </c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432</v>
      </c>
      <c r="M346" s="46">
        <v>4674172.0164006725</v>
      </c>
      <c r="N346" s="46">
        <v>4295704.400387452</v>
      </c>
      <c r="O346" s="46">
        <v>3957207.6111966874</v>
      </c>
      <c r="P346" s="46">
        <v>3352032.2884579138</v>
      </c>
      <c r="Q346" s="46">
        <v>2457026.0929864114</v>
      </c>
      <c r="R346" s="46">
        <v>1668633.42659616</v>
      </c>
      <c r="S346" s="46">
        <v>898522.43903072062</v>
      </c>
      <c r="T346" s="46">
        <v>568126.42808969319</v>
      </c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433</v>
      </c>
      <c r="M347" s="46">
        <v>1602048.556220284</v>
      </c>
      <c r="N347" s="46">
        <v>1471694.1434392761</v>
      </c>
      <c r="O347" s="46">
        <v>1401398.6808604561</v>
      </c>
      <c r="P347" s="46">
        <v>1286548.0268375345</v>
      </c>
      <c r="Q347" s="46">
        <v>1029678.6736420495</v>
      </c>
      <c r="R347" s="46">
        <v>797728.16632638895</v>
      </c>
      <c r="S347" s="46">
        <v>533210.79348381842</v>
      </c>
      <c r="T347" s="46">
        <v>358984.74597891449</v>
      </c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434</v>
      </c>
      <c r="M348" s="46">
        <v>1705294.706449013</v>
      </c>
      <c r="N348" s="46">
        <v>1592911.1291584892</v>
      </c>
      <c r="O348" s="46">
        <v>1517127.4765766559</v>
      </c>
      <c r="P348" s="46">
        <v>1392861.8587575981</v>
      </c>
      <c r="Q348" s="46">
        <v>1158103.2964697673</v>
      </c>
      <c r="R348" s="46">
        <v>931629.48934589175</v>
      </c>
      <c r="S348" s="46">
        <v>650871.05679789942</v>
      </c>
      <c r="T348" s="46">
        <v>459624.88898424845</v>
      </c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435</v>
      </c>
      <c r="M349" s="46">
        <v>419891.77419601346</v>
      </c>
      <c r="N349" s="46">
        <v>379759.41059358697</v>
      </c>
      <c r="O349" s="46">
        <v>367024.57586126949</v>
      </c>
      <c r="P349" s="46">
        <v>351114.51226100291</v>
      </c>
      <c r="Q349" s="46">
        <v>291075.20153340767</v>
      </c>
      <c r="R349" s="46">
        <v>246508.50005389968</v>
      </c>
      <c r="S349" s="46">
        <v>200121.11695202827</v>
      </c>
      <c r="T349" s="46">
        <v>154230.5516893887</v>
      </c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436</v>
      </c>
      <c r="M350" s="46">
        <v>0</v>
      </c>
      <c r="N350" s="46">
        <v>6.7420215767063831e-05</v>
      </c>
      <c r="O350" s="46">
        <v>0.00013604890352300031</v>
      </c>
      <c r="P350" s="46">
        <v>0.00013506630425170685</v>
      </c>
      <c r="Q350" s="46">
        <v>0.0001360805025916367</v>
      </c>
      <c r="R350" s="46">
        <v>0.00016087058136539058</v>
      </c>
      <c r="S350" s="46">
        <v>0.00014655515321397515</v>
      </c>
      <c r="T350" s="46">
        <v>0.0001561716497997579</v>
      </c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437</v>
      </c>
      <c r="M351" s="46">
        <v>198744.33912392057</v>
      </c>
      <c r="N351" s="46">
        <v>181551.40738606019</v>
      </c>
      <c r="O351" s="46">
        <v>176975.54047759625</v>
      </c>
      <c r="P351" s="46">
        <v>170478.7975504784</v>
      </c>
      <c r="Q351" s="46">
        <v>144351.52146595489</v>
      </c>
      <c r="R351" s="46">
        <v>125121.96082488119</v>
      </c>
      <c r="S351" s="46">
        <v>106909.97200461541</v>
      </c>
      <c r="T351" s="46">
        <v>87557.890249788659</v>
      </c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438</v>
      </c>
      <c r="M352" s="46">
        <v>0</v>
      </c>
      <c r="N352" s="46">
        <v>0.00010129979583378251</v>
      </c>
      <c r="O352" s="46">
        <v>0.00020332994111917028</v>
      </c>
      <c r="P352" s="46">
        <v>0.00020044962490671267</v>
      </c>
      <c r="Q352" s="46">
        <v>0.00018911947680094979</v>
      </c>
      <c r="R352" s="46">
        <v>0.00021290234900760572</v>
      </c>
      <c r="S352" s="46">
        <v>0.00018107139075855351</v>
      </c>
      <c r="T352" s="46">
        <v>0.00017620389849579263</v>
      </c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439</v>
      </c>
      <c r="M353" s="46">
        <v>6792.2545872152532</v>
      </c>
      <c r="N353" s="46">
        <v>6286.4738589627314</v>
      </c>
      <c r="O353" s="46">
        <v>6154.7816659101945</v>
      </c>
      <c r="P353" s="46">
        <v>5977.4475859178547</v>
      </c>
      <c r="Q353" s="46">
        <v>5220.7034839398411</v>
      </c>
      <c r="R353" s="46">
        <v>4680.0084635323474</v>
      </c>
      <c r="S353" s="46">
        <v>4240.1111085425937</v>
      </c>
      <c r="T353" s="46">
        <v>3729.751886371595</v>
      </c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440</v>
      </c>
      <c r="M354" s="46">
        <v>5236062.9549269537</v>
      </c>
      <c r="N354" s="46">
        <v>4813126.3825623579</v>
      </c>
      <c r="O354" s="46">
        <v>4403793.6515852492</v>
      </c>
      <c r="P354" s="46">
        <v>3622087.3991581961</v>
      </c>
      <c r="Q354" s="46">
        <v>2545747.6060630903</v>
      </c>
      <c r="R354" s="46">
        <v>1638972.1869212519</v>
      </c>
      <c r="S354" s="46">
        <v>826686.95851483429</v>
      </c>
      <c r="T354" s="46">
        <v>515579.77600391599</v>
      </c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441</v>
      </c>
      <c r="M355" s="46">
        <v>1159021.4478646186</v>
      </c>
      <c r="N355" s="46">
        <v>1076380.4567557403</v>
      </c>
      <c r="O355" s="46">
        <v>1038078.193784876</v>
      </c>
      <c r="P355" s="46">
        <v>969057.09690365021</v>
      </c>
      <c r="Q355" s="46">
        <v>801151.8847015549</v>
      </c>
      <c r="R355" s="46">
        <v>646378.39219341904</v>
      </c>
      <c r="S355" s="46">
        <v>467126.79019603878</v>
      </c>
      <c r="T355" s="46">
        <v>331884.56735723291</v>
      </c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442</v>
      </c>
      <c r="M356" s="46">
        <v>2263515.3873413564</v>
      </c>
      <c r="N356" s="46">
        <v>2097425.4963863967</v>
      </c>
      <c r="O356" s="46">
        <v>2005413.1182369501</v>
      </c>
      <c r="P356" s="46">
        <v>1830283.7859773512</v>
      </c>
      <c r="Q356" s="46">
        <v>1457556.866394392</v>
      </c>
      <c r="R356" s="46">
        <v>1109004.3215254259</v>
      </c>
      <c r="S356" s="46">
        <v>721815.43697917357</v>
      </c>
      <c r="T356" s="46">
        <v>481756.29836724506</v>
      </c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443</v>
      </c>
      <c r="M357" s="46">
        <v>495177.16905044549</v>
      </c>
      <c r="N357" s="46">
        <v>461966.21509015013</v>
      </c>
      <c r="O357" s="46">
        <v>450881.86382773856</v>
      </c>
      <c r="P357" s="46">
        <v>433431.16091991105</v>
      </c>
      <c r="Q357" s="46">
        <v>376308.70734822867</v>
      </c>
      <c r="R357" s="46">
        <v>328775.64592895418</v>
      </c>
      <c r="S357" s="46">
        <v>279025.34213221469</v>
      </c>
      <c r="T357" s="46">
        <v>227757.37535387804</v>
      </c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444</v>
      </c>
      <c r="M358" s="46">
        <v>819550.82802729902</v>
      </c>
      <c r="N358" s="46">
        <v>764437.19627504621</v>
      </c>
      <c r="O358" s="46">
        <v>744030.97648332978</v>
      </c>
      <c r="P358" s="46">
        <v>709922.24241774203</v>
      </c>
      <c r="Q358" s="46">
        <v>608691.73696432752</v>
      </c>
      <c r="R358" s="46">
        <v>520006.98509701877</v>
      </c>
      <c r="S358" s="46">
        <v>421153.22936615703</v>
      </c>
      <c r="T358" s="46">
        <v>328060.60535786592</v>
      </c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445</v>
      </c>
      <c r="M359" s="46">
        <v>45597.679149040407</v>
      </c>
      <c r="N359" s="46">
        <v>25528.307382725423</v>
      </c>
      <c r="O359" s="46">
        <v>14945.012367590867</v>
      </c>
      <c r="P359" s="46">
        <v>8670.404683900837</v>
      </c>
      <c r="Q359" s="46">
        <v>4732.3210307158424</v>
      </c>
      <c r="R359" s="46">
        <v>2652.2206501015107</v>
      </c>
      <c r="S359" s="46">
        <v>1473.0228951931228</v>
      </c>
      <c r="T359" s="46">
        <v>816.15559363663249</v>
      </c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446</v>
      </c>
      <c r="M360" s="46">
        <v>4222994.046142865</v>
      </c>
      <c r="N360" s="46">
        <v>3986284.0323406667</v>
      </c>
      <c r="O360" s="46">
        <v>3721309.2370220241</v>
      </c>
      <c r="P360" s="46">
        <v>3195856.0712861889</v>
      </c>
      <c r="Q360" s="46">
        <v>2418446.2770325774</v>
      </c>
      <c r="R360" s="46">
        <v>1667434.0803054806</v>
      </c>
      <c r="S360" s="46">
        <v>918382.48135382542</v>
      </c>
      <c r="T360" s="46">
        <v>596142.91478261643</v>
      </c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447</v>
      </c>
      <c r="M361" s="46">
        <v>2249926.9205709845</v>
      </c>
      <c r="N361" s="46">
        <v>2137318.4943008847</v>
      </c>
      <c r="O361" s="46">
        <v>2107027.477893692</v>
      </c>
      <c r="P361" s="46">
        <v>2066690.0507890745</v>
      </c>
      <c r="Q361" s="46">
        <v>1899917.1869440959</v>
      </c>
      <c r="R361" s="46">
        <v>1776018.4071443181</v>
      </c>
      <c r="S361" s="46">
        <v>1635242.4970379572</v>
      </c>
      <c r="T361" s="46">
        <v>1498412.6751215367</v>
      </c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448</v>
      </c>
      <c r="M362" s="46">
        <v>371191.21167467895</v>
      </c>
      <c r="N362" s="46">
        <v>348736.62230252282</v>
      </c>
      <c r="O362" s="46">
        <v>340456.60718953691</v>
      </c>
      <c r="P362" s="46">
        <v>329760.93150349328</v>
      </c>
      <c r="Q362" s="46">
        <v>293987.60963987187</v>
      </c>
      <c r="R362" s="46">
        <v>265202.04250478029</v>
      </c>
      <c r="S362" s="46">
        <v>234566.99796587328</v>
      </c>
      <c r="T362" s="46">
        <v>201711.59903027603</v>
      </c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449</v>
      </c>
      <c r="M363" s="46">
        <v>540455.01243019383</v>
      </c>
      <c r="N363" s="46">
        <v>398342.24864418234</v>
      </c>
      <c r="O363" s="46">
        <v>310858.54324575653</v>
      </c>
      <c r="P363" s="46">
        <v>242447.77071092208</v>
      </c>
      <c r="Q363" s="46">
        <v>173895.59265479288</v>
      </c>
      <c r="R363" s="46">
        <v>128964.78733245</v>
      </c>
      <c r="S363" s="46">
        <v>95142.417770008178</v>
      </c>
      <c r="T363" s="46">
        <v>69674.210070480578</v>
      </c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450</v>
      </c>
      <c r="M364" s="46">
        <v>4669669.1865765229</v>
      </c>
      <c r="N364" s="46">
        <v>4241161.6149928672</v>
      </c>
      <c r="O364" s="46">
        <v>3842688.9616298829</v>
      </c>
      <c r="P364" s="46">
        <v>3234723.8613980403</v>
      </c>
      <c r="Q364" s="46">
        <v>2407116.2216760246</v>
      </c>
      <c r="R364" s="46">
        <v>1651955.6245085546</v>
      </c>
      <c r="S364" s="46">
        <v>890585.38220224425</v>
      </c>
      <c r="T364" s="46">
        <v>566240.87102364516</v>
      </c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451</v>
      </c>
      <c r="M365" s="46">
        <v>187528.12080095336</v>
      </c>
      <c r="N365" s="46">
        <v>179229.78369834862</v>
      </c>
      <c r="O365" s="46">
        <v>178085.62416447539</v>
      </c>
      <c r="P365" s="46">
        <v>174853.94232538532</v>
      </c>
      <c r="Q365" s="46">
        <v>156830.38212589888</v>
      </c>
      <c r="R365" s="46">
        <v>141643.22754389138</v>
      </c>
      <c r="S365" s="46">
        <v>124833.86540478493</v>
      </c>
      <c r="T365" s="46">
        <v>106522.79920333017</v>
      </c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452</v>
      </c>
      <c r="M366" s="46">
        <v>96901.656455251679</v>
      </c>
      <c r="N366" s="46">
        <v>194806.67649150619</v>
      </c>
      <c r="O366" s="46">
        <v>122673.74532109153</v>
      </c>
      <c r="P366" s="46">
        <v>83322.978650843375</v>
      </c>
      <c r="Q366" s="46">
        <v>56215.383027090684</v>
      </c>
      <c r="R366" s="46">
        <v>42421.397771304953</v>
      </c>
      <c r="S366" s="46">
        <v>33995.538874091857</v>
      </c>
      <c r="T366" s="46">
        <v>27651.981783909006</v>
      </c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453</v>
      </c>
      <c r="M367" s="46">
        <v>387487.41599702224</v>
      </c>
      <c r="N367" s="46">
        <v>356126.50082107639</v>
      </c>
      <c r="O367" s="46">
        <v>351576.22610564576</v>
      </c>
      <c r="P367" s="46">
        <v>346494.06335354957</v>
      </c>
      <c r="Q367" s="46">
        <v>305189.99811928411</v>
      </c>
      <c r="R367" s="46">
        <v>280029.70546235761</v>
      </c>
      <c r="S367" s="46">
        <v>253975.78201575723</v>
      </c>
      <c r="T367" s="46">
        <v>226920.18070967912</v>
      </c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454</v>
      </c>
      <c r="M368" s="46">
        <v>1124.1943186873402</v>
      </c>
      <c r="N368" s="46">
        <v>10484.066078108843</v>
      </c>
      <c r="O368" s="46">
        <v>104421.41893632904</v>
      </c>
      <c r="P368" s="46">
        <v>235227.39047770668</v>
      </c>
      <c r="Q368" s="46">
        <v>242444.75861353896</v>
      </c>
      <c r="R368" s="46">
        <v>224932.92366536742</v>
      </c>
      <c r="S368" s="46">
        <v>228492.01215801353</v>
      </c>
      <c r="T368" s="46">
        <v>207665.62060026929</v>
      </c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455</v>
      </c>
      <c r="M369" s="46">
        <v>235346.64274197016</v>
      </c>
      <c r="N369" s="46">
        <v>219000.22898863</v>
      </c>
      <c r="O369" s="46">
        <v>214235.55101042957</v>
      </c>
      <c r="P369" s="46">
        <v>207151.89069669918</v>
      </c>
      <c r="Q369" s="46">
        <v>180385.0489522235</v>
      </c>
      <c r="R369" s="46">
        <v>159242.39503332262</v>
      </c>
      <c r="S369" s="46">
        <v>138940.8218369103</v>
      </c>
      <c r="T369" s="46">
        <v>116695.37495777397</v>
      </c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456</v>
      </c>
      <c r="M370" s="46">
        <v>48384.44362649331</v>
      </c>
      <c r="N370" s="46">
        <v>45086.367984935561</v>
      </c>
      <c r="O370" s="46">
        <v>44178.800559608535</v>
      </c>
      <c r="P370" s="46">
        <v>42917.53785521465</v>
      </c>
      <c r="Q370" s="46">
        <v>37806.477318172241</v>
      </c>
      <c r="R370" s="46">
        <v>34011.630763305897</v>
      </c>
      <c r="S370" s="46">
        <v>30829.704355151545</v>
      </c>
      <c r="T370" s="46">
        <v>27118.282061300746</v>
      </c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457</v>
      </c>
      <c r="M371" s="46">
        <v>869654.63268176082</v>
      </c>
      <c r="N371" s="46">
        <v>1100340.2983317398</v>
      </c>
      <c r="O371" s="46">
        <v>888928.35347233189</v>
      </c>
      <c r="P371" s="46">
        <v>719441.97738773027</v>
      </c>
      <c r="Q371" s="46">
        <v>531562.9584274384</v>
      </c>
      <c r="R371" s="46">
        <v>407697.59160907159</v>
      </c>
      <c r="S371" s="46">
        <v>311849.17482680653</v>
      </c>
      <c r="T371" s="46">
        <v>236117.412594972</v>
      </c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458</v>
      </c>
      <c r="M372" s="46">
        <v>14163040.85435861</v>
      </c>
      <c r="N372" s="46">
        <v>11293929.637022084</v>
      </c>
      <c r="O372" s="46">
        <v>9286959.2869285196</v>
      </c>
      <c r="P372" s="46">
        <v>6914170.9131998178</v>
      </c>
      <c r="Q372" s="46">
        <v>4574912.8810509164</v>
      </c>
      <c r="R372" s="46">
        <v>2817492.4525889736</v>
      </c>
      <c r="S372" s="46">
        <v>1331785.1275583827</v>
      </c>
      <c r="T372" s="46">
        <v>820428.90970979002</v>
      </c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459</v>
      </c>
      <c r="M373" s="46">
        <v>46369648.909433812</v>
      </c>
      <c r="N373" s="46">
        <v>42060469.570935376</v>
      </c>
      <c r="O373" s="46">
        <v>40226189.171730012</v>
      </c>
      <c r="P373" s="46">
        <v>38291754.01349052</v>
      </c>
      <c r="Q373" s="46">
        <v>33343042.150714975</v>
      </c>
      <c r="R373" s="46">
        <v>29810269.169105511</v>
      </c>
      <c r="S373" s="46">
        <v>27208346.515520237</v>
      </c>
      <c r="T373" s="46">
        <v>24170477.741238922</v>
      </c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460</v>
      </c>
      <c r="M374" s="46">
        <v>4140240.4184051692</v>
      </c>
      <c r="N374" s="46">
        <v>3792087.7528551361</v>
      </c>
      <c r="O374" s="46">
        <v>3634735.7972689411</v>
      </c>
      <c r="P374" s="46">
        <v>3467827.8522272669</v>
      </c>
      <c r="Q374" s="46">
        <v>3060653.9824182647</v>
      </c>
      <c r="R374" s="46">
        <v>2759427.5353083317</v>
      </c>
      <c r="S374" s="46">
        <v>2546657.5167353163</v>
      </c>
      <c r="T374" s="46">
        <v>2292639.1734119141</v>
      </c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461</v>
      </c>
      <c r="M375" s="46">
        <v>1978467.8082508305</v>
      </c>
      <c r="N375" s="46">
        <v>1844242.0649446012</v>
      </c>
      <c r="O375" s="46">
        <v>1784501.6435360345</v>
      </c>
      <c r="P375" s="46">
        <v>1679210.7605919358</v>
      </c>
      <c r="Q375" s="46">
        <v>1402036.8742107518</v>
      </c>
      <c r="R375" s="46">
        <v>1148215.3059922792</v>
      </c>
      <c r="S375" s="46">
        <v>846201.13317133847</v>
      </c>
      <c r="T375" s="46">
        <v>612756.50130884035</v>
      </c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462</v>
      </c>
      <c r="M376" s="46">
        <v>981683.9907297059</v>
      </c>
      <c r="N376" s="46">
        <v>920338.20999235532</v>
      </c>
      <c r="O376" s="46">
        <v>895357.42636883049</v>
      </c>
      <c r="P376" s="46">
        <v>853209.50767939759</v>
      </c>
      <c r="Q376" s="46">
        <v>736674.70977410686</v>
      </c>
      <c r="R376" s="46">
        <v>639134.35580563114</v>
      </c>
      <c r="S376" s="46">
        <v>532543.76604287059</v>
      </c>
      <c r="T376" s="46">
        <v>426459.87489909475</v>
      </c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463</v>
      </c>
      <c r="M377" s="46">
        <v>2718577.8755130707</v>
      </c>
      <c r="N377" s="46">
        <v>2514867.0312667941</v>
      </c>
      <c r="O377" s="46">
        <v>2409483.1253471081</v>
      </c>
      <c r="P377" s="46">
        <v>2212348.8484617383</v>
      </c>
      <c r="Q377" s="46">
        <v>1768950.4057773484</v>
      </c>
      <c r="R377" s="46">
        <v>1372808.3189117417</v>
      </c>
      <c r="S377" s="46">
        <v>932050.45319731813</v>
      </c>
      <c r="T377" s="46">
        <v>630927.03432139137</v>
      </c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464</v>
      </c>
      <c r="M378" s="46">
        <v>4094070.3711781418</v>
      </c>
      <c r="N378" s="46">
        <v>3778555.2926216437</v>
      </c>
      <c r="O378" s="46">
        <v>3630467.1716414988</v>
      </c>
      <c r="P378" s="46">
        <v>3378389.1315464582</v>
      </c>
      <c r="Q378" s="46">
        <v>2798655.015849391</v>
      </c>
      <c r="R378" s="46">
        <v>2314048.7398969331</v>
      </c>
      <c r="S378" s="46">
        <v>1761344.7369600593</v>
      </c>
      <c r="T378" s="46">
        <v>1301762.0302952942</v>
      </c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465</v>
      </c>
      <c r="M379" s="46">
        <v>1236741.797788254</v>
      </c>
      <c r="N379" s="46">
        <v>1147609.6333307966</v>
      </c>
      <c r="O379" s="46">
        <v>1107774.1284228119</v>
      </c>
      <c r="P379" s="46">
        <v>1039994.4341044859</v>
      </c>
      <c r="Q379" s="46">
        <v>870860.80907578766</v>
      </c>
      <c r="R379" s="46">
        <v>727613.92660654127</v>
      </c>
      <c r="S379" s="46">
        <v>563379.62449216191</v>
      </c>
      <c r="T379" s="46">
        <v>421453.33124307526</v>
      </c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466</v>
      </c>
      <c r="M380" s="46">
        <v>805946.18032910104</v>
      </c>
      <c r="N380" s="46">
        <v>718333.78897589445</v>
      </c>
      <c r="O380" s="46">
        <v>685350.10704276769</v>
      </c>
      <c r="P380" s="46">
        <v>649895.6711822775</v>
      </c>
      <c r="Q380" s="46">
        <v>537165.71244009293</v>
      </c>
      <c r="R380" s="46">
        <v>455731.8362726717</v>
      </c>
      <c r="S380" s="46">
        <v>373699.75755264558</v>
      </c>
      <c r="T380" s="46">
        <v>291893.19455224642</v>
      </c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467</v>
      </c>
      <c r="M381" s="46">
        <v>603984.48218625702</v>
      </c>
      <c r="N381" s="46">
        <v>564780.86717727769</v>
      </c>
      <c r="O381" s="46">
        <v>546909.28912418068</v>
      </c>
      <c r="P381" s="46">
        <v>526473.31243001937</v>
      </c>
      <c r="Q381" s="46">
        <v>469790.18982388475</v>
      </c>
      <c r="R381" s="46">
        <v>423850.22204892559</v>
      </c>
      <c r="S381" s="46">
        <v>373131.90048404143</v>
      </c>
      <c r="T381" s="46">
        <v>320791.19673684647</v>
      </c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468</v>
      </c>
      <c r="M382" s="46">
        <v>2452750.8074087016</v>
      </c>
      <c r="N382" s="46">
        <v>2213565.4038749123</v>
      </c>
      <c r="O382" s="46">
        <v>2063524.6958024194</v>
      </c>
      <c r="P382" s="46">
        <v>1845921.379660537</v>
      </c>
      <c r="Q382" s="46">
        <v>1454930.4232064139</v>
      </c>
      <c r="R382" s="46">
        <v>1111038.0360846485</v>
      </c>
      <c r="S382" s="46">
        <v>715004.05517919897</v>
      </c>
      <c r="T382" s="46">
        <v>472864.27102612122</v>
      </c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469</v>
      </c>
      <c r="M383" s="46">
        <v>5843537.4330715304</v>
      </c>
      <c r="N383" s="46">
        <v>5132272.3365895562</v>
      </c>
      <c r="O383" s="46">
        <v>4638477.7261590548</v>
      </c>
      <c r="P383" s="46">
        <v>3873986.054195452</v>
      </c>
      <c r="Q383" s="46">
        <v>2748879.7975761583</v>
      </c>
      <c r="R383" s="46">
        <v>1825060.2865287662</v>
      </c>
      <c r="S383" s="46">
        <v>942408.80836186593</v>
      </c>
      <c r="T383" s="46">
        <v>570254.93392119196</v>
      </c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470</v>
      </c>
      <c r="M384" s="46">
        <v>10375229.46109622</v>
      </c>
      <c r="N384" s="46">
        <v>9016935.1420735102</v>
      </c>
      <c r="O384" s="46">
        <v>7792238.7510666223</v>
      </c>
      <c r="P384" s="46">
        <v>5930033.3983380655</v>
      </c>
      <c r="Q384" s="46">
        <v>3892675.8498601126</v>
      </c>
      <c r="R384" s="46">
        <v>2381286.0686117201</v>
      </c>
      <c r="S384" s="46">
        <v>1092533.1234082454</v>
      </c>
      <c r="T384" s="46">
        <v>655779.44682626997</v>
      </c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471</v>
      </c>
      <c r="M385" s="46">
        <v>1270190.6543632164</v>
      </c>
      <c r="N385" s="46">
        <v>1132032.765233773</v>
      </c>
      <c r="O385" s="46">
        <v>1072542.631218476</v>
      </c>
      <c r="P385" s="46">
        <v>1001673.5738496293</v>
      </c>
      <c r="Q385" s="46">
        <v>817423.90368335717</v>
      </c>
      <c r="R385" s="46">
        <v>671369.84780672018</v>
      </c>
      <c r="S385" s="46">
        <v>509781.083144548</v>
      </c>
      <c r="T385" s="46">
        <v>370586.77098719549</v>
      </c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472</v>
      </c>
      <c r="M386" s="46">
        <v>254533.78679861003</v>
      </c>
      <c r="N386" s="46">
        <v>211646.26710880568</v>
      </c>
      <c r="O386" s="46">
        <v>193019.86319225811</v>
      </c>
      <c r="P386" s="46">
        <v>180102.02104877532</v>
      </c>
      <c r="Q386" s="46">
        <v>157799.12917756973</v>
      </c>
      <c r="R386" s="46">
        <v>141159.53394227542</v>
      </c>
      <c r="S386" s="46">
        <v>126444.83438223788</v>
      </c>
      <c r="T386" s="46">
        <v>109979.05868598493</v>
      </c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473</v>
      </c>
      <c r="M387" s="46">
        <v>6364512.7183874501</v>
      </c>
      <c r="N387" s="46">
        <v>5666968.5865437472</v>
      </c>
      <c r="O387" s="46">
        <v>5181852.4004700128</v>
      </c>
      <c r="P387" s="46">
        <v>4317318.0893972637</v>
      </c>
      <c r="Q387" s="46">
        <v>3049173.5554776159</v>
      </c>
      <c r="R387" s="46">
        <v>2038562.0417016114</v>
      </c>
      <c r="S387" s="46">
        <v>1071805.057926222</v>
      </c>
      <c r="T387" s="46">
        <v>652070.29271094745</v>
      </c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474</v>
      </c>
      <c r="M388" s="46">
        <v>2606980.0579650751</v>
      </c>
      <c r="N388" s="46">
        <v>2419592.1442700457</v>
      </c>
      <c r="O388" s="46">
        <v>2315363.9792892737</v>
      </c>
      <c r="P388" s="46">
        <v>2120225.1869545979</v>
      </c>
      <c r="Q388" s="46">
        <v>1692844.6844732179</v>
      </c>
      <c r="R388" s="46">
        <v>1304667.8685845761</v>
      </c>
      <c r="S388" s="46">
        <v>913948.00906866754</v>
      </c>
      <c r="T388" s="46">
        <v>623973.87179400236</v>
      </c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475</v>
      </c>
      <c r="M389" s="46">
        <v>181247.23406256628</v>
      </c>
      <c r="N389" s="46">
        <v>169550.63582737363</v>
      </c>
      <c r="O389" s="46">
        <v>164167.74826615269</v>
      </c>
      <c r="P389" s="46">
        <v>157815.2129724597</v>
      </c>
      <c r="Q389" s="46">
        <v>141083.26195986746</v>
      </c>
      <c r="R389" s="46">
        <v>127970.89512381665</v>
      </c>
      <c r="S389" s="46">
        <v>116389.73718047125</v>
      </c>
      <c r="T389" s="46">
        <v>102810.66255540062</v>
      </c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476</v>
      </c>
      <c r="M390" s="46">
        <v>1911216.8081141724</v>
      </c>
      <c r="N390" s="46">
        <v>1801898.6249514543</v>
      </c>
      <c r="O390" s="46">
        <v>1728350.7208214547</v>
      </c>
      <c r="P390" s="46">
        <v>1616183.542772034</v>
      </c>
      <c r="Q390" s="46">
        <v>1351407.5651270465</v>
      </c>
      <c r="R390" s="46">
        <v>1092208.5470129945</v>
      </c>
      <c r="S390" s="46">
        <v>796523.83895230596</v>
      </c>
      <c r="T390" s="46">
        <v>569001.57056686003</v>
      </c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477</v>
      </c>
      <c r="M391" s="46">
        <v>0</v>
      </c>
      <c r="N391" s="46">
        <v>0.00013405912272118745</v>
      </c>
      <c r="O391" s="46">
        <v>0.00028235492649162822</v>
      </c>
      <c r="P391" s="46">
        <v>0.0002834841813748976</v>
      </c>
      <c r="Q391" s="46">
        <v>0.00030942793924661351</v>
      </c>
      <c r="R391" s="46">
        <v>0.00038539513232887439</v>
      </c>
      <c r="S391" s="46">
        <v>0.00037045906095854909</v>
      </c>
      <c r="T391" s="46">
        <v>0.00041812398924104217</v>
      </c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6">
        <v>390</v>
      </c>
      <c r="L392" s="6" t="s">
        <v>478</v>
      </c>
      <c r="M392" s="46">
        <v>35834.770874057547</v>
      </c>
      <c r="N392" s="46">
        <v>24274.014848317122</v>
      </c>
      <c r="O392" s="46">
        <v>22969.59857955667</v>
      </c>
      <c r="P392" s="46">
        <v>21967.137154036362</v>
      </c>
      <c r="Q392" s="46">
        <v>19963.658629446763</v>
      </c>
      <c r="R392" s="46">
        <v>18275.699625227062</v>
      </c>
      <c r="S392" s="46">
        <v>17197.126909522751</v>
      </c>
      <c r="T392" s="46">
        <v>15911.673789192799</v>
      </c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M393" s="46"/>
      <c r="N393" s="46"/>
      <c r="O393" s="46"/>
      <c r="P393" s="46"/>
      <c r="Q393" s="46"/>
      <c r="R393" s="46"/>
      <c r="S393" s="46"/>
      <c r="T393" s="46"/>
    </row>
  </sheetData>
  <autoFilter ref="K2:AC393"/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AF72B-BA7A-704D-8990-A8D81C217207}">
  <dimension ref="A1:AQ393"/>
  <sheetViews>
    <sheetView topLeftCell="A257" zoomScale="120" zoomScaleNormal="120" workbookViewId="0">
      <selection activeCell="M392" sqref="M392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3" width="14.7109375" style="6" customWidth="true"/>
    <col min="11" max="11" width="6.83203125" style="6" customWidth="true"/>
    <col min="12" max="12" width="21.5" style="6" customWidth="true"/>
    <col min="13" max="13" width="14.7109375" style="6" customWidth="true"/>
    <col min="21" max="21" width="7" style="6" customWidth="true"/>
    <col min="22" max="22" width="25.1640625" style="6" customWidth="true"/>
    <col min="23" max="29" width="5.6640625" style="6" customWidth="true"/>
    <col min="30" max="43" width="10.83203125" style="6" outlineLevel="1"/>
    <col min="44" max="16384" width="10.83203125" style="6"/>
    <col min="4" max="4" width="14.7109375" style="6" customWidth="true"/>
    <col min="5" max="5" width="14.7109375" style="6" customWidth="true"/>
    <col min="6" max="6" width="14.7109375" style="6" customWidth="true"/>
    <col min="7" max="7" width="14.7109375" style="6" customWidth="true"/>
    <col min="8" max="8" width="14.7109375" style="6" customWidth="true"/>
    <col min="9" max="9" width="14.7109375" style="6" customWidth="true"/>
    <col min="10" max="10" width="14.7109375" style="6" customWidth="true"/>
    <col min="14" max="14" width="14.7109375" style="6" customWidth="true"/>
    <col min="15" max="15" width="14.7109375" style="6" customWidth="true"/>
    <col min="16" max="16" width="14.7109375" style="6" customWidth="true"/>
    <col min="17" max="17" width="14.7109375" style="6" customWidth="true"/>
    <col min="18" max="18" width="14.7109375" style="6" customWidth="true"/>
    <col min="19" max="19" width="14.7109375" style="6" customWidth="true"/>
    <col min="20" max="20" width="14.7109375" style="6" customWidth="true"/>
  </cols>
  <sheetData>
    <row r="1">
      <c r="A1" s="6" t="str" cm="1">
        <f t="array" aca="true" ref="A1" ca="true">RIGHT(CELL("filename",A1),LEN(CELL("filename",A1))-FIND("]", CELL("filename",A1)))</f>
        <v>DirectEmission</v>
      </c>
      <c r="B1" s="13" t="s">
        <v>485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DirectEmission</v>
      </c>
      <c r="L1" s="13" t="s">
        <v>485</v>
      </c>
      <c r="M1" s="7" t="s">
        <v>15</v>
      </c>
      <c r="N1" s="7"/>
      <c r="O1" s="7"/>
      <c r="P1" s="7"/>
      <c r="Q1" s="7"/>
      <c r="R1" s="7"/>
      <c r="S1" s="7"/>
      <c r="T1" s="7"/>
      <c r="V1" s="13"/>
      <c r="W1" s="7"/>
      <c r="X1" s="7"/>
      <c r="Y1" s="7"/>
      <c r="Z1" s="7"/>
      <c r="AA1" s="7"/>
      <c r="AB1" s="7"/>
      <c r="AC1" s="7"/>
    </row>
    <row r="2" ht="16" thickBot="true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18">
        <v>2050</v>
      </c>
      <c r="V2" s="7"/>
      <c r="W2" s="31"/>
      <c r="X2" s="32"/>
      <c r="Y2" s="32"/>
      <c r="Z2" s="32"/>
      <c r="AA2" s="32"/>
      <c r="AB2" s="32"/>
      <c r="AC2" s="32"/>
      <c r="AD2" s="31"/>
      <c r="AE2" s="32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ht="16" thickTop="true">
      <c r="A3" s="6">
        <v>1</v>
      </c>
      <c r="B3" s="7" t="s">
        <v>84</v>
      </c>
      <c r="C3" s="46">
        <v>0</v>
      </c>
      <c r="D3" s="46">
        <v>0</v>
      </c>
      <c r="E3" s="46">
        <v>0</v>
      </c>
      <c r="F3" s="46">
        <v>0</v>
      </c>
      <c r="G3" s="46">
        <v>0</v>
      </c>
      <c r="H3" s="46">
        <v>0</v>
      </c>
      <c r="I3" s="46">
        <v>0</v>
      </c>
      <c r="J3" s="46">
        <v>0</v>
      </c>
      <c r="K3" s="6">
        <v>1</v>
      </c>
      <c r="L3" s="7" t="s">
        <v>16</v>
      </c>
      <c r="M3" s="46">
        <v>0</v>
      </c>
      <c r="N3" s="46">
        <v>0</v>
      </c>
      <c r="O3" s="46">
        <v>0</v>
      </c>
      <c r="P3" s="46">
        <v>0</v>
      </c>
      <c r="Q3" s="46">
        <v>0</v>
      </c>
      <c r="R3" s="46">
        <v>0</v>
      </c>
      <c r="S3" s="46">
        <v>0</v>
      </c>
      <c r="T3" s="46">
        <v>0</v>
      </c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 s="6">
        <v>2</v>
      </c>
      <c r="B4" s="7" t="s">
        <v>85</v>
      </c>
      <c r="C4" s="46">
        <v>0</v>
      </c>
      <c r="D4" s="46">
        <v>0</v>
      </c>
      <c r="E4" s="46">
        <v>0</v>
      </c>
      <c r="F4" s="46">
        <v>0</v>
      </c>
      <c r="G4" s="46">
        <v>0</v>
      </c>
      <c r="H4" s="46">
        <v>0</v>
      </c>
      <c r="I4" s="46">
        <v>0</v>
      </c>
      <c r="J4" s="46">
        <v>0</v>
      </c>
      <c r="K4" s="6">
        <v>2</v>
      </c>
      <c r="L4" s="7" t="s">
        <v>94</v>
      </c>
      <c r="M4" s="46">
        <v>0</v>
      </c>
      <c r="N4" s="46">
        <v>0</v>
      </c>
      <c r="O4" s="46">
        <v>0</v>
      </c>
      <c r="P4" s="46">
        <v>0</v>
      </c>
      <c r="Q4" s="46">
        <v>0</v>
      </c>
      <c r="R4" s="46">
        <v>0</v>
      </c>
      <c r="S4" s="46">
        <v>0</v>
      </c>
      <c r="T4" s="46">
        <v>0</v>
      </c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 s="6">
        <v>3</v>
      </c>
      <c r="B5" s="7" t="s">
        <v>86</v>
      </c>
      <c r="C5" s="46">
        <v>0</v>
      </c>
      <c r="D5" s="46">
        <v>0</v>
      </c>
      <c r="E5" s="46">
        <v>0</v>
      </c>
      <c r="F5" s="46">
        <v>0</v>
      </c>
      <c r="G5" s="46">
        <v>0</v>
      </c>
      <c r="H5" s="46">
        <v>0</v>
      </c>
      <c r="I5" s="46">
        <v>0</v>
      </c>
      <c r="J5" s="46">
        <v>0</v>
      </c>
      <c r="K5" s="6">
        <v>3</v>
      </c>
      <c r="L5" s="7" t="s">
        <v>95</v>
      </c>
      <c r="M5" s="46">
        <v>0</v>
      </c>
      <c r="N5" s="46">
        <v>0</v>
      </c>
      <c r="O5" s="46">
        <v>0</v>
      </c>
      <c r="P5" s="46">
        <v>0</v>
      </c>
      <c r="Q5" s="46">
        <v>0</v>
      </c>
      <c r="R5" s="46">
        <v>0</v>
      </c>
      <c r="S5" s="46">
        <v>0</v>
      </c>
      <c r="T5" s="46">
        <v>0</v>
      </c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 s="6">
        <v>4</v>
      </c>
      <c r="B6" s="7" t="s">
        <v>87</v>
      </c>
      <c r="C6" s="46">
        <v>61246093.775381193</v>
      </c>
      <c r="D6" s="46">
        <v>52867271.400082707</v>
      </c>
      <c r="E6" s="46">
        <v>38761165.899263769</v>
      </c>
      <c r="F6" s="46">
        <v>23669713.385462683</v>
      </c>
      <c r="G6" s="46">
        <v>15867845.425575031</v>
      </c>
      <c r="H6" s="46">
        <v>9714726.6299104504</v>
      </c>
      <c r="I6" s="46">
        <v>4485029.4282476921</v>
      </c>
      <c r="J6" s="46">
        <v>3020141.7660895041</v>
      </c>
      <c r="K6" s="6">
        <v>4</v>
      </c>
      <c r="L6" s="7" t="s">
        <v>96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0</v>
      </c>
      <c r="S6" s="46">
        <v>0</v>
      </c>
      <c r="T6" s="46">
        <v>0</v>
      </c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 s="6">
        <v>5</v>
      </c>
      <c r="B7" s="7" t="s">
        <v>88</v>
      </c>
      <c r="C7" s="46">
        <v>56393248.77318804</v>
      </c>
      <c r="D7" s="46">
        <v>51958839.229625456</v>
      </c>
      <c r="E7" s="46">
        <v>44008946.738189593</v>
      </c>
      <c r="F7" s="46">
        <v>34631133.483251385</v>
      </c>
      <c r="G7" s="46">
        <v>29800671.162454888</v>
      </c>
      <c r="H7" s="46">
        <v>25963224.878471173</v>
      </c>
      <c r="I7" s="46">
        <v>22901069.515425071</v>
      </c>
      <c r="J7" s="46">
        <v>21315253.956672162</v>
      </c>
      <c r="K7" s="6">
        <v>5</v>
      </c>
      <c r="L7" s="7" t="s">
        <v>97</v>
      </c>
      <c r="M7" s="46">
        <v>0</v>
      </c>
      <c r="N7" s="46">
        <v>0</v>
      </c>
      <c r="O7" s="46">
        <v>0</v>
      </c>
      <c r="P7" s="46">
        <v>0</v>
      </c>
      <c r="Q7" s="46">
        <v>0</v>
      </c>
      <c r="R7" s="46">
        <v>0</v>
      </c>
      <c r="S7" s="46">
        <v>0</v>
      </c>
      <c r="T7" s="46">
        <v>0</v>
      </c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 s="6">
        <v>6</v>
      </c>
      <c r="B8" s="7" t="s">
        <v>89</v>
      </c>
      <c r="C8" s="46">
        <v>0</v>
      </c>
      <c r="D8" s="46">
        <v>0</v>
      </c>
      <c r="E8" s="46">
        <v>0</v>
      </c>
      <c r="F8" s="46">
        <v>0</v>
      </c>
      <c r="G8" s="46">
        <v>0</v>
      </c>
      <c r="H8" s="46">
        <v>0</v>
      </c>
      <c r="I8" s="46">
        <v>0</v>
      </c>
      <c r="J8" s="46">
        <v>0</v>
      </c>
      <c r="K8" s="6">
        <v>6</v>
      </c>
      <c r="L8" s="7" t="s">
        <v>98</v>
      </c>
      <c r="M8" s="46">
        <v>0</v>
      </c>
      <c r="N8" s="46">
        <v>0</v>
      </c>
      <c r="O8" s="46">
        <v>0</v>
      </c>
      <c r="P8" s="46">
        <v>0</v>
      </c>
      <c r="Q8" s="46">
        <v>0</v>
      </c>
      <c r="R8" s="46">
        <v>0</v>
      </c>
      <c r="S8" s="46">
        <v>0</v>
      </c>
      <c r="T8" s="46">
        <v>0</v>
      </c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 s="6">
        <v>7</v>
      </c>
      <c r="B9" s="7" t="s">
        <v>90</v>
      </c>
      <c r="C9" s="46">
        <v>0</v>
      </c>
      <c r="D9" s="46">
        <v>0</v>
      </c>
      <c r="E9" s="46">
        <v>0</v>
      </c>
      <c r="F9" s="46">
        <v>0</v>
      </c>
      <c r="G9" s="46">
        <v>0</v>
      </c>
      <c r="H9" s="46">
        <v>0</v>
      </c>
      <c r="I9" s="46">
        <v>0</v>
      </c>
      <c r="J9" s="46">
        <v>0</v>
      </c>
      <c r="K9" s="6">
        <v>7</v>
      </c>
      <c r="L9" s="7" t="s">
        <v>99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46">
        <v>0</v>
      </c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 s="6">
        <v>8</v>
      </c>
      <c r="B10" s="7" t="s">
        <v>91</v>
      </c>
      <c r="C10" s="46">
        <v>0</v>
      </c>
      <c r="D10" s="46">
        <v>0</v>
      </c>
      <c r="E10" s="46">
        <v>0</v>
      </c>
      <c r="F10" s="46">
        <v>0</v>
      </c>
      <c r="G10" s="46">
        <v>0</v>
      </c>
      <c r="H10" s="46">
        <v>0</v>
      </c>
      <c r="I10" s="46">
        <v>0</v>
      </c>
      <c r="J10" s="46">
        <v>0</v>
      </c>
      <c r="K10" s="6">
        <v>8</v>
      </c>
      <c r="L10" s="7" t="s">
        <v>100</v>
      </c>
      <c r="M10" s="46">
        <v>0</v>
      </c>
      <c r="N10" s="46">
        <v>0</v>
      </c>
      <c r="O10" s="46">
        <v>0</v>
      </c>
      <c r="P10" s="46">
        <v>0</v>
      </c>
      <c r="Q10" s="46">
        <v>0</v>
      </c>
      <c r="R10" s="46">
        <v>0</v>
      </c>
      <c r="S10" s="46">
        <v>0</v>
      </c>
      <c r="T10" s="46">
        <v>0</v>
      </c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 s="6">
        <v>9</v>
      </c>
      <c r="B11" s="7" t="s">
        <v>92</v>
      </c>
      <c r="C11" s="46">
        <v>0</v>
      </c>
      <c r="D11" s="46">
        <v>0</v>
      </c>
      <c r="E11" s="46">
        <v>0</v>
      </c>
      <c r="F11" s="46">
        <v>0</v>
      </c>
      <c r="G11" s="46">
        <v>0</v>
      </c>
      <c r="H11" s="46">
        <v>0</v>
      </c>
      <c r="I11" s="46">
        <v>0</v>
      </c>
      <c r="J11" s="46">
        <v>0</v>
      </c>
      <c r="K11" s="6">
        <v>9</v>
      </c>
      <c r="L11" s="7" t="s">
        <v>101</v>
      </c>
      <c r="M11" s="46">
        <v>0</v>
      </c>
      <c r="N11" s="46">
        <v>0</v>
      </c>
      <c r="O11" s="46">
        <v>0</v>
      </c>
      <c r="P11" s="46">
        <v>0</v>
      </c>
      <c r="Q11" s="46">
        <v>0</v>
      </c>
      <c r="R11" s="46">
        <v>0</v>
      </c>
      <c r="S11" s="46">
        <v>0</v>
      </c>
      <c r="T11" s="46">
        <v>0</v>
      </c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4">
        <v>10</v>
      </c>
      <c r="B12" s="25" t="s">
        <v>93</v>
      </c>
      <c r="C12" s="47">
        <v>30144566.13657432</v>
      </c>
      <c r="D12" s="47">
        <v>21664335.517299011</v>
      </c>
      <c r="E12" s="47">
        <v>13790286.615890138</v>
      </c>
      <c r="F12" s="47">
        <v>9299992.6544156522</v>
      </c>
      <c r="G12" s="47">
        <v>7313959.3610057775</v>
      </c>
      <c r="H12" s="47">
        <v>5444220.9857386472</v>
      </c>
      <c r="I12" s="47">
        <v>3396825.9248208753</v>
      </c>
      <c r="J12" s="47">
        <v>2442576.057495588</v>
      </c>
      <c r="K12" s="6">
        <v>10</v>
      </c>
      <c r="L12" s="7" t="s">
        <v>102</v>
      </c>
      <c r="M12" s="46">
        <v>0</v>
      </c>
      <c r="N12" s="46">
        <v>0</v>
      </c>
      <c r="O12" s="46">
        <v>0</v>
      </c>
      <c r="P12" s="46">
        <v>0</v>
      </c>
      <c r="Q12" s="46">
        <v>0</v>
      </c>
      <c r="R12" s="46">
        <v>0</v>
      </c>
      <c r="S12" s="46">
        <v>0</v>
      </c>
      <c r="T12" s="46">
        <v>0</v>
      </c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6" t="s">
        <v>103</v>
      </c>
      <c r="C13" s="48">
        <f>SUM(C3:C12)</f>
        <v>147783908.68514356</v>
      </c>
      <c r="D13" s="48">
        <f t="shared" ref="D13:J13" si="0">SUM(D3:D12)</f>
        <v>138347357.68265811</v>
      </c>
      <c r="E13" s="48">
        <f t="shared" si="0"/>
        <v>119218851.50340042</v>
      </c>
      <c r="F13" s="48">
        <f t="shared" si="0"/>
        <v>99897777.736551136</v>
      </c>
      <c r="G13" s="48">
        <f t="shared" si="0"/>
        <v>80318979.56478402</v>
      </c>
      <c r="H13" s="48">
        <f t="shared" si="0"/>
        <v>61206941.448045596</v>
      </c>
      <c r="I13" s="48">
        <f t="shared" si="0"/>
        <v>52044393.36937274</v>
      </c>
      <c r="J13" s="48">
        <f t="shared" si="0"/>
        <v>42898900.304164916</v>
      </c>
      <c r="K13" s="6">
        <v>11</v>
      </c>
      <c r="L13" s="6" t="s">
        <v>104</v>
      </c>
      <c r="M13" s="46">
        <v>0</v>
      </c>
      <c r="N13" s="46">
        <v>0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6">
        <v>0</v>
      </c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K15" s="6">
        <v>13</v>
      </c>
      <c r="L15" s="6" t="s">
        <v>106</v>
      </c>
      <c r="M15" s="46">
        <v>0</v>
      </c>
      <c r="N15" s="46">
        <v>0</v>
      </c>
      <c r="O15" s="46">
        <v>0</v>
      </c>
      <c r="P15" s="46">
        <v>0</v>
      </c>
      <c r="Q15" s="46">
        <v>0</v>
      </c>
      <c r="R15" s="46">
        <v>0</v>
      </c>
      <c r="S15" s="46">
        <v>0</v>
      </c>
      <c r="T15" s="46">
        <v>0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107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108</v>
      </c>
      <c r="M17" s="46">
        <v>0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46">
        <v>0</v>
      </c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109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  <c r="S18" s="46">
        <v>0</v>
      </c>
      <c r="T18" s="46">
        <v>0</v>
      </c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110</v>
      </c>
      <c r="M19" s="46">
        <v>0</v>
      </c>
      <c r="N19" s="46">
        <v>0</v>
      </c>
      <c r="O19" s="46">
        <v>0</v>
      </c>
      <c r="P19" s="46">
        <v>0</v>
      </c>
      <c r="Q19" s="46">
        <v>0</v>
      </c>
      <c r="R19" s="46">
        <v>0</v>
      </c>
      <c r="S19" s="46">
        <v>0</v>
      </c>
      <c r="T19" s="46">
        <v>0</v>
      </c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111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6">
        <v>0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112</v>
      </c>
      <c r="M21" s="46">
        <v>0</v>
      </c>
      <c r="N21" s="46">
        <v>0</v>
      </c>
      <c r="O21" s="46">
        <v>0</v>
      </c>
      <c r="P21" s="46">
        <v>0</v>
      </c>
      <c r="Q21" s="46">
        <v>0</v>
      </c>
      <c r="R21" s="46">
        <v>0</v>
      </c>
      <c r="S21" s="46">
        <v>0</v>
      </c>
      <c r="T21" s="46">
        <v>0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113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114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46">
        <v>0</v>
      </c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115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6">
        <v>0</v>
      </c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116</v>
      </c>
      <c r="M25" s="46">
        <v>0</v>
      </c>
      <c r="N25" s="46">
        <v>0</v>
      </c>
      <c r="O25" s="46">
        <v>0</v>
      </c>
      <c r="P25" s="46">
        <v>0</v>
      </c>
      <c r="Q25" s="46">
        <v>0</v>
      </c>
      <c r="R25" s="46">
        <v>0</v>
      </c>
      <c r="S25" s="46">
        <v>0</v>
      </c>
      <c r="T25" s="46">
        <v>0</v>
      </c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117</v>
      </c>
      <c r="M26" s="46">
        <v>0</v>
      </c>
      <c r="N26" s="46">
        <v>0</v>
      </c>
      <c r="O26" s="46">
        <v>0</v>
      </c>
      <c r="P26" s="46">
        <v>0</v>
      </c>
      <c r="Q26" s="46">
        <v>0</v>
      </c>
      <c r="R26" s="46">
        <v>0</v>
      </c>
      <c r="S26" s="46">
        <v>0</v>
      </c>
      <c r="T26" s="46">
        <v>0</v>
      </c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118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119</v>
      </c>
      <c r="M28" s="46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6">
        <v>0</v>
      </c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120</v>
      </c>
      <c r="M29" s="46">
        <v>0</v>
      </c>
      <c r="N29" s="46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6">
        <v>0</v>
      </c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121</v>
      </c>
      <c r="M30" s="46">
        <v>3925.5641465988724</v>
      </c>
      <c r="N30" s="46">
        <v>3958.0001023618802</v>
      </c>
      <c r="O30" s="46">
        <v>3951.7379623358579</v>
      </c>
      <c r="P30" s="46">
        <v>3916.7939386717003</v>
      </c>
      <c r="Q30" s="46">
        <v>3825.0414430582646</v>
      </c>
      <c r="R30" s="46">
        <v>3706.7880737552296</v>
      </c>
      <c r="S30" s="46">
        <v>3636.0317170136877</v>
      </c>
      <c r="T30" s="46">
        <v>3498.5852769572743</v>
      </c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122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123</v>
      </c>
      <c r="M32" s="46">
        <v>0</v>
      </c>
      <c r="N32" s="46">
        <v>0</v>
      </c>
      <c r="O32" s="46">
        <v>0</v>
      </c>
      <c r="P32" s="46">
        <v>0</v>
      </c>
      <c r="Q32" s="46">
        <v>0</v>
      </c>
      <c r="R32" s="46">
        <v>0</v>
      </c>
      <c r="S32" s="46">
        <v>0</v>
      </c>
      <c r="T32" s="46">
        <v>0</v>
      </c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124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0</v>
      </c>
      <c r="T33" s="46">
        <v>0</v>
      </c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24</v>
      </c>
      <c r="M34" s="46">
        <v>0</v>
      </c>
      <c r="N34" s="46">
        <v>0</v>
      </c>
      <c r="O34" s="46">
        <v>0</v>
      </c>
      <c r="P34" s="46">
        <v>0</v>
      </c>
      <c r="Q34" s="46">
        <v>0</v>
      </c>
      <c r="R34" s="46">
        <v>0</v>
      </c>
      <c r="S34" s="46">
        <v>0</v>
      </c>
      <c r="T34" s="46">
        <v>0</v>
      </c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125</v>
      </c>
      <c r="M35" s="46">
        <v>0</v>
      </c>
      <c r="N35" s="46">
        <v>0</v>
      </c>
      <c r="O35" s="46">
        <v>0</v>
      </c>
      <c r="P35" s="46">
        <v>0</v>
      </c>
      <c r="Q35" s="46">
        <v>0</v>
      </c>
      <c r="R35" s="46">
        <v>0</v>
      </c>
      <c r="S35" s="46">
        <v>0</v>
      </c>
      <c r="T35" s="46">
        <v>0</v>
      </c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126</v>
      </c>
      <c r="M36" s="46">
        <v>0</v>
      </c>
      <c r="N36" s="46">
        <v>0</v>
      </c>
      <c r="O36" s="46">
        <v>0</v>
      </c>
      <c r="P36" s="46">
        <v>0</v>
      </c>
      <c r="Q36" s="46">
        <v>0</v>
      </c>
      <c r="R36" s="46">
        <v>0</v>
      </c>
      <c r="S36" s="46">
        <v>0</v>
      </c>
      <c r="T36" s="46">
        <v>0</v>
      </c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127</v>
      </c>
      <c r="M37" s="46">
        <v>0</v>
      </c>
      <c r="N37" s="46">
        <v>0</v>
      </c>
      <c r="O37" s="46">
        <v>0</v>
      </c>
      <c r="P37" s="46">
        <v>0</v>
      </c>
      <c r="Q37" s="46">
        <v>0</v>
      </c>
      <c r="R37" s="46">
        <v>0</v>
      </c>
      <c r="S37" s="46">
        <v>0</v>
      </c>
      <c r="T37" s="46">
        <v>0</v>
      </c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128</v>
      </c>
      <c r="M38" s="46">
        <v>0</v>
      </c>
      <c r="N38" s="46">
        <v>0</v>
      </c>
      <c r="O38" s="46">
        <v>0</v>
      </c>
      <c r="P38" s="46">
        <v>0</v>
      </c>
      <c r="Q38" s="46">
        <v>0</v>
      </c>
      <c r="R38" s="46">
        <v>0</v>
      </c>
      <c r="S38" s="46">
        <v>0</v>
      </c>
      <c r="T38" s="46">
        <v>0</v>
      </c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129</v>
      </c>
      <c r="M39" s="46">
        <v>0</v>
      </c>
      <c r="N39" s="46">
        <v>0</v>
      </c>
      <c r="O39" s="46">
        <v>0</v>
      </c>
      <c r="P39" s="46">
        <v>0</v>
      </c>
      <c r="Q39" s="46">
        <v>0</v>
      </c>
      <c r="R39" s="46">
        <v>0</v>
      </c>
      <c r="S39" s="46">
        <v>0</v>
      </c>
      <c r="T39" s="46">
        <v>0</v>
      </c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130</v>
      </c>
      <c r="M40" s="46">
        <v>0</v>
      </c>
      <c r="N40" s="46">
        <v>0</v>
      </c>
      <c r="O40" s="46">
        <v>0</v>
      </c>
      <c r="P40" s="46">
        <v>0</v>
      </c>
      <c r="Q40" s="46">
        <v>0</v>
      </c>
      <c r="R40" s="46">
        <v>0</v>
      </c>
      <c r="S40" s="46">
        <v>0</v>
      </c>
      <c r="T40" s="46">
        <v>0</v>
      </c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131</v>
      </c>
      <c r="M41" s="46">
        <v>0</v>
      </c>
      <c r="N41" s="46">
        <v>0</v>
      </c>
      <c r="O41" s="46">
        <v>0</v>
      </c>
      <c r="P41" s="46">
        <v>0</v>
      </c>
      <c r="Q41" s="46">
        <v>0</v>
      </c>
      <c r="R41" s="46">
        <v>0</v>
      </c>
      <c r="S41" s="46">
        <v>0</v>
      </c>
      <c r="T41" s="46">
        <v>0</v>
      </c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132</v>
      </c>
      <c r="M42" s="46">
        <v>0</v>
      </c>
      <c r="N42" s="46">
        <v>0</v>
      </c>
      <c r="O42" s="46">
        <v>0</v>
      </c>
      <c r="P42" s="46">
        <v>0</v>
      </c>
      <c r="Q42" s="46">
        <v>0</v>
      </c>
      <c r="R42" s="46">
        <v>0</v>
      </c>
      <c r="S42" s="46">
        <v>0</v>
      </c>
      <c r="T42" s="46">
        <v>0</v>
      </c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133</v>
      </c>
      <c r="M43" s="46">
        <v>0</v>
      </c>
      <c r="N43" s="46">
        <v>0</v>
      </c>
      <c r="O43" s="46">
        <v>0</v>
      </c>
      <c r="P43" s="46">
        <v>0</v>
      </c>
      <c r="Q43" s="46">
        <v>0</v>
      </c>
      <c r="R43" s="46">
        <v>0</v>
      </c>
      <c r="S43" s="46">
        <v>0</v>
      </c>
      <c r="T43" s="46">
        <v>0</v>
      </c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134</v>
      </c>
      <c r="M44" s="46">
        <v>0</v>
      </c>
      <c r="N44" s="46">
        <v>0</v>
      </c>
      <c r="O44" s="46">
        <v>0</v>
      </c>
      <c r="P44" s="46">
        <v>0</v>
      </c>
      <c r="Q44" s="46">
        <v>0</v>
      </c>
      <c r="R44" s="46">
        <v>0</v>
      </c>
      <c r="S44" s="46">
        <v>0</v>
      </c>
      <c r="T44" s="46">
        <v>0</v>
      </c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135</v>
      </c>
      <c r="M45" s="46">
        <v>0</v>
      </c>
      <c r="N45" s="46">
        <v>0</v>
      </c>
      <c r="O45" s="46">
        <v>0</v>
      </c>
      <c r="P45" s="46">
        <v>0</v>
      </c>
      <c r="Q45" s="46">
        <v>0</v>
      </c>
      <c r="R45" s="46">
        <v>0</v>
      </c>
      <c r="S45" s="46">
        <v>0</v>
      </c>
      <c r="T45" s="46">
        <v>0</v>
      </c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136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46">
        <v>0</v>
      </c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137</v>
      </c>
      <c r="M47" s="46">
        <v>0</v>
      </c>
      <c r="N47" s="46">
        <v>0</v>
      </c>
      <c r="O47" s="46">
        <v>0</v>
      </c>
      <c r="P47" s="46">
        <v>0</v>
      </c>
      <c r="Q47" s="46">
        <v>0</v>
      </c>
      <c r="R47" s="46">
        <v>0</v>
      </c>
      <c r="S47" s="46">
        <v>0</v>
      </c>
      <c r="T47" s="46">
        <v>0</v>
      </c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21</v>
      </c>
      <c r="M48" s="46">
        <v>0</v>
      </c>
      <c r="N48" s="46">
        <v>0</v>
      </c>
      <c r="O48" s="46">
        <v>0</v>
      </c>
      <c r="P48" s="46">
        <v>0</v>
      </c>
      <c r="Q48" s="46">
        <v>0</v>
      </c>
      <c r="R48" s="46">
        <v>0</v>
      </c>
      <c r="S48" s="46">
        <v>0</v>
      </c>
      <c r="T48" s="46">
        <v>0</v>
      </c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138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46">
        <v>0</v>
      </c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139</v>
      </c>
      <c r="M50" s="46">
        <v>0</v>
      </c>
      <c r="N50" s="46">
        <v>0</v>
      </c>
      <c r="O50" s="46">
        <v>0</v>
      </c>
      <c r="P50" s="46">
        <v>0</v>
      </c>
      <c r="Q50" s="46">
        <v>0</v>
      </c>
      <c r="R50" s="46">
        <v>0</v>
      </c>
      <c r="S50" s="46">
        <v>0</v>
      </c>
      <c r="T50" s="46">
        <v>0</v>
      </c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140</v>
      </c>
      <c r="M51" s="46">
        <v>0</v>
      </c>
      <c r="N51" s="46">
        <v>0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6">
        <v>0</v>
      </c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141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0</v>
      </c>
      <c r="S52" s="46">
        <v>0</v>
      </c>
      <c r="T52" s="46">
        <v>0</v>
      </c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142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143</v>
      </c>
      <c r="M54" s="46">
        <v>0</v>
      </c>
      <c r="N54" s="46">
        <v>0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144</v>
      </c>
      <c r="M55" s="46">
        <v>0</v>
      </c>
      <c r="N55" s="46">
        <v>0</v>
      </c>
      <c r="O55" s="46">
        <v>0</v>
      </c>
      <c r="P55" s="46">
        <v>0</v>
      </c>
      <c r="Q55" s="46">
        <v>0</v>
      </c>
      <c r="R55" s="46">
        <v>0</v>
      </c>
      <c r="S55" s="46">
        <v>0</v>
      </c>
      <c r="T55" s="46">
        <v>0</v>
      </c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145</v>
      </c>
      <c r="M56" s="46">
        <v>0</v>
      </c>
      <c r="N56" s="46">
        <v>0</v>
      </c>
      <c r="O56" s="46">
        <v>0</v>
      </c>
      <c r="P56" s="46">
        <v>0</v>
      </c>
      <c r="Q56" s="46">
        <v>0</v>
      </c>
      <c r="R56" s="46">
        <v>0</v>
      </c>
      <c r="S56" s="46">
        <v>0</v>
      </c>
      <c r="T56" s="46">
        <v>0</v>
      </c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146</v>
      </c>
      <c r="M57" s="46">
        <v>0</v>
      </c>
      <c r="N57" s="46">
        <v>0</v>
      </c>
      <c r="O57" s="46">
        <v>0</v>
      </c>
      <c r="P57" s="46">
        <v>0</v>
      </c>
      <c r="Q57" s="46">
        <v>0</v>
      </c>
      <c r="R57" s="46">
        <v>0</v>
      </c>
      <c r="S57" s="46">
        <v>0</v>
      </c>
      <c r="T57" s="46">
        <v>0</v>
      </c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147</v>
      </c>
      <c r="M58" s="46">
        <v>0</v>
      </c>
      <c r="N58" s="46">
        <v>0</v>
      </c>
      <c r="O58" s="46">
        <v>0</v>
      </c>
      <c r="P58" s="46">
        <v>0</v>
      </c>
      <c r="Q58" s="46">
        <v>0</v>
      </c>
      <c r="R58" s="46">
        <v>0</v>
      </c>
      <c r="S58" s="46">
        <v>0</v>
      </c>
      <c r="T58" s="46">
        <v>0</v>
      </c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148</v>
      </c>
      <c r="M59" s="46">
        <v>0</v>
      </c>
      <c r="N59" s="46">
        <v>0</v>
      </c>
      <c r="O59" s="46">
        <v>0</v>
      </c>
      <c r="P59" s="46">
        <v>0</v>
      </c>
      <c r="Q59" s="46">
        <v>0</v>
      </c>
      <c r="R59" s="46">
        <v>0</v>
      </c>
      <c r="S59" s="46">
        <v>0</v>
      </c>
      <c r="T59" s="46">
        <v>0</v>
      </c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149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151</v>
      </c>
      <c r="M62" s="46">
        <v>0</v>
      </c>
      <c r="N62" s="46">
        <v>0</v>
      </c>
      <c r="O62" s="46">
        <v>0</v>
      </c>
      <c r="P62" s="46">
        <v>0</v>
      </c>
      <c r="Q62" s="46">
        <v>0</v>
      </c>
      <c r="R62" s="46">
        <v>0</v>
      </c>
      <c r="S62" s="46">
        <v>0</v>
      </c>
      <c r="T62" s="46">
        <v>0</v>
      </c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152</v>
      </c>
      <c r="M63" s="46">
        <v>0</v>
      </c>
      <c r="N63" s="46">
        <v>0</v>
      </c>
      <c r="O63" s="46">
        <v>0</v>
      </c>
      <c r="P63" s="46">
        <v>0</v>
      </c>
      <c r="Q63" s="46">
        <v>0</v>
      </c>
      <c r="R63" s="46">
        <v>0</v>
      </c>
      <c r="S63" s="46">
        <v>0</v>
      </c>
      <c r="T63" s="46">
        <v>0</v>
      </c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153</v>
      </c>
      <c r="M64" s="46">
        <v>0</v>
      </c>
      <c r="N64" s="46">
        <v>0</v>
      </c>
      <c r="O64" s="46">
        <v>0</v>
      </c>
      <c r="P64" s="46">
        <v>0</v>
      </c>
      <c r="Q64" s="46">
        <v>0</v>
      </c>
      <c r="R64" s="46">
        <v>0</v>
      </c>
      <c r="S64" s="46">
        <v>0</v>
      </c>
      <c r="T64" s="46">
        <v>0</v>
      </c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154</v>
      </c>
      <c r="M65" s="46">
        <v>0</v>
      </c>
      <c r="N65" s="46">
        <v>0</v>
      </c>
      <c r="O65" s="46">
        <v>0</v>
      </c>
      <c r="P65" s="46">
        <v>0</v>
      </c>
      <c r="Q65" s="46">
        <v>0</v>
      </c>
      <c r="R65" s="46">
        <v>0</v>
      </c>
      <c r="S65" s="46">
        <v>0</v>
      </c>
      <c r="T65" s="46">
        <v>0</v>
      </c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155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0</v>
      </c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156</v>
      </c>
      <c r="M67" s="46">
        <v>0</v>
      </c>
      <c r="N67" s="46">
        <v>0</v>
      </c>
      <c r="O67" s="46">
        <v>0</v>
      </c>
      <c r="P67" s="46">
        <v>0</v>
      </c>
      <c r="Q67" s="46">
        <v>0</v>
      </c>
      <c r="R67" s="46">
        <v>0</v>
      </c>
      <c r="S67" s="46">
        <v>0</v>
      </c>
      <c r="T67" s="46">
        <v>0</v>
      </c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157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0</v>
      </c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158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159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0</v>
      </c>
      <c r="T70" s="46">
        <v>0</v>
      </c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160</v>
      </c>
      <c r="M71" s="46">
        <v>0</v>
      </c>
      <c r="N71" s="46">
        <v>0</v>
      </c>
      <c r="O71" s="46">
        <v>0</v>
      </c>
      <c r="P71" s="46">
        <v>0</v>
      </c>
      <c r="Q71" s="46">
        <v>0</v>
      </c>
      <c r="R71" s="46">
        <v>0</v>
      </c>
      <c r="S71" s="46">
        <v>0</v>
      </c>
      <c r="T71" s="46">
        <v>0</v>
      </c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161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  <c r="S72" s="46">
        <v>0</v>
      </c>
      <c r="T72" s="46">
        <v>0</v>
      </c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162</v>
      </c>
      <c r="M73" s="46">
        <v>0</v>
      </c>
      <c r="N73" s="46">
        <v>0</v>
      </c>
      <c r="O73" s="46">
        <v>0</v>
      </c>
      <c r="P73" s="46">
        <v>0</v>
      </c>
      <c r="Q73" s="46">
        <v>0</v>
      </c>
      <c r="R73" s="46">
        <v>0</v>
      </c>
      <c r="S73" s="46">
        <v>0</v>
      </c>
      <c r="T73" s="46">
        <v>0</v>
      </c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163</v>
      </c>
      <c r="M74" s="46">
        <v>0</v>
      </c>
      <c r="N74" s="46">
        <v>0</v>
      </c>
      <c r="O74" s="46">
        <v>0</v>
      </c>
      <c r="P74" s="46">
        <v>0</v>
      </c>
      <c r="Q74" s="46">
        <v>0</v>
      </c>
      <c r="R74" s="46">
        <v>0</v>
      </c>
      <c r="S74" s="46">
        <v>0</v>
      </c>
      <c r="T74" s="46">
        <v>0</v>
      </c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164</v>
      </c>
      <c r="M75" s="46">
        <v>0</v>
      </c>
      <c r="N75" s="46">
        <v>0</v>
      </c>
      <c r="O75" s="46">
        <v>0</v>
      </c>
      <c r="P75" s="46">
        <v>0</v>
      </c>
      <c r="Q75" s="46">
        <v>0</v>
      </c>
      <c r="R75" s="46">
        <v>0</v>
      </c>
      <c r="S75" s="46">
        <v>0</v>
      </c>
      <c r="T75" s="46">
        <v>0</v>
      </c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165</v>
      </c>
      <c r="M76" s="46">
        <v>0</v>
      </c>
      <c r="N76" s="46">
        <v>0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6">
        <v>0</v>
      </c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166</v>
      </c>
      <c r="M77" s="46">
        <v>0</v>
      </c>
      <c r="N77" s="46">
        <v>0</v>
      </c>
      <c r="O77" s="46">
        <v>0</v>
      </c>
      <c r="P77" s="46">
        <v>0</v>
      </c>
      <c r="Q77" s="46">
        <v>0</v>
      </c>
      <c r="R77" s="46">
        <v>0</v>
      </c>
      <c r="S77" s="46">
        <v>0</v>
      </c>
      <c r="T77" s="46">
        <v>0</v>
      </c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167</v>
      </c>
      <c r="M78" s="46">
        <v>0</v>
      </c>
      <c r="N78" s="46">
        <v>0</v>
      </c>
      <c r="O78" s="46">
        <v>0</v>
      </c>
      <c r="P78" s="46">
        <v>0</v>
      </c>
      <c r="Q78" s="46">
        <v>0</v>
      </c>
      <c r="R78" s="46">
        <v>0</v>
      </c>
      <c r="S78" s="46">
        <v>0</v>
      </c>
      <c r="T78" s="46">
        <v>0</v>
      </c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168</v>
      </c>
      <c r="M79" s="46">
        <v>0</v>
      </c>
      <c r="N79" s="46">
        <v>0</v>
      </c>
      <c r="O79" s="46">
        <v>0</v>
      </c>
      <c r="P79" s="46">
        <v>0</v>
      </c>
      <c r="Q79" s="46">
        <v>0</v>
      </c>
      <c r="R79" s="46">
        <v>0</v>
      </c>
      <c r="S79" s="46">
        <v>0</v>
      </c>
      <c r="T79" s="46">
        <v>0</v>
      </c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169</v>
      </c>
      <c r="M80" s="46"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170</v>
      </c>
      <c r="M81" s="46">
        <v>0</v>
      </c>
      <c r="N81" s="46">
        <v>0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6">
        <v>0</v>
      </c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171</v>
      </c>
      <c r="M82" s="46">
        <v>0</v>
      </c>
      <c r="N82" s="46">
        <v>0</v>
      </c>
      <c r="O82" s="46">
        <v>0</v>
      </c>
      <c r="P82" s="46">
        <v>0</v>
      </c>
      <c r="Q82" s="46">
        <v>0</v>
      </c>
      <c r="R82" s="46">
        <v>0</v>
      </c>
      <c r="S82" s="46">
        <v>0</v>
      </c>
      <c r="T82" s="46">
        <v>0</v>
      </c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6">
        <v>81</v>
      </c>
      <c r="L83" s="6" t="s">
        <v>172</v>
      </c>
      <c r="M83" s="46">
        <v>0</v>
      </c>
      <c r="N83" s="46">
        <v>0</v>
      </c>
      <c r="O83" s="46">
        <v>0</v>
      </c>
      <c r="P83" s="46">
        <v>0</v>
      </c>
      <c r="Q83" s="46">
        <v>0</v>
      </c>
      <c r="R83" s="46">
        <v>0</v>
      </c>
      <c r="S83" s="46">
        <v>0</v>
      </c>
      <c r="T83" s="46">
        <v>0</v>
      </c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173</v>
      </c>
      <c r="M84" s="46">
        <v>0</v>
      </c>
      <c r="N84" s="46">
        <v>0</v>
      </c>
      <c r="O84" s="46">
        <v>0</v>
      </c>
      <c r="P84" s="46">
        <v>0</v>
      </c>
      <c r="Q84" s="46">
        <v>0</v>
      </c>
      <c r="R84" s="46">
        <v>0</v>
      </c>
      <c r="S84" s="46">
        <v>0</v>
      </c>
      <c r="T84" s="46">
        <v>0</v>
      </c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174</v>
      </c>
      <c r="M85" s="46">
        <v>0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0</v>
      </c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175</v>
      </c>
      <c r="M86" s="46">
        <v>0</v>
      </c>
      <c r="N86" s="46">
        <v>0</v>
      </c>
      <c r="O86" s="46">
        <v>0</v>
      </c>
      <c r="P86" s="46">
        <v>0</v>
      </c>
      <c r="Q86" s="46">
        <v>0</v>
      </c>
      <c r="R86" s="46">
        <v>0</v>
      </c>
      <c r="S86" s="46">
        <v>0</v>
      </c>
      <c r="T86" s="46">
        <v>0</v>
      </c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176</v>
      </c>
      <c r="M87" s="46">
        <v>0</v>
      </c>
      <c r="N87" s="46">
        <v>0</v>
      </c>
      <c r="O87" s="46">
        <v>0</v>
      </c>
      <c r="P87" s="46">
        <v>0</v>
      </c>
      <c r="Q87" s="46">
        <v>0</v>
      </c>
      <c r="R87" s="46">
        <v>0</v>
      </c>
      <c r="S87" s="46">
        <v>0</v>
      </c>
      <c r="T87" s="46">
        <v>0</v>
      </c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177</v>
      </c>
      <c r="M88" s="46">
        <v>0</v>
      </c>
      <c r="N88" s="46">
        <v>0</v>
      </c>
      <c r="O88" s="46">
        <v>0</v>
      </c>
      <c r="P88" s="46">
        <v>0</v>
      </c>
      <c r="Q88" s="46">
        <v>0</v>
      </c>
      <c r="R88" s="46">
        <v>0</v>
      </c>
      <c r="S88" s="46">
        <v>0</v>
      </c>
      <c r="T88" s="46">
        <v>0</v>
      </c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178</v>
      </c>
      <c r="M89" s="46">
        <v>0</v>
      </c>
      <c r="N89" s="46">
        <v>0</v>
      </c>
      <c r="O89" s="46">
        <v>0</v>
      </c>
      <c r="P89" s="46">
        <v>0</v>
      </c>
      <c r="Q89" s="46">
        <v>0</v>
      </c>
      <c r="R89" s="46">
        <v>0</v>
      </c>
      <c r="S89" s="46">
        <v>0</v>
      </c>
      <c r="T89" s="46">
        <v>0</v>
      </c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179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180</v>
      </c>
      <c r="M91" s="46">
        <v>0</v>
      </c>
      <c r="N91" s="46">
        <v>0</v>
      </c>
      <c r="O91" s="46">
        <v>0</v>
      </c>
      <c r="P91" s="46">
        <v>0</v>
      </c>
      <c r="Q91" s="46">
        <v>0</v>
      </c>
      <c r="R91" s="46">
        <v>0</v>
      </c>
      <c r="S91" s="46">
        <v>0</v>
      </c>
      <c r="T91" s="46">
        <v>0</v>
      </c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181</v>
      </c>
      <c r="M92" s="46">
        <v>0</v>
      </c>
      <c r="N92" s="46">
        <v>0</v>
      </c>
      <c r="O92" s="46">
        <v>0</v>
      </c>
      <c r="P92" s="46">
        <v>0</v>
      </c>
      <c r="Q92" s="46">
        <v>0</v>
      </c>
      <c r="R92" s="46">
        <v>0</v>
      </c>
      <c r="S92" s="46">
        <v>0</v>
      </c>
      <c r="T92" s="46">
        <v>0</v>
      </c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182</v>
      </c>
      <c r="M93" s="46">
        <v>0</v>
      </c>
      <c r="N93" s="46">
        <v>0</v>
      </c>
      <c r="O93" s="46">
        <v>0</v>
      </c>
      <c r="P93" s="46">
        <v>0</v>
      </c>
      <c r="Q93" s="46">
        <v>0</v>
      </c>
      <c r="R93" s="46">
        <v>0</v>
      </c>
      <c r="S93" s="46">
        <v>0</v>
      </c>
      <c r="T93" s="46">
        <v>0</v>
      </c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183</v>
      </c>
      <c r="M94" s="46">
        <v>0</v>
      </c>
      <c r="N94" s="46">
        <v>0</v>
      </c>
      <c r="O94" s="46">
        <v>0</v>
      </c>
      <c r="P94" s="46">
        <v>0</v>
      </c>
      <c r="Q94" s="46">
        <v>0</v>
      </c>
      <c r="R94" s="46">
        <v>0</v>
      </c>
      <c r="S94" s="46">
        <v>0</v>
      </c>
      <c r="T94" s="46">
        <v>0</v>
      </c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184</v>
      </c>
      <c r="M95" s="46">
        <v>0</v>
      </c>
      <c r="N95" s="46">
        <v>0</v>
      </c>
      <c r="O95" s="46">
        <v>0</v>
      </c>
      <c r="P95" s="46">
        <v>0</v>
      </c>
      <c r="Q95" s="46">
        <v>0</v>
      </c>
      <c r="R95" s="46">
        <v>0</v>
      </c>
      <c r="S95" s="46">
        <v>0</v>
      </c>
      <c r="T95" s="46">
        <v>0</v>
      </c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185</v>
      </c>
      <c r="M96" s="46">
        <v>0</v>
      </c>
      <c r="N96" s="46">
        <v>0</v>
      </c>
      <c r="O96" s="46">
        <v>0</v>
      </c>
      <c r="P96" s="46">
        <v>0</v>
      </c>
      <c r="Q96" s="46">
        <v>0</v>
      </c>
      <c r="R96" s="46">
        <v>0</v>
      </c>
      <c r="S96" s="46">
        <v>0</v>
      </c>
      <c r="T96" s="46">
        <v>0</v>
      </c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186</v>
      </c>
      <c r="M97" s="46">
        <v>0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  <c r="S97" s="46">
        <v>0</v>
      </c>
      <c r="T97" s="46">
        <v>0</v>
      </c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187</v>
      </c>
      <c r="M98" s="46">
        <v>0</v>
      </c>
      <c r="N98" s="46">
        <v>0</v>
      </c>
      <c r="O98" s="46">
        <v>0</v>
      </c>
      <c r="P98" s="46">
        <v>0</v>
      </c>
      <c r="Q98" s="46">
        <v>0</v>
      </c>
      <c r="R98" s="46">
        <v>0</v>
      </c>
      <c r="S98" s="46">
        <v>0</v>
      </c>
      <c r="T98" s="46">
        <v>0</v>
      </c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188</v>
      </c>
      <c r="M99" s="46">
        <v>0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  <c r="S99" s="46">
        <v>0</v>
      </c>
      <c r="T99" s="46">
        <v>0</v>
      </c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189</v>
      </c>
      <c r="M100" s="46">
        <v>0</v>
      </c>
      <c r="N100" s="46">
        <v>0</v>
      </c>
      <c r="O100" s="46">
        <v>0</v>
      </c>
      <c r="P100" s="46">
        <v>0</v>
      </c>
      <c r="Q100" s="46">
        <v>0</v>
      </c>
      <c r="R100" s="46">
        <v>0</v>
      </c>
      <c r="S100" s="46">
        <v>0</v>
      </c>
      <c r="T100" s="46">
        <v>0</v>
      </c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190</v>
      </c>
      <c r="M101" s="46">
        <v>0</v>
      </c>
      <c r="N101" s="46">
        <v>0</v>
      </c>
      <c r="O101" s="46">
        <v>0</v>
      </c>
      <c r="P101" s="46">
        <v>0</v>
      </c>
      <c r="Q101" s="46">
        <v>0</v>
      </c>
      <c r="R101" s="46">
        <v>0</v>
      </c>
      <c r="S101" s="46">
        <v>0</v>
      </c>
      <c r="T101" s="46">
        <v>0</v>
      </c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191</v>
      </c>
      <c r="M102" s="46">
        <v>0</v>
      </c>
      <c r="N102" s="46">
        <v>0</v>
      </c>
      <c r="O102" s="46">
        <v>0</v>
      </c>
      <c r="P102" s="46">
        <v>0</v>
      </c>
      <c r="Q102" s="46">
        <v>0</v>
      </c>
      <c r="R102" s="46">
        <v>0</v>
      </c>
      <c r="S102" s="46">
        <v>0</v>
      </c>
      <c r="T102" s="46">
        <v>0</v>
      </c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192</v>
      </c>
      <c r="M103" s="46">
        <v>0</v>
      </c>
      <c r="N103" s="46">
        <v>0</v>
      </c>
      <c r="O103" s="46">
        <v>0</v>
      </c>
      <c r="P103" s="46">
        <v>0</v>
      </c>
      <c r="Q103" s="46">
        <v>0</v>
      </c>
      <c r="R103" s="46">
        <v>0</v>
      </c>
      <c r="S103" s="46">
        <v>0</v>
      </c>
      <c r="T103" s="46">
        <v>0</v>
      </c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193</v>
      </c>
      <c r="M104" s="46">
        <v>0</v>
      </c>
      <c r="N104" s="46">
        <v>0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6">
        <v>0</v>
      </c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194</v>
      </c>
      <c r="M105" s="46">
        <v>0</v>
      </c>
      <c r="N105" s="46">
        <v>0</v>
      </c>
      <c r="O105" s="46">
        <v>0</v>
      </c>
      <c r="P105" s="46">
        <v>0</v>
      </c>
      <c r="Q105" s="46">
        <v>0</v>
      </c>
      <c r="R105" s="46">
        <v>0</v>
      </c>
      <c r="S105" s="46">
        <v>0</v>
      </c>
      <c r="T105" s="46">
        <v>0</v>
      </c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195</v>
      </c>
      <c r="M106" s="46">
        <v>0</v>
      </c>
      <c r="N106" s="46">
        <v>0</v>
      </c>
      <c r="O106" s="46">
        <v>0</v>
      </c>
      <c r="P106" s="46">
        <v>0</v>
      </c>
      <c r="Q106" s="46">
        <v>0</v>
      </c>
      <c r="R106" s="46">
        <v>0</v>
      </c>
      <c r="S106" s="46">
        <v>0</v>
      </c>
      <c r="T106" s="46">
        <v>0</v>
      </c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196</v>
      </c>
      <c r="M107" s="46">
        <v>0</v>
      </c>
      <c r="N107" s="46">
        <v>0</v>
      </c>
      <c r="O107" s="46">
        <v>0</v>
      </c>
      <c r="P107" s="46">
        <v>0</v>
      </c>
      <c r="Q107" s="46">
        <v>0</v>
      </c>
      <c r="R107" s="46">
        <v>0</v>
      </c>
      <c r="S107" s="46">
        <v>0</v>
      </c>
      <c r="T107" s="46">
        <v>0</v>
      </c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197</v>
      </c>
      <c r="M108" s="46">
        <v>0</v>
      </c>
      <c r="N108" s="46">
        <v>0</v>
      </c>
      <c r="O108" s="46">
        <v>0</v>
      </c>
      <c r="P108" s="46">
        <v>0</v>
      </c>
      <c r="Q108" s="46">
        <v>0</v>
      </c>
      <c r="R108" s="46">
        <v>0</v>
      </c>
      <c r="S108" s="46">
        <v>0</v>
      </c>
      <c r="T108" s="46">
        <v>0</v>
      </c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198</v>
      </c>
      <c r="M109" s="46">
        <v>0</v>
      </c>
      <c r="N109" s="46">
        <v>0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6">
        <v>0</v>
      </c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199</v>
      </c>
      <c r="M110" s="46">
        <v>0</v>
      </c>
      <c r="N110" s="46">
        <v>0</v>
      </c>
      <c r="O110" s="46">
        <v>0</v>
      </c>
      <c r="P110" s="46">
        <v>0</v>
      </c>
      <c r="Q110" s="46">
        <v>0</v>
      </c>
      <c r="R110" s="46">
        <v>0</v>
      </c>
      <c r="S110" s="46">
        <v>0</v>
      </c>
      <c r="T110" s="46">
        <v>0</v>
      </c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200</v>
      </c>
      <c r="M111" s="46">
        <v>0</v>
      </c>
      <c r="N111" s="46">
        <v>0</v>
      </c>
      <c r="O111" s="46">
        <v>0</v>
      </c>
      <c r="P111" s="46">
        <v>0</v>
      </c>
      <c r="Q111" s="46">
        <v>0</v>
      </c>
      <c r="R111" s="46">
        <v>0</v>
      </c>
      <c r="S111" s="46">
        <v>0</v>
      </c>
      <c r="T111" s="46">
        <v>0</v>
      </c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201</v>
      </c>
      <c r="M112" s="46">
        <v>0</v>
      </c>
      <c r="N112" s="46">
        <v>0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6">
        <v>0</v>
      </c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202</v>
      </c>
      <c r="M113" s="46">
        <v>0</v>
      </c>
      <c r="N113" s="46">
        <v>0</v>
      </c>
      <c r="O113" s="46">
        <v>0</v>
      </c>
      <c r="P113" s="46">
        <v>0</v>
      </c>
      <c r="Q113" s="46">
        <v>0</v>
      </c>
      <c r="R113" s="46">
        <v>0</v>
      </c>
      <c r="S113" s="46">
        <v>0</v>
      </c>
      <c r="T113" s="46">
        <v>0</v>
      </c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203</v>
      </c>
      <c r="M114" s="46">
        <v>0</v>
      </c>
      <c r="N114" s="46">
        <v>0</v>
      </c>
      <c r="O114" s="46">
        <v>0</v>
      </c>
      <c r="P114" s="46">
        <v>0</v>
      </c>
      <c r="Q114" s="46">
        <v>0</v>
      </c>
      <c r="R114" s="46">
        <v>0</v>
      </c>
      <c r="S114" s="46">
        <v>0</v>
      </c>
      <c r="T114" s="46">
        <v>0</v>
      </c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204</v>
      </c>
      <c r="M115" s="46">
        <v>0</v>
      </c>
      <c r="N115" s="46">
        <v>0</v>
      </c>
      <c r="O115" s="46">
        <v>0</v>
      </c>
      <c r="P115" s="46">
        <v>0</v>
      </c>
      <c r="Q115" s="46">
        <v>0</v>
      </c>
      <c r="R115" s="46">
        <v>0</v>
      </c>
      <c r="S115" s="46">
        <v>0</v>
      </c>
      <c r="T115" s="46">
        <v>0</v>
      </c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205</v>
      </c>
      <c r="M116" s="46">
        <v>0</v>
      </c>
      <c r="N116" s="46">
        <v>0</v>
      </c>
      <c r="O116" s="46">
        <v>0</v>
      </c>
      <c r="P116" s="46">
        <v>0</v>
      </c>
      <c r="Q116" s="46">
        <v>0</v>
      </c>
      <c r="R116" s="46">
        <v>0</v>
      </c>
      <c r="S116" s="46">
        <v>0</v>
      </c>
      <c r="T116" s="46">
        <v>0</v>
      </c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206</v>
      </c>
      <c r="M117" s="46">
        <v>0</v>
      </c>
      <c r="N117" s="46">
        <v>0</v>
      </c>
      <c r="O117" s="46">
        <v>0</v>
      </c>
      <c r="P117" s="46">
        <v>0</v>
      </c>
      <c r="Q117" s="46">
        <v>0</v>
      </c>
      <c r="R117" s="46">
        <v>0</v>
      </c>
      <c r="S117" s="46">
        <v>0</v>
      </c>
      <c r="T117" s="46">
        <v>0</v>
      </c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207</v>
      </c>
      <c r="M118" s="46">
        <v>0</v>
      </c>
      <c r="N118" s="46">
        <v>0</v>
      </c>
      <c r="O118" s="46">
        <v>0</v>
      </c>
      <c r="P118" s="46">
        <v>0</v>
      </c>
      <c r="Q118" s="46">
        <v>0</v>
      </c>
      <c r="R118" s="46">
        <v>0</v>
      </c>
      <c r="S118" s="46">
        <v>0</v>
      </c>
      <c r="T118" s="46">
        <v>0</v>
      </c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208</v>
      </c>
      <c r="M119" s="46">
        <v>0</v>
      </c>
      <c r="N119" s="46">
        <v>0</v>
      </c>
      <c r="O119" s="46">
        <v>0</v>
      </c>
      <c r="P119" s="46">
        <v>0</v>
      </c>
      <c r="Q119" s="46">
        <v>0</v>
      </c>
      <c r="R119" s="46">
        <v>0</v>
      </c>
      <c r="S119" s="46">
        <v>0</v>
      </c>
      <c r="T119" s="46">
        <v>0</v>
      </c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209</v>
      </c>
      <c r="M120" s="46">
        <v>0</v>
      </c>
      <c r="N120" s="46">
        <v>0</v>
      </c>
      <c r="O120" s="46">
        <v>0</v>
      </c>
      <c r="P120" s="46">
        <v>0</v>
      </c>
      <c r="Q120" s="46">
        <v>0</v>
      </c>
      <c r="R120" s="46">
        <v>0</v>
      </c>
      <c r="S120" s="46">
        <v>0</v>
      </c>
      <c r="T120" s="46">
        <v>0</v>
      </c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210</v>
      </c>
      <c r="M121" s="46">
        <v>0</v>
      </c>
      <c r="N121" s="46">
        <v>0</v>
      </c>
      <c r="O121" s="46">
        <v>0</v>
      </c>
      <c r="P121" s="46">
        <v>0</v>
      </c>
      <c r="Q121" s="46">
        <v>0</v>
      </c>
      <c r="R121" s="46">
        <v>0</v>
      </c>
      <c r="S121" s="46">
        <v>0</v>
      </c>
      <c r="T121" s="46">
        <v>0</v>
      </c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211</v>
      </c>
      <c r="M122" s="46">
        <v>0</v>
      </c>
      <c r="N122" s="46">
        <v>0</v>
      </c>
      <c r="O122" s="46">
        <v>0</v>
      </c>
      <c r="P122" s="46">
        <v>0</v>
      </c>
      <c r="Q122" s="46">
        <v>0</v>
      </c>
      <c r="R122" s="46">
        <v>0</v>
      </c>
      <c r="S122" s="46">
        <v>0</v>
      </c>
      <c r="T122" s="46">
        <v>0</v>
      </c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212</v>
      </c>
      <c r="M123" s="46">
        <v>0</v>
      </c>
      <c r="N123" s="46">
        <v>0</v>
      </c>
      <c r="O123" s="46">
        <v>0</v>
      </c>
      <c r="P123" s="46">
        <v>0</v>
      </c>
      <c r="Q123" s="46">
        <v>0</v>
      </c>
      <c r="R123" s="46">
        <v>0</v>
      </c>
      <c r="S123" s="46">
        <v>0</v>
      </c>
      <c r="T123" s="46">
        <v>0</v>
      </c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213</v>
      </c>
      <c r="M124" s="46">
        <v>0</v>
      </c>
      <c r="N124" s="46">
        <v>0</v>
      </c>
      <c r="O124" s="46">
        <v>0</v>
      </c>
      <c r="P124" s="46">
        <v>0</v>
      </c>
      <c r="Q124" s="46">
        <v>0</v>
      </c>
      <c r="R124" s="46">
        <v>0</v>
      </c>
      <c r="S124" s="46">
        <v>0</v>
      </c>
      <c r="T124" s="46">
        <v>0</v>
      </c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214</v>
      </c>
      <c r="M125" s="46">
        <v>133729.30157165258</v>
      </c>
      <c r="N125" s="46">
        <v>131093.60218829429</v>
      </c>
      <c r="O125" s="46">
        <v>127054.78632135777</v>
      </c>
      <c r="P125" s="46">
        <v>122188.31891419197</v>
      </c>
      <c r="Q125" s="46">
        <v>116431.6566894626</v>
      </c>
      <c r="R125" s="46">
        <v>108909.45567804389</v>
      </c>
      <c r="S125" s="46">
        <v>100338.58394542597</v>
      </c>
      <c r="T125" s="46">
        <v>89871.680236224143</v>
      </c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215</v>
      </c>
      <c r="M126" s="46">
        <v>22672101.741192274</v>
      </c>
      <c r="N126" s="46">
        <v>14245773.388205355</v>
      </c>
      <c r="O126" s="46">
        <v>6700045.6360370601</v>
      </c>
      <c r="P126" s="46">
        <v>2944251.4966239538</v>
      </c>
      <c r="Q126" s="46">
        <v>1868040.9982497196</v>
      </c>
      <c r="R126" s="46">
        <v>1101044.0620657334</v>
      </c>
      <c r="S126" s="46">
        <v>481844.2821454251</v>
      </c>
      <c r="T126" s="46">
        <v>325705.48715030187</v>
      </c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216</v>
      </c>
      <c r="M127" s="46">
        <v>0</v>
      </c>
      <c r="N127" s="46">
        <v>0</v>
      </c>
      <c r="O127" s="46">
        <v>0</v>
      </c>
      <c r="P127" s="46">
        <v>0</v>
      </c>
      <c r="Q127" s="46">
        <v>0</v>
      </c>
      <c r="R127" s="46">
        <v>0</v>
      </c>
      <c r="S127" s="46">
        <v>0</v>
      </c>
      <c r="T127" s="46">
        <v>0</v>
      </c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217</v>
      </c>
      <c r="M128" s="46">
        <v>0</v>
      </c>
      <c r="N128" s="46">
        <v>0</v>
      </c>
      <c r="O128" s="46">
        <v>0</v>
      </c>
      <c r="P128" s="46">
        <v>0</v>
      </c>
      <c r="Q128" s="46">
        <v>0</v>
      </c>
      <c r="R128" s="46">
        <v>0</v>
      </c>
      <c r="S128" s="46">
        <v>0</v>
      </c>
      <c r="T128" s="46">
        <v>0</v>
      </c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218</v>
      </c>
      <c r="M129" s="46">
        <v>0</v>
      </c>
      <c r="N129" s="46">
        <v>0</v>
      </c>
      <c r="O129" s="46">
        <v>0</v>
      </c>
      <c r="P129" s="46">
        <v>0</v>
      </c>
      <c r="Q129" s="46">
        <v>0</v>
      </c>
      <c r="R129" s="46">
        <v>0</v>
      </c>
      <c r="S129" s="46">
        <v>0</v>
      </c>
      <c r="T129" s="46">
        <v>0</v>
      </c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219</v>
      </c>
      <c r="M130" s="46">
        <v>0</v>
      </c>
      <c r="N130" s="46">
        <v>0</v>
      </c>
      <c r="O130" s="46">
        <v>0</v>
      </c>
      <c r="P130" s="46">
        <v>0</v>
      </c>
      <c r="Q130" s="46">
        <v>0</v>
      </c>
      <c r="R130" s="46">
        <v>0</v>
      </c>
      <c r="S130" s="46">
        <v>0</v>
      </c>
      <c r="T130" s="46">
        <v>0</v>
      </c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220</v>
      </c>
      <c r="M131" s="46">
        <v>0</v>
      </c>
      <c r="N131" s="46">
        <v>0</v>
      </c>
      <c r="O131" s="46">
        <v>0</v>
      </c>
      <c r="P131" s="46">
        <v>0</v>
      </c>
      <c r="Q131" s="46">
        <v>0</v>
      </c>
      <c r="R131" s="46">
        <v>0</v>
      </c>
      <c r="S131" s="46">
        <v>0</v>
      </c>
      <c r="T131" s="46">
        <v>0</v>
      </c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221</v>
      </c>
      <c r="M132" s="46">
        <v>0</v>
      </c>
      <c r="N132" s="46">
        <v>0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6">
        <v>0</v>
      </c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222</v>
      </c>
      <c r="M133" s="46">
        <v>0</v>
      </c>
      <c r="N133" s="46">
        <v>0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6">
        <v>0</v>
      </c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223</v>
      </c>
      <c r="M134" s="46">
        <v>0</v>
      </c>
      <c r="N134" s="46">
        <v>0</v>
      </c>
      <c r="O134" s="46">
        <v>0</v>
      </c>
      <c r="P134" s="46">
        <v>0</v>
      </c>
      <c r="Q134" s="46">
        <v>0</v>
      </c>
      <c r="R134" s="46">
        <v>0</v>
      </c>
      <c r="S134" s="46">
        <v>0</v>
      </c>
      <c r="T134" s="46">
        <v>0</v>
      </c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224</v>
      </c>
      <c r="M135" s="46">
        <v>0</v>
      </c>
      <c r="N135" s="46">
        <v>0</v>
      </c>
      <c r="O135" s="46">
        <v>0</v>
      </c>
      <c r="P135" s="46">
        <v>0</v>
      </c>
      <c r="Q135" s="46">
        <v>0</v>
      </c>
      <c r="R135" s="46">
        <v>0</v>
      </c>
      <c r="S135" s="46">
        <v>0</v>
      </c>
      <c r="T135" s="46">
        <v>0</v>
      </c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225</v>
      </c>
      <c r="M136" s="46">
        <v>0</v>
      </c>
      <c r="N136" s="46">
        <v>0</v>
      </c>
      <c r="O136" s="46">
        <v>0</v>
      </c>
      <c r="P136" s="46">
        <v>0</v>
      </c>
      <c r="Q136" s="46">
        <v>0</v>
      </c>
      <c r="R136" s="46">
        <v>0</v>
      </c>
      <c r="S136" s="46">
        <v>0</v>
      </c>
      <c r="T136" s="46">
        <v>0</v>
      </c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47</v>
      </c>
      <c r="M137" s="46">
        <v>0</v>
      </c>
      <c r="N137" s="46">
        <v>0</v>
      </c>
      <c r="O137" s="46">
        <v>0</v>
      </c>
      <c r="P137" s="46">
        <v>0</v>
      </c>
      <c r="Q137" s="46">
        <v>0</v>
      </c>
      <c r="R137" s="46">
        <v>0</v>
      </c>
      <c r="S137" s="46">
        <v>0</v>
      </c>
      <c r="T137" s="46">
        <v>0</v>
      </c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226</v>
      </c>
      <c r="M138" s="46">
        <v>0</v>
      </c>
      <c r="N138" s="46">
        <v>0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6">
        <v>0</v>
      </c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227</v>
      </c>
      <c r="M139" s="46">
        <v>0</v>
      </c>
      <c r="N139" s="46">
        <v>0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6">
        <v>0</v>
      </c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228</v>
      </c>
      <c r="M140" s="46">
        <v>0</v>
      </c>
      <c r="N140" s="46">
        <v>0</v>
      </c>
      <c r="O140" s="46">
        <v>0</v>
      </c>
      <c r="P140" s="46">
        <v>0</v>
      </c>
      <c r="Q140" s="46">
        <v>0</v>
      </c>
      <c r="R140" s="46">
        <v>0</v>
      </c>
      <c r="S140" s="46">
        <v>0</v>
      </c>
      <c r="T140" s="46">
        <v>0</v>
      </c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229</v>
      </c>
      <c r="M141" s="46">
        <v>0</v>
      </c>
      <c r="N141" s="46">
        <v>0</v>
      </c>
      <c r="O141" s="46">
        <v>0</v>
      </c>
      <c r="P141" s="46">
        <v>0</v>
      </c>
      <c r="Q141" s="46">
        <v>0</v>
      </c>
      <c r="R141" s="46">
        <v>0</v>
      </c>
      <c r="S141" s="46">
        <v>0</v>
      </c>
      <c r="T141" s="46">
        <v>0</v>
      </c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230</v>
      </c>
      <c r="M142" s="46">
        <v>0</v>
      </c>
      <c r="N142" s="46">
        <v>0</v>
      </c>
      <c r="O142" s="46">
        <v>0</v>
      </c>
      <c r="P142" s="46">
        <v>0</v>
      </c>
      <c r="Q142" s="46">
        <v>0</v>
      </c>
      <c r="R142" s="46">
        <v>0</v>
      </c>
      <c r="S142" s="46">
        <v>0</v>
      </c>
      <c r="T142" s="46">
        <v>0</v>
      </c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231</v>
      </c>
      <c r="M143" s="46">
        <v>0</v>
      </c>
      <c r="N143" s="46">
        <v>0</v>
      </c>
      <c r="O143" s="46">
        <v>0</v>
      </c>
      <c r="P143" s="46">
        <v>0</v>
      </c>
      <c r="Q143" s="46">
        <v>0</v>
      </c>
      <c r="R143" s="46">
        <v>0</v>
      </c>
      <c r="S143" s="46">
        <v>0</v>
      </c>
      <c r="T143" s="46">
        <v>0</v>
      </c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232</v>
      </c>
      <c r="M144" s="46">
        <v>0</v>
      </c>
      <c r="N144" s="46">
        <v>0</v>
      </c>
      <c r="O144" s="46">
        <v>0</v>
      </c>
      <c r="P144" s="46">
        <v>0</v>
      </c>
      <c r="Q144" s="46">
        <v>0</v>
      </c>
      <c r="R144" s="46">
        <v>0</v>
      </c>
      <c r="S144" s="46">
        <v>0</v>
      </c>
      <c r="T144" s="46">
        <v>0</v>
      </c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233</v>
      </c>
      <c r="M145" s="46">
        <v>0</v>
      </c>
      <c r="N145" s="46">
        <v>0</v>
      </c>
      <c r="O145" s="46">
        <v>0</v>
      </c>
      <c r="P145" s="46">
        <v>0</v>
      </c>
      <c r="Q145" s="46">
        <v>0</v>
      </c>
      <c r="R145" s="46">
        <v>0</v>
      </c>
      <c r="S145" s="46">
        <v>0</v>
      </c>
      <c r="T145" s="46">
        <v>0</v>
      </c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234</v>
      </c>
      <c r="M146" s="46">
        <v>0</v>
      </c>
      <c r="N146" s="46">
        <v>0</v>
      </c>
      <c r="O146" s="46">
        <v>0</v>
      </c>
      <c r="P146" s="46">
        <v>0</v>
      </c>
      <c r="Q146" s="46">
        <v>0</v>
      </c>
      <c r="R146" s="46">
        <v>0</v>
      </c>
      <c r="S146" s="46">
        <v>0</v>
      </c>
      <c r="T146" s="46">
        <v>0</v>
      </c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235</v>
      </c>
      <c r="M147" s="46">
        <v>0</v>
      </c>
      <c r="N147" s="46">
        <v>0</v>
      </c>
      <c r="O147" s="46">
        <v>0</v>
      </c>
      <c r="P147" s="46">
        <v>0</v>
      </c>
      <c r="Q147" s="46">
        <v>0</v>
      </c>
      <c r="R147" s="46">
        <v>0</v>
      </c>
      <c r="S147" s="46">
        <v>0</v>
      </c>
      <c r="T147" s="46">
        <v>0</v>
      </c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236</v>
      </c>
      <c r="M148" s="46">
        <v>0</v>
      </c>
      <c r="N148" s="46">
        <v>0</v>
      </c>
      <c r="O148" s="46">
        <v>0</v>
      </c>
      <c r="P148" s="46">
        <v>0</v>
      </c>
      <c r="Q148" s="46">
        <v>0</v>
      </c>
      <c r="R148" s="46">
        <v>0</v>
      </c>
      <c r="S148" s="46">
        <v>0</v>
      </c>
      <c r="T148" s="46">
        <v>0</v>
      </c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237</v>
      </c>
      <c r="M149" s="46">
        <v>0</v>
      </c>
      <c r="N149" s="46">
        <v>0</v>
      </c>
      <c r="O149" s="46">
        <v>0</v>
      </c>
      <c r="P149" s="46">
        <v>0</v>
      </c>
      <c r="Q149" s="46">
        <v>0</v>
      </c>
      <c r="R149" s="46">
        <v>0</v>
      </c>
      <c r="S149" s="46">
        <v>0</v>
      </c>
      <c r="T149" s="46">
        <v>0</v>
      </c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238</v>
      </c>
      <c r="M150" s="46">
        <v>0</v>
      </c>
      <c r="N150" s="46">
        <v>0</v>
      </c>
      <c r="O150" s="46">
        <v>0</v>
      </c>
      <c r="P150" s="46">
        <v>0</v>
      </c>
      <c r="Q150" s="46">
        <v>0</v>
      </c>
      <c r="R150" s="46">
        <v>0</v>
      </c>
      <c r="S150" s="46">
        <v>0</v>
      </c>
      <c r="T150" s="46">
        <v>0</v>
      </c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239</v>
      </c>
      <c r="M151" s="46">
        <v>0</v>
      </c>
      <c r="N151" s="46">
        <v>0</v>
      </c>
      <c r="O151" s="46">
        <v>0</v>
      </c>
      <c r="P151" s="46">
        <v>0</v>
      </c>
      <c r="Q151" s="46">
        <v>0</v>
      </c>
      <c r="R151" s="46">
        <v>0</v>
      </c>
      <c r="S151" s="46">
        <v>0</v>
      </c>
      <c r="T151" s="46">
        <v>0</v>
      </c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240</v>
      </c>
      <c r="M152" s="46">
        <v>0</v>
      </c>
      <c r="N152" s="46">
        <v>0</v>
      </c>
      <c r="O152" s="46">
        <v>0</v>
      </c>
      <c r="P152" s="46">
        <v>0</v>
      </c>
      <c r="Q152" s="46">
        <v>0</v>
      </c>
      <c r="R152" s="46">
        <v>0</v>
      </c>
      <c r="S152" s="46">
        <v>0</v>
      </c>
      <c r="T152" s="46">
        <v>0</v>
      </c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241</v>
      </c>
      <c r="M153" s="46">
        <v>0</v>
      </c>
      <c r="N153" s="46">
        <v>0</v>
      </c>
      <c r="O153" s="46">
        <v>0</v>
      </c>
      <c r="P153" s="46">
        <v>0</v>
      </c>
      <c r="Q153" s="46">
        <v>0</v>
      </c>
      <c r="R153" s="46">
        <v>0</v>
      </c>
      <c r="S153" s="46">
        <v>0</v>
      </c>
      <c r="T153" s="46">
        <v>0</v>
      </c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242</v>
      </c>
      <c r="M154" s="46">
        <v>0</v>
      </c>
      <c r="N154" s="46">
        <v>0</v>
      </c>
      <c r="O154" s="46">
        <v>0</v>
      </c>
      <c r="P154" s="46">
        <v>0</v>
      </c>
      <c r="Q154" s="46">
        <v>0</v>
      </c>
      <c r="R154" s="46">
        <v>0</v>
      </c>
      <c r="S154" s="46">
        <v>0</v>
      </c>
      <c r="T154" s="46">
        <v>0</v>
      </c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243</v>
      </c>
      <c r="M155" s="46">
        <v>0</v>
      </c>
      <c r="N155" s="46">
        <v>0</v>
      </c>
      <c r="O155" s="46">
        <v>0</v>
      </c>
      <c r="P155" s="46">
        <v>0</v>
      </c>
      <c r="Q155" s="46">
        <v>0</v>
      </c>
      <c r="R155" s="46">
        <v>0</v>
      </c>
      <c r="S155" s="46">
        <v>0</v>
      </c>
      <c r="T155" s="46">
        <v>0</v>
      </c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244</v>
      </c>
      <c r="M156" s="46">
        <v>0</v>
      </c>
      <c r="N156" s="46">
        <v>0</v>
      </c>
      <c r="O156" s="46">
        <v>0</v>
      </c>
      <c r="P156" s="46">
        <v>0</v>
      </c>
      <c r="Q156" s="46">
        <v>0</v>
      </c>
      <c r="R156" s="46">
        <v>0</v>
      </c>
      <c r="S156" s="46">
        <v>0</v>
      </c>
      <c r="T156" s="46">
        <v>0</v>
      </c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245</v>
      </c>
      <c r="M157" s="46">
        <v>0</v>
      </c>
      <c r="N157" s="46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6">
        <v>0</v>
      </c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246</v>
      </c>
      <c r="M158" s="46">
        <v>0</v>
      </c>
      <c r="N158" s="46">
        <v>0</v>
      </c>
      <c r="O158" s="46">
        <v>0</v>
      </c>
      <c r="P158" s="46">
        <v>0</v>
      </c>
      <c r="Q158" s="46">
        <v>0</v>
      </c>
      <c r="R158" s="46">
        <v>0</v>
      </c>
      <c r="S158" s="46">
        <v>0</v>
      </c>
      <c r="T158" s="46">
        <v>0</v>
      </c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247</v>
      </c>
      <c r="M159" s="46">
        <v>0</v>
      </c>
      <c r="N159" s="46">
        <v>0</v>
      </c>
      <c r="O159" s="46">
        <v>0</v>
      </c>
      <c r="P159" s="46">
        <v>0</v>
      </c>
      <c r="Q159" s="46">
        <v>0</v>
      </c>
      <c r="R159" s="46">
        <v>0</v>
      </c>
      <c r="S159" s="46">
        <v>0</v>
      </c>
      <c r="T159" s="46">
        <v>0</v>
      </c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51</v>
      </c>
      <c r="M160" s="46">
        <v>0</v>
      </c>
      <c r="N160" s="46">
        <v>0</v>
      </c>
      <c r="O160" s="46">
        <v>0</v>
      </c>
      <c r="P160" s="46">
        <v>0</v>
      </c>
      <c r="Q160" s="46">
        <v>0</v>
      </c>
      <c r="R160" s="46">
        <v>0</v>
      </c>
      <c r="S160" s="46">
        <v>0</v>
      </c>
      <c r="T160" s="46">
        <v>0</v>
      </c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248</v>
      </c>
      <c r="M161" s="46">
        <v>0</v>
      </c>
      <c r="N161" s="46">
        <v>0</v>
      </c>
      <c r="O161" s="46">
        <v>0</v>
      </c>
      <c r="P161" s="46">
        <v>0</v>
      </c>
      <c r="Q161" s="46">
        <v>0</v>
      </c>
      <c r="R161" s="46">
        <v>0</v>
      </c>
      <c r="S161" s="46">
        <v>0</v>
      </c>
      <c r="T161" s="46">
        <v>0</v>
      </c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249</v>
      </c>
      <c r="M162" s="46">
        <v>0</v>
      </c>
      <c r="N162" s="46">
        <v>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6">
        <v>0</v>
      </c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250</v>
      </c>
      <c r="M163" s="46">
        <v>0</v>
      </c>
      <c r="N163" s="46">
        <v>0</v>
      </c>
      <c r="O163" s="46">
        <v>0</v>
      </c>
      <c r="P163" s="46">
        <v>0</v>
      </c>
      <c r="Q163" s="46">
        <v>0</v>
      </c>
      <c r="R163" s="46">
        <v>0</v>
      </c>
      <c r="S163" s="46">
        <v>0</v>
      </c>
      <c r="T163" s="46">
        <v>0</v>
      </c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6">
        <v>162</v>
      </c>
      <c r="L164" s="6" t="s">
        <v>251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252</v>
      </c>
      <c r="M165" s="46">
        <v>0</v>
      </c>
      <c r="N165" s="46">
        <v>0</v>
      </c>
      <c r="O165" s="46">
        <v>0</v>
      </c>
      <c r="P165" s="46">
        <v>0</v>
      </c>
      <c r="Q165" s="46">
        <v>0</v>
      </c>
      <c r="R165" s="46">
        <v>0</v>
      </c>
      <c r="S165" s="46">
        <v>0</v>
      </c>
      <c r="T165" s="46">
        <v>0</v>
      </c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253</v>
      </c>
      <c r="M166" s="46">
        <v>0</v>
      </c>
      <c r="N166" s="46">
        <v>0</v>
      </c>
      <c r="O166" s="46">
        <v>0</v>
      </c>
      <c r="P166" s="46">
        <v>0</v>
      </c>
      <c r="Q166" s="46">
        <v>0</v>
      </c>
      <c r="R166" s="46">
        <v>0</v>
      </c>
      <c r="S166" s="46">
        <v>0</v>
      </c>
      <c r="T166" s="46">
        <v>0</v>
      </c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254</v>
      </c>
      <c r="M167" s="46">
        <v>0</v>
      </c>
      <c r="N167" s="46">
        <v>0</v>
      </c>
      <c r="O167" s="46">
        <v>0</v>
      </c>
      <c r="P167" s="46">
        <v>0</v>
      </c>
      <c r="Q167" s="46">
        <v>0</v>
      </c>
      <c r="R167" s="46">
        <v>0</v>
      </c>
      <c r="S167" s="46">
        <v>0</v>
      </c>
      <c r="T167" s="46">
        <v>0</v>
      </c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255</v>
      </c>
      <c r="M168" s="46">
        <v>0</v>
      </c>
      <c r="N168" s="46">
        <v>0</v>
      </c>
      <c r="O168" s="46">
        <v>0</v>
      </c>
      <c r="P168" s="46">
        <v>0</v>
      </c>
      <c r="Q168" s="46">
        <v>0</v>
      </c>
      <c r="R168" s="46">
        <v>0</v>
      </c>
      <c r="S168" s="46">
        <v>0</v>
      </c>
      <c r="T168" s="46">
        <v>0</v>
      </c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256</v>
      </c>
      <c r="M169" s="46">
        <v>0</v>
      </c>
      <c r="N169" s="46">
        <v>0</v>
      </c>
      <c r="O169" s="46">
        <v>0</v>
      </c>
      <c r="P169" s="46">
        <v>0</v>
      </c>
      <c r="Q169" s="46">
        <v>0</v>
      </c>
      <c r="R169" s="46">
        <v>0</v>
      </c>
      <c r="S169" s="46">
        <v>0</v>
      </c>
      <c r="T169" s="46">
        <v>0</v>
      </c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257</v>
      </c>
      <c r="M170" s="46">
        <v>0</v>
      </c>
      <c r="N170" s="46">
        <v>0</v>
      </c>
      <c r="O170" s="46">
        <v>0</v>
      </c>
      <c r="P170" s="46">
        <v>0</v>
      </c>
      <c r="Q170" s="46">
        <v>0</v>
      </c>
      <c r="R170" s="46">
        <v>0</v>
      </c>
      <c r="S170" s="46">
        <v>0</v>
      </c>
      <c r="T170" s="46">
        <v>0</v>
      </c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258</v>
      </c>
      <c r="M171" s="46">
        <v>0</v>
      </c>
      <c r="N171" s="46">
        <v>0</v>
      </c>
      <c r="O171" s="46">
        <v>0</v>
      </c>
      <c r="P171" s="46">
        <v>0</v>
      </c>
      <c r="Q171" s="46">
        <v>0</v>
      </c>
      <c r="R171" s="46">
        <v>0</v>
      </c>
      <c r="S171" s="46">
        <v>0</v>
      </c>
      <c r="T171" s="46">
        <v>0</v>
      </c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259</v>
      </c>
      <c r="M172" s="46">
        <v>0</v>
      </c>
      <c r="N172" s="46">
        <v>0</v>
      </c>
      <c r="O172" s="46">
        <v>0</v>
      </c>
      <c r="P172" s="46">
        <v>0</v>
      </c>
      <c r="Q172" s="46">
        <v>0</v>
      </c>
      <c r="R172" s="46">
        <v>0</v>
      </c>
      <c r="S172" s="46">
        <v>0</v>
      </c>
      <c r="T172" s="46">
        <v>0</v>
      </c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260</v>
      </c>
      <c r="M173" s="46">
        <v>0</v>
      </c>
      <c r="N173" s="46">
        <v>0</v>
      </c>
      <c r="O173" s="46">
        <v>0</v>
      </c>
      <c r="P173" s="46">
        <v>0</v>
      </c>
      <c r="Q173" s="46">
        <v>0</v>
      </c>
      <c r="R173" s="46">
        <v>0</v>
      </c>
      <c r="S173" s="46">
        <v>0</v>
      </c>
      <c r="T173" s="46">
        <v>0</v>
      </c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261</v>
      </c>
      <c r="M174" s="46">
        <v>0</v>
      </c>
      <c r="N174" s="46">
        <v>0</v>
      </c>
      <c r="O174" s="46">
        <v>0</v>
      </c>
      <c r="P174" s="46">
        <v>0</v>
      </c>
      <c r="Q174" s="46">
        <v>0</v>
      </c>
      <c r="R174" s="46">
        <v>0</v>
      </c>
      <c r="S174" s="46">
        <v>0</v>
      </c>
      <c r="T174" s="46">
        <v>0</v>
      </c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262</v>
      </c>
      <c r="M175" s="46">
        <v>0</v>
      </c>
      <c r="N175" s="46">
        <v>0</v>
      </c>
      <c r="O175" s="46">
        <v>0</v>
      </c>
      <c r="P175" s="46">
        <v>0</v>
      </c>
      <c r="Q175" s="46">
        <v>0</v>
      </c>
      <c r="R175" s="46">
        <v>0</v>
      </c>
      <c r="S175" s="46">
        <v>0</v>
      </c>
      <c r="T175" s="46">
        <v>0</v>
      </c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263</v>
      </c>
      <c r="M176" s="46">
        <v>0</v>
      </c>
      <c r="N176" s="46">
        <v>0</v>
      </c>
      <c r="O176" s="46">
        <v>0</v>
      </c>
      <c r="P176" s="46">
        <v>0</v>
      </c>
      <c r="Q176" s="46">
        <v>0</v>
      </c>
      <c r="R176" s="46">
        <v>0</v>
      </c>
      <c r="S176" s="46">
        <v>0</v>
      </c>
      <c r="T176" s="46">
        <v>0</v>
      </c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264</v>
      </c>
      <c r="M177" s="46">
        <v>0</v>
      </c>
      <c r="N177" s="46">
        <v>0</v>
      </c>
      <c r="O177" s="46">
        <v>0</v>
      </c>
      <c r="P177" s="46">
        <v>0</v>
      </c>
      <c r="Q177" s="46">
        <v>0</v>
      </c>
      <c r="R177" s="46">
        <v>0</v>
      </c>
      <c r="S177" s="46">
        <v>0</v>
      </c>
      <c r="T177" s="46">
        <v>0</v>
      </c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265</v>
      </c>
      <c r="M178" s="46">
        <v>0</v>
      </c>
      <c r="N178" s="46">
        <v>0</v>
      </c>
      <c r="O178" s="46">
        <v>0</v>
      </c>
      <c r="P178" s="46">
        <v>0</v>
      </c>
      <c r="Q178" s="46">
        <v>0</v>
      </c>
      <c r="R178" s="46">
        <v>0</v>
      </c>
      <c r="S178" s="46">
        <v>0</v>
      </c>
      <c r="T178" s="46">
        <v>0</v>
      </c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266</v>
      </c>
      <c r="M179" s="46">
        <v>0</v>
      </c>
      <c r="N179" s="46">
        <v>0</v>
      </c>
      <c r="O179" s="46">
        <v>0</v>
      </c>
      <c r="P179" s="46">
        <v>0</v>
      </c>
      <c r="Q179" s="46">
        <v>0</v>
      </c>
      <c r="R179" s="46">
        <v>0</v>
      </c>
      <c r="S179" s="46">
        <v>0</v>
      </c>
      <c r="T179" s="46">
        <v>0</v>
      </c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267</v>
      </c>
      <c r="M180" s="46">
        <v>0</v>
      </c>
      <c r="N180" s="46">
        <v>0</v>
      </c>
      <c r="O180" s="46">
        <v>0</v>
      </c>
      <c r="P180" s="46">
        <v>0</v>
      </c>
      <c r="Q180" s="46">
        <v>0</v>
      </c>
      <c r="R180" s="46">
        <v>0</v>
      </c>
      <c r="S180" s="46">
        <v>0</v>
      </c>
      <c r="T180" s="46">
        <v>0</v>
      </c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268</v>
      </c>
      <c r="M181" s="46">
        <v>0</v>
      </c>
      <c r="N181" s="46">
        <v>0</v>
      </c>
      <c r="O181" s="46">
        <v>0</v>
      </c>
      <c r="P181" s="46">
        <v>0</v>
      </c>
      <c r="Q181" s="46">
        <v>0</v>
      </c>
      <c r="R181" s="46">
        <v>0</v>
      </c>
      <c r="S181" s="46">
        <v>0</v>
      </c>
      <c r="T181" s="46">
        <v>0</v>
      </c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269</v>
      </c>
      <c r="M182" s="46">
        <v>0</v>
      </c>
      <c r="N182" s="46">
        <v>0</v>
      </c>
      <c r="O182" s="46">
        <v>0</v>
      </c>
      <c r="P182" s="46">
        <v>0</v>
      </c>
      <c r="Q182" s="46">
        <v>0</v>
      </c>
      <c r="R182" s="46">
        <v>0</v>
      </c>
      <c r="S182" s="46">
        <v>0</v>
      </c>
      <c r="T182" s="46">
        <v>0</v>
      </c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270</v>
      </c>
      <c r="M183" s="46">
        <v>0</v>
      </c>
      <c r="N183" s="46">
        <v>0</v>
      </c>
      <c r="O183" s="46">
        <v>0</v>
      </c>
      <c r="P183" s="46">
        <v>0</v>
      </c>
      <c r="Q183" s="46">
        <v>0</v>
      </c>
      <c r="R183" s="46">
        <v>0</v>
      </c>
      <c r="S183" s="46">
        <v>0</v>
      </c>
      <c r="T183" s="46">
        <v>0</v>
      </c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271</v>
      </c>
      <c r="M184" s="46">
        <v>0</v>
      </c>
      <c r="N184" s="46">
        <v>0</v>
      </c>
      <c r="O184" s="46">
        <v>0</v>
      </c>
      <c r="P184" s="46">
        <v>0</v>
      </c>
      <c r="Q184" s="46">
        <v>0</v>
      </c>
      <c r="R184" s="46">
        <v>0</v>
      </c>
      <c r="S184" s="46">
        <v>0</v>
      </c>
      <c r="T184" s="46">
        <v>0</v>
      </c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272</v>
      </c>
      <c r="M185" s="46">
        <v>0</v>
      </c>
      <c r="N185" s="46">
        <v>0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6">
        <v>0</v>
      </c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273</v>
      </c>
      <c r="M186" s="46">
        <v>0</v>
      </c>
      <c r="N186" s="46">
        <v>0</v>
      </c>
      <c r="O186" s="46">
        <v>0</v>
      </c>
      <c r="P186" s="46">
        <v>0</v>
      </c>
      <c r="Q186" s="46">
        <v>0</v>
      </c>
      <c r="R186" s="46">
        <v>0</v>
      </c>
      <c r="S186" s="46">
        <v>0</v>
      </c>
      <c r="T186" s="46">
        <v>0</v>
      </c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274</v>
      </c>
      <c r="M187" s="46">
        <v>0</v>
      </c>
      <c r="N187" s="46">
        <v>0</v>
      </c>
      <c r="O187" s="46">
        <v>0</v>
      </c>
      <c r="P187" s="46">
        <v>0</v>
      </c>
      <c r="Q187" s="46">
        <v>0</v>
      </c>
      <c r="R187" s="46">
        <v>0</v>
      </c>
      <c r="S187" s="46">
        <v>0</v>
      </c>
      <c r="T187" s="46">
        <v>0</v>
      </c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275</v>
      </c>
      <c r="M188" s="46">
        <v>0</v>
      </c>
      <c r="N188" s="46">
        <v>0</v>
      </c>
      <c r="O188" s="46">
        <v>0</v>
      </c>
      <c r="P188" s="46">
        <v>0</v>
      </c>
      <c r="Q188" s="46">
        <v>0</v>
      </c>
      <c r="R188" s="46">
        <v>0</v>
      </c>
      <c r="S188" s="46">
        <v>0</v>
      </c>
      <c r="T188" s="46">
        <v>0</v>
      </c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276</v>
      </c>
      <c r="M189" s="46">
        <v>0</v>
      </c>
      <c r="N189" s="46">
        <v>0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6">
        <v>0</v>
      </c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277</v>
      </c>
      <c r="M190" s="46">
        <v>0</v>
      </c>
      <c r="N190" s="46">
        <v>0</v>
      </c>
      <c r="O190" s="46">
        <v>0</v>
      </c>
      <c r="P190" s="46">
        <v>0</v>
      </c>
      <c r="Q190" s="46">
        <v>0</v>
      </c>
      <c r="R190" s="46">
        <v>0</v>
      </c>
      <c r="S190" s="46">
        <v>0</v>
      </c>
      <c r="T190" s="46">
        <v>0</v>
      </c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278</v>
      </c>
      <c r="M191" s="46">
        <v>0</v>
      </c>
      <c r="N191" s="46">
        <v>0</v>
      </c>
      <c r="O191" s="46">
        <v>0</v>
      </c>
      <c r="P191" s="46">
        <v>0</v>
      </c>
      <c r="Q191" s="46">
        <v>0</v>
      </c>
      <c r="R191" s="46">
        <v>0</v>
      </c>
      <c r="S191" s="46">
        <v>0</v>
      </c>
      <c r="T191" s="46">
        <v>0</v>
      </c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279</v>
      </c>
      <c r="M192" s="46">
        <v>0</v>
      </c>
      <c r="N192" s="46">
        <v>0</v>
      </c>
      <c r="O192" s="46">
        <v>0</v>
      </c>
      <c r="P192" s="46">
        <v>0</v>
      </c>
      <c r="Q192" s="46">
        <v>0</v>
      </c>
      <c r="R192" s="46">
        <v>0</v>
      </c>
      <c r="S192" s="46">
        <v>0</v>
      </c>
      <c r="T192" s="46">
        <v>0</v>
      </c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280</v>
      </c>
      <c r="M193" s="46">
        <v>0</v>
      </c>
      <c r="N193" s="46">
        <v>0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6">
        <v>0</v>
      </c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281</v>
      </c>
      <c r="M194" s="46">
        <v>0</v>
      </c>
      <c r="N194" s="46">
        <v>0</v>
      </c>
      <c r="O194" s="46">
        <v>0</v>
      </c>
      <c r="P194" s="46">
        <v>0</v>
      </c>
      <c r="Q194" s="46">
        <v>0</v>
      </c>
      <c r="R194" s="46">
        <v>0</v>
      </c>
      <c r="S194" s="46">
        <v>0</v>
      </c>
      <c r="T194" s="46">
        <v>0</v>
      </c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282</v>
      </c>
      <c r="M195" s="46">
        <v>0</v>
      </c>
      <c r="N195" s="46">
        <v>0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6">
        <v>0</v>
      </c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283</v>
      </c>
      <c r="M196" s="46">
        <v>0</v>
      </c>
      <c r="N196" s="46">
        <v>0</v>
      </c>
      <c r="O196" s="46">
        <v>0</v>
      </c>
      <c r="P196" s="46">
        <v>0</v>
      </c>
      <c r="Q196" s="46">
        <v>0</v>
      </c>
      <c r="R196" s="46">
        <v>0</v>
      </c>
      <c r="S196" s="46">
        <v>0</v>
      </c>
      <c r="T196" s="46">
        <v>0</v>
      </c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284</v>
      </c>
      <c r="M197" s="46">
        <v>0</v>
      </c>
      <c r="N197" s="46">
        <v>0</v>
      </c>
      <c r="O197" s="46">
        <v>0</v>
      </c>
      <c r="P197" s="46">
        <v>0</v>
      </c>
      <c r="Q197" s="46">
        <v>0</v>
      </c>
      <c r="R197" s="46">
        <v>0</v>
      </c>
      <c r="S197" s="46">
        <v>0</v>
      </c>
      <c r="T197" s="46">
        <v>0</v>
      </c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285</v>
      </c>
      <c r="M198" s="46">
        <v>0</v>
      </c>
      <c r="N198" s="46">
        <v>0</v>
      </c>
      <c r="O198" s="46">
        <v>0</v>
      </c>
      <c r="P198" s="46">
        <v>0</v>
      </c>
      <c r="Q198" s="46">
        <v>0</v>
      </c>
      <c r="R198" s="46">
        <v>0</v>
      </c>
      <c r="S198" s="46">
        <v>0</v>
      </c>
      <c r="T198" s="46">
        <v>0</v>
      </c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286</v>
      </c>
      <c r="M199" s="46">
        <v>0</v>
      </c>
      <c r="N199" s="46">
        <v>0</v>
      </c>
      <c r="O199" s="46">
        <v>0</v>
      </c>
      <c r="P199" s="46">
        <v>0</v>
      </c>
      <c r="Q199" s="46">
        <v>0</v>
      </c>
      <c r="R199" s="46">
        <v>0</v>
      </c>
      <c r="S199" s="46">
        <v>0</v>
      </c>
      <c r="T199" s="46">
        <v>0</v>
      </c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287</v>
      </c>
      <c r="M200" s="46">
        <v>0</v>
      </c>
      <c r="N200" s="46">
        <v>0</v>
      </c>
      <c r="O200" s="46">
        <v>0</v>
      </c>
      <c r="P200" s="46">
        <v>0</v>
      </c>
      <c r="Q200" s="46">
        <v>0</v>
      </c>
      <c r="R200" s="46">
        <v>0</v>
      </c>
      <c r="S200" s="46">
        <v>0</v>
      </c>
      <c r="T200" s="46">
        <v>0</v>
      </c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288</v>
      </c>
      <c r="M201" s="46">
        <v>0</v>
      </c>
      <c r="N201" s="46">
        <v>0</v>
      </c>
      <c r="O201" s="46">
        <v>0</v>
      </c>
      <c r="P201" s="46">
        <v>0</v>
      </c>
      <c r="Q201" s="46">
        <v>0</v>
      </c>
      <c r="R201" s="46">
        <v>0</v>
      </c>
      <c r="S201" s="46">
        <v>0</v>
      </c>
      <c r="T201" s="46">
        <v>0</v>
      </c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289</v>
      </c>
      <c r="M202" s="46">
        <v>0</v>
      </c>
      <c r="N202" s="46">
        <v>0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6">
        <v>0</v>
      </c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290</v>
      </c>
      <c r="M203" s="46">
        <v>0</v>
      </c>
      <c r="N203" s="46">
        <v>0</v>
      </c>
      <c r="O203" s="46">
        <v>0</v>
      </c>
      <c r="P203" s="46">
        <v>0</v>
      </c>
      <c r="Q203" s="46">
        <v>0</v>
      </c>
      <c r="R203" s="46">
        <v>0</v>
      </c>
      <c r="S203" s="46">
        <v>0</v>
      </c>
      <c r="T203" s="46">
        <v>0</v>
      </c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291</v>
      </c>
      <c r="M204" s="46">
        <v>0</v>
      </c>
      <c r="N204" s="46">
        <v>0</v>
      </c>
      <c r="O204" s="46">
        <v>0</v>
      </c>
      <c r="P204" s="46">
        <v>0</v>
      </c>
      <c r="Q204" s="46">
        <v>0</v>
      </c>
      <c r="R204" s="46">
        <v>0</v>
      </c>
      <c r="S204" s="46">
        <v>0</v>
      </c>
      <c r="T204" s="46">
        <v>0</v>
      </c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292</v>
      </c>
      <c r="M205" s="46">
        <v>0</v>
      </c>
      <c r="N205" s="46">
        <v>0</v>
      </c>
      <c r="O205" s="46">
        <v>0</v>
      </c>
      <c r="P205" s="46">
        <v>0</v>
      </c>
      <c r="Q205" s="46">
        <v>0</v>
      </c>
      <c r="R205" s="46">
        <v>0</v>
      </c>
      <c r="S205" s="46">
        <v>0</v>
      </c>
      <c r="T205" s="46">
        <v>0</v>
      </c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293</v>
      </c>
      <c r="M206" s="46">
        <v>0</v>
      </c>
      <c r="N206" s="46">
        <v>0</v>
      </c>
      <c r="O206" s="46">
        <v>0</v>
      </c>
      <c r="P206" s="46">
        <v>0</v>
      </c>
      <c r="Q206" s="46">
        <v>0</v>
      </c>
      <c r="R206" s="46">
        <v>0</v>
      </c>
      <c r="S206" s="46">
        <v>0</v>
      </c>
      <c r="T206" s="46">
        <v>0</v>
      </c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294</v>
      </c>
      <c r="M207" s="46">
        <v>0</v>
      </c>
      <c r="N207" s="46">
        <v>0</v>
      </c>
      <c r="O207" s="46">
        <v>0</v>
      </c>
      <c r="P207" s="46">
        <v>0</v>
      </c>
      <c r="Q207" s="46">
        <v>0</v>
      </c>
      <c r="R207" s="46">
        <v>0</v>
      </c>
      <c r="S207" s="46">
        <v>0</v>
      </c>
      <c r="T207" s="46">
        <v>0</v>
      </c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295</v>
      </c>
      <c r="M208" s="46">
        <v>0</v>
      </c>
      <c r="N208" s="46">
        <v>0</v>
      </c>
      <c r="O208" s="46">
        <v>0</v>
      </c>
      <c r="P208" s="46">
        <v>0</v>
      </c>
      <c r="Q208" s="46">
        <v>0</v>
      </c>
      <c r="R208" s="46">
        <v>0</v>
      </c>
      <c r="S208" s="46">
        <v>0</v>
      </c>
      <c r="T208" s="46">
        <v>0</v>
      </c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296</v>
      </c>
      <c r="M209" s="46">
        <v>0</v>
      </c>
      <c r="N209" s="46">
        <v>0</v>
      </c>
      <c r="O209" s="46">
        <v>0</v>
      </c>
      <c r="P209" s="46">
        <v>0</v>
      </c>
      <c r="Q209" s="46">
        <v>0</v>
      </c>
      <c r="R209" s="46">
        <v>0</v>
      </c>
      <c r="S209" s="46">
        <v>0</v>
      </c>
      <c r="T209" s="46">
        <v>0</v>
      </c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297</v>
      </c>
      <c r="M210" s="46">
        <v>0</v>
      </c>
      <c r="N210" s="46">
        <v>0</v>
      </c>
      <c r="O210" s="46">
        <v>0</v>
      </c>
      <c r="P210" s="46">
        <v>0</v>
      </c>
      <c r="Q210" s="46">
        <v>0</v>
      </c>
      <c r="R210" s="46">
        <v>0</v>
      </c>
      <c r="S210" s="46">
        <v>0</v>
      </c>
      <c r="T210" s="46">
        <v>0</v>
      </c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298</v>
      </c>
      <c r="M211" s="46">
        <v>0</v>
      </c>
      <c r="N211" s="46">
        <v>0</v>
      </c>
      <c r="O211" s="46">
        <v>0</v>
      </c>
      <c r="P211" s="46">
        <v>0</v>
      </c>
      <c r="Q211" s="46">
        <v>0</v>
      </c>
      <c r="R211" s="46">
        <v>0</v>
      </c>
      <c r="S211" s="46">
        <v>0</v>
      </c>
      <c r="T211" s="46">
        <v>0</v>
      </c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299</v>
      </c>
      <c r="M212" s="46">
        <v>0</v>
      </c>
      <c r="N212" s="46">
        <v>0</v>
      </c>
      <c r="O212" s="46">
        <v>0</v>
      </c>
      <c r="P212" s="46">
        <v>0</v>
      </c>
      <c r="Q212" s="46">
        <v>0</v>
      </c>
      <c r="R212" s="46">
        <v>0</v>
      </c>
      <c r="S212" s="46">
        <v>0</v>
      </c>
      <c r="T212" s="46">
        <v>0</v>
      </c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300</v>
      </c>
      <c r="M213" s="46">
        <v>0</v>
      </c>
      <c r="N213" s="46">
        <v>0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6">
        <v>0</v>
      </c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301</v>
      </c>
      <c r="M214" s="46">
        <v>0</v>
      </c>
      <c r="N214" s="46">
        <v>0</v>
      </c>
      <c r="O214" s="46">
        <v>0</v>
      </c>
      <c r="P214" s="46">
        <v>0</v>
      </c>
      <c r="Q214" s="46">
        <v>0</v>
      </c>
      <c r="R214" s="46">
        <v>0</v>
      </c>
      <c r="S214" s="46">
        <v>0</v>
      </c>
      <c r="T214" s="46">
        <v>0</v>
      </c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302</v>
      </c>
      <c r="M215" s="46">
        <v>0</v>
      </c>
      <c r="N215" s="46">
        <v>0</v>
      </c>
      <c r="O215" s="46">
        <v>0</v>
      </c>
      <c r="P215" s="46">
        <v>0</v>
      </c>
      <c r="Q215" s="46">
        <v>0</v>
      </c>
      <c r="R215" s="46">
        <v>0</v>
      </c>
      <c r="S215" s="46">
        <v>0</v>
      </c>
      <c r="T215" s="46">
        <v>0</v>
      </c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303</v>
      </c>
      <c r="M216" s="46">
        <v>0</v>
      </c>
      <c r="N216" s="46">
        <v>0</v>
      </c>
      <c r="O216" s="46">
        <v>0</v>
      </c>
      <c r="P216" s="46">
        <v>0</v>
      </c>
      <c r="Q216" s="46">
        <v>0</v>
      </c>
      <c r="R216" s="46">
        <v>0</v>
      </c>
      <c r="S216" s="46">
        <v>0</v>
      </c>
      <c r="T216" s="46">
        <v>0</v>
      </c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304</v>
      </c>
      <c r="M217" s="46">
        <v>0</v>
      </c>
      <c r="N217" s="46">
        <v>0</v>
      </c>
      <c r="O217" s="46">
        <v>0</v>
      </c>
      <c r="P217" s="46">
        <v>0</v>
      </c>
      <c r="Q217" s="46">
        <v>0</v>
      </c>
      <c r="R217" s="46">
        <v>0</v>
      </c>
      <c r="S217" s="46">
        <v>0</v>
      </c>
      <c r="T217" s="46">
        <v>0</v>
      </c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305</v>
      </c>
      <c r="M218" s="46">
        <v>0</v>
      </c>
      <c r="N218" s="46">
        <v>0</v>
      </c>
      <c r="O218" s="46">
        <v>0</v>
      </c>
      <c r="P218" s="46">
        <v>0</v>
      </c>
      <c r="Q218" s="46">
        <v>0</v>
      </c>
      <c r="R218" s="46">
        <v>0</v>
      </c>
      <c r="S218" s="46">
        <v>0</v>
      </c>
      <c r="T218" s="46">
        <v>0</v>
      </c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306</v>
      </c>
      <c r="M219" s="46">
        <v>0</v>
      </c>
      <c r="N219" s="46">
        <v>0</v>
      </c>
      <c r="O219" s="46">
        <v>0</v>
      </c>
      <c r="P219" s="46">
        <v>0</v>
      </c>
      <c r="Q219" s="46">
        <v>0</v>
      </c>
      <c r="R219" s="46">
        <v>0</v>
      </c>
      <c r="S219" s="46">
        <v>0</v>
      </c>
      <c r="T219" s="46">
        <v>0</v>
      </c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307</v>
      </c>
      <c r="M220" s="46">
        <v>0</v>
      </c>
      <c r="N220" s="46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6">
        <v>0</v>
      </c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308</v>
      </c>
      <c r="M221" s="46">
        <v>7315511.6549796257</v>
      </c>
      <c r="N221" s="46">
        <v>7264461.8072516546</v>
      </c>
      <c r="O221" s="46">
        <v>6941362.7877767626</v>
      </c>
      <c r="P221" s="46">
        <v>6214283.0186911719</v>
      </c>
      <c r="Q221" s="46">
        <v>5313130.5978064397</v>
      </c>
      <c r="R221" s="46">
        <v>4221183.6808181237</v>
      </c>
      <c r="S221" s="46">
        <v>2805342.0127269803</v>
      </c>
      <c r="T221" s="46">
        <v>2019535.5419778517</v>
      </c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309</v>
      </c>
      <c r="M222" s="46">
        <v>19297.874684167466</v>
      </c>
      <c r="N222" s="46">
        <v>19048.719551346581</v>
      </c>
      <c r="O222" s="46">
        <v>17871.667792620639</v>
      </c>
      <c r="P222" s="46">
        <v>15353.026247663816</v>
      </c>
      <c r="Q222" s="46">
        <v>12531.066817097933</v>
      </c>
      <c r="R222" s="46">
        <v>9376.9991029909052</v>
      </c>
      <c r="S222" s="46">
        <v>5665.014286030013</v>
      </c>
      <c r="T222" s="46">
        <v>3964.7628542533125</v>
      </c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310</v>
      </c>
      <c r="M223" s="46">
        <v>0</v>
      </c>
      <c r="N223" s="46">
        <v>0</v>
      </c>
      <c r="O223" s="46">
        <v>0</v>
      </c>
      <c r="P223" s="46">
        <v>0</v>
      </c>
      <c r="Q223" s="46">
        <v>0</v>
      </c>
      <c r="R223" s="46">
        <v>0</v>
      </c>
      <c r="S223" s="46">
        <v>0</v>
      </c>
      <c r="T223" s="46">
        <v>0</v>
      </c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311</v>
      </c>
      <c r="M224" s="46">
        <v>0</v>
      </c>
      <c r="N224" s="46">
        <v>0</v>
      </c>
      <c r="O224" s="46">
        <v>0</v>
      </c>
      <c r="P224" s="46">
        <v>0</v>
      </c>
      <c r="Q224" s="46">
        <v>0</v>
      </c>
      <c r="R224" s="46">
        <v>0</v>
      </c>
      <c r="S224" s="46">
        <v>0</v>
      </c>
      <c r="T224" s="46">
        <v>0</v>
      </c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312</v>
      </c>
      <c r="M225" s="46">
        <v>0</v>
      </c>
      <c r="N225" s="46">
        <v>0</v>
      </c>
      <c r="O225" s="46">
        <v>0</v>
      </c>
      <c r="P225" s="46">
        <v>0</v>
      </c>
      <c r="Q225" s="46">
        <v>0</v>
      </c>
      <c r="R225" s="46">
        <v>0</v>
      </c>
      <c r="S225" s="46">
        <v>0</v>
      </c>
      <c r="T225" s="46">
        <v>0</v>
      </c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313</v>
      </c>
      <c r="M226" s="46">
        <v>0</v>
      </c>
      <c r="N226" s="46">
        <v>0</v>
      </c>
      <c r="O226" s="46">
        <v>0</v>
      </c>
      <c r="P226" s="46">
        <v>0</v>
      </c>
      <c r="Q226" s="46">
        <v>0</v>
      </c>
      <c r="R226" s="46">
        <v>0</v>
      </c>
      <c r="S226" s="46">
        <v>0</v>
      </c>
      <c r="T226" s="46">
        <v>0</v>
      </c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314</v>
      </c>
      <c r="M227" s="46">
        <v>0</v>
      </c>
      <c r="N227" s="46">
        <v>0</v>
      </c>
      <c r="O227" s="46">
        <v>0</v>
      </c>
      <c r="P227" s="46">
        <v>0</v>
      </c>
      <c r="Q227" s="46">
        <v>0</v>
      </c>
      <c r="R227" s="46">
        <v>0</v>
      </c>
      <c r="S227" s="46">
        <v>0</v>
      </c>
      <c r="T227" s="46">
        <v>0</v>
      </c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307</v>
      </c>
      <c r="M228" s="46">
        <v>0</v>
      </c>
      <c r="N228" s="46">
        <v>0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6">
        <v>0</v>
      </c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315</v>
      </c>
      <c r="M229" s="46">
        <v>0</v>
      </c>
      <c r="N229" s="46">
        <v>0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6">
        <v>0</v>
      </c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316</v>
      </c>
      <c r="M230" s="46">
        <v>0</v>
      </c>
      <c r="N230" s="46">
        <v>0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6">
        <v>0</v>
      </c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317</v>
      </c>
      <c r="M231" s="46">
        <v>0</v>
      </c>
      <c r="N231" s="46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6">
        <v>0</v>
      </c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318</v>
      </c>
      <c r="M232" s="46">
        <v>0</v>
      </c>
      <c r="N232" s="46">
        <v>0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6">
        <v>0</v>
      </c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319</v>
      </c>
      <c r="M233" s="46">
        <v>0</v>
      </c>
      <c r="N233" s="46">
        <v>0</v>
      </c>
      <c r="O233" s="46">
        <v>0</v>
      </c>
      <c r="P233" s="46">
        <v>0</v>
      </c>
      <c r="Q233" s="46">
        <v>0</v>
      </c>
      <c r="R233" s="46">
        <v>0</v>
      </c>
      <c r="S233" s="46">
        <v>0</v>
      </c>
      <c r="T233" s="46">
        <v>0</v>
      </c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320</v>
      </c>
      <c r="M234" s="46">
        <v>0</v>
      </c>
      <c r="N234" s="46">
        <v>0</v>
      </c>
      <c r="O234" s="46">
        <v>0</v>
      </c>
      <c r="P234" s="46">
        <v>0</v>
      </c>
      <c r="Q234" s="46">
        <v>0</v>
      </c>
      <c r="R234" s="46">
        <v>0</v>
      </c>
      <c r="S234" s="46">
        <v>0</v>
      </c>
      <c r="T234" s="46">
        <v>0</v>
      </c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321</v>
      </c>
      <c r="M235" s="46">
        <v>0</v>
      </c>
      <c r="N235" s="46">
        <v>0</v>
      </c>
      <c r="O235" s="46">
        <v>0</v>
      </c>
      <c r="P235" s="46">
        <v>0</v>
      </c>
      <c r="Q235" s="46">
        <v>0</v>
      </c>
      <c r="R235" s="46">
        <v>0</v>
      </c>
      <c r="S235" s="46">
        <v>0</v>
      </c>
      <c r="T235" s="46">
        <v>0</v>
      </c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322</v>
      </c>
      <c r="M236" s="46">
        <v>0</v>
      </c>
      <c r="N236" s="46">
        <v>0</v>
      </c>
      <c r="O236" s="46">
        <v>0</v>
      </c>
      <c r="P236" s="46">
        <v>0</v>
      </c>
      <c r="Q236" s="46">
        <v>0</v>
      </c>
      <c r="R236" s="46">
        <v>0</v>
      </c>
      <c r="S236" s="46">
        <v>0</v>
      </c>
      <c r="T236" s="46">
        <v>0</v>
      </c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323</v>
      </c>
      <c r="M237" s="46">
        <v>0</v>
      </c>
      <c r="N237" s="46">
        <v>0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6">
        <v>0</v>
      </c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324</v>
      </c>
      <c r="M238" s="46">
        <v>0</v>
      </c>
      <c r="N238" s="46">
        <v>0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6">
        <v>0</v>
      </c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325</v>
      </c>
      <c r="M239" s="46">
        <v>61246093.775381193</v>
      </c>
      <c r="N239" s="46">
        <v>52867271.400082707</v>
      </c>
      <c r="O239" s="46">
        <v>38761165.899263769</v>
      </c>
      <c r="P239" s="46">
        <v>23669713.385462683</v>
      </c>
      <c r="Q239" s="46">
        <v>15867845.425575031</v>
      </c>
      <c r="R239" s="46">
        <v>9714726.6299104504</v>
      </c>
      <c r="S239" s="46">
        <v>4485029.4282476921</v>
      </c>
      <c r="T239" s="46">
        <v>3020141.7660895041</v>
      </c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326</v>
      </c>
      <c r="M240" s="46">
        <v>0</v>
      </c>
      <c r="N240" s="46">
        <v>0</v>
      </c>
      <c r="O240" s="46">
        <v>0</v>
      </c>
      <c r="P240" s="46">
        <v>0</v>
      </c>
      <c r="Q240" s="46">
        <v>0</v>
      </c>
      <c r="R240" s="46">
        <v>0</v>
      </c>
      <c r="S240" s="46">
        <v>0</v>
      </c>
      <c r="T240" s="46">
        <v>0</v>
      </c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327</v>
      </c>
      <c r="M241" s="46">
        <v>0</v>
      </c>
      <c r="N241" s="46">
        <v>0</v>
      </c>
      <c r="O241" s="46">
        <v>0</v>
      </c>
      <c r="P241" s="46">
        <v>0</v>
      </c>
      <c r="Q241" s="46">
        <v>0</v>
      </c>
      <c r="R241" s="46">
        <v>0</v>
      </c>
      <c r="S241" s="46">
        <v>0</v>
      </c>
      <c r="T241" s="46">
        <v>0</v>
      </c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328</v>
      </c>
      <c r="M242" s="46">
        <v>0</v>
      </c>
      <c r="N242" s="46">
        <v>0</v>
      </c>
      <c r="O242" s="46">
        <v>0</v>
      </c>
      <c r="P242" s="46">
        <v>0</v>
      </c>
      <c r="Q242" s="46">
        <v>0</v>
      </c>
      <c r="R242" s="46">
        <v>0</v>
      </c>
      <c r="S242" s="46">
        <v>0</v>
      </c>
      <c r="T242" s="46">
        <v>0</v>
      </c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329</v>
      </c>
      <c r="M243" s="46">
        <v>0</v>
      </c>
      <c r="N243" s="46">
        <v>0</v>
      </c>
      <c r="O243" s="46">
        <v>0</v>
      </c>
      <c r="P243" s="46">
        <v>0</v>
      </c>
      <c r="Q243" s="46">
        <v>0</v>
      </c>
      <c r="R243" s="46">
        <v>0</v>
      </c>
      <c r="S243" s="46">
        <v>0</v>
      </c>
      <c r="T243" s="46">
        <v>0</v>
      </c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330</v>
      </c>
      <c r="M244" s="46">
        <v>0</v>
      </c>
      <c r="N244" s="46">
        <v>0</v>
      </c>
      <c r="O244" s="46">
        <v>0</v>
      </c>
      <c r="P244" s="46">
        <v>0</v>
      </c>
      <c r="Q244" s="46">
        <v>0</v>
      </c>
      <c r="R244" s="46">
        <v>0</v>
      </c>
      <c r="S244" s="46">
        <v>0</v>
      </c>
      <c r="T244" s="46">
        <v>0</v>
      </c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331</v>
      </c>
      <c r="M245" s="46">
        <v>0</v>
      </c>
      <c r="N245" s="46">
        <v>0</v>
      </c>
      <c r="O245" s="46">
        <v>0</v>
      </c>
      <c r="P245" s="46">
        <v>0</v>
      </c>
      <c r="Q245" s="46">
        <v>0</v>
      </c>
      <c r="R245" s="46">
        <v>0</v>
      </c>
      <c r="S245" s="46">
        <v>0</v>
      </c>
      <c r="T245" s="46">
        <v>0</v>
      </c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332</v>
      </c>
      <c r="M246" s="46">
        <v>0</v>
      </c>
      <c r="N246" s="46">
        <v>0</v>
      </c>
      <c r="O246" s="46">
        <v>0</v>
      </c>
      <c r="P246" s="46">
        <v>0</v>
      </c>
      <c r="Q246" s="46">
        <v>0</v>
      </c>
      <c r="R246" s="46">
        <v>0</v>
      </c>
      <c r="S246" s="46">
        <v>0</v>
      </c>
      <c r="T246" s="46">
        <v>0</v>
      </c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333</v>
      </c>
      <c r="M247" s="46">
        <v>0</v>
      </c>
      <c r="N247" s="46">
        <v>0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6">
        <v>0</v>
      </c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334</v>
      </c>
      <c r="M248" s="46">
        <v>0</v>
      </c>
      <c r="N248" s="46">
        <v>0</v>
      </c>
      <c r="O248" s="46">
        <v>0</v>
      </c>
      <c r="P248" s="46">
        <v>0</v>
      </c>
      <c r="Q248" s="46">
        <v>0</v>
      </c>
      <c r="R248" s="46">
        <v>0</v>
      </c>
      <c r="S248" s="46">
        <v>0</v>
      </c>
      <c r="T248" s="46">
        <v>0</v>
      </c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335</v>
      </c>
      <c r="M249" s="46">
        <v>0</v>
      </c>
      <c r="N249" s="46">
        <v>0</v>
      </c>
      <c r="O249" s="46">
        <v>0</v>
      </c>
      <c r="P249" s="46">
        <v>0</v>
      </c>
      <c r="Q249" s="46">
        <v>0</v>
      </c>
      <c r="R249" s="46">
        <v>0</v>
      </c>
      <c r="S249" s="46">
        <v>0</v>
      </c>
      <c r="T249" s="46">
        <v>0</v>
      </c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336</v>
      </c>
      <c r="M250" s="46">
        <v>0</v>
      </c>
      <c r="N250" s="46">
        <v>0</v>
      </c>
      <c r="O250" s="46">
        <v>0</v>
      </c>
      <c r="P250" s="46">
        <v>0</v>
      </c>
      <c r="Q250" s="46">
        <v>0</v>
      </c>
      <c r="R250" s="46">
        <v>0</v>
      </c>
      <c r="S250" s="46">
        <v>0</v>
      </c>
      <c r="T250" s="46">
        <v>0</v>
      </c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337</v>
      </c>
      <c r="M251" s="46">
        <v>0</v>
      </c>
      <c r="N251" s="46">
        <v>0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6">
        <v>0</v>
      </c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338</v>
      </c>
      <c r="M252" s="46">
        <v>0</v>
      </c>
      <c r="N252" s="46">
        <v>0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6">
        <v>0</v>
      </c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339</v>
      </c>
      <c r="M253" s="46">
        <v>0</v>
      </c>
      <c r="N253" s="46">
        <v>0</v>
      </c>
      <c r="O253" s="46">
        <v>0</v>
      </c>
      <c r="P253" s="46">
        <v>0</v>
      </c>
      <c r="Q253" s="46">
        <v>0</v>
      </c>
      <c r="R253" s="46">
        <v>0</v>
      </c>
      <c r="S253" s="46">
        <v>0</v>
      </c>
      <c r="T253" s="46">
        <v>0</v>
      </c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340</v>
      </c>
      <c r="M254" s="46">
        <v>0</v>
      </c>
      <c r="N254" s="46">
        <v>0</v>
      </c>
      <c r="O254" s="46">
        <v>0</v>
      </c>
      <c r="P254" s="46">
        <v>0</v>
      </c>
      <c r="Q254" s="46">
        <v>0</v>
      </c>
      <c r="R254" s="46">
        <v>0</v>
      </c>
      <c r="S254" s="46">
        <v>0</v>
      </c>
      <c r="T254" s="46">
        <v>0</v>
      </c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341</v>
      </c>
      <c r="M255" s="46">
        <v>0</v>
      </c>
      <c r="N255" s="46">
        <v>0</v>
      </c>
      <c r="O255" s="46">
        <v>0</v>
      </c>
      <c r="P255" s="46">
        <v>0</v>
      </c>
      <c r="Q255" s="46">
        <v>0</v>
      </c>
      <c r="R255" s="46">
        <v>0</v>
      </c>
      <c r="S255" s="46">
        <v>0</v>
      </c>
      <c r="T255" s="46">
        <v>0</v>
      </c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342</v>
      </c>
      <c r="M256" s="46">
        <v>0</v>
      </c>
      <c r="N256" s="46">
        <v>0</v>
      </c>
      <c r="O256" s="46">
        <v>0</v>
      </c>
      <c r="P256" s="46">
        <v>0</v>
      </c>
      <c r="Q256" s="46">
        <v>0</v>
      </c>
      <c r="R256" s="46">
        <v>0</v>
      </c>
      <c r="S256" s="46">
        <v>0</v>
      </c>
      <c r="T256" s="46">
        <v>0</v>
      </c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343</v>
      </c>
      <c r="M257" s="46">
        <v>0</v>
      </c>
      <c r="N257" s="46">
        <v>0</v>
      </c>
      <c r="O257" s="46">
        <v>0</v>
      </c>
      <c r="P257" s="46">
        <v>0</v>
      </c>
      <c r="Q257" s="46">
        <v>0</v>
      </c>
      <c r="R257" s="46">
        <v>0</v>
      </c>
      <c r="S257" s="46">
        <v>0</v>
      </c>
      <c r="T257" s="46">
        <v>0</v>
      </c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344</v>
      </c>
      <c r="M258" s="46">
        <v>0</v>
      </c>
      <c r="N258" s="46">
        <v>0</v>
      </c>
      <c r="O258" s="46">
        <v>0</v>
      </c>
      <c r="P258" s="46">
        <v>0</v>
      </c>
      <c r="Q258" s="46">
        <v>0</v>
      </c>
      <c r="R258" s="46">
        <v>0</v>
      </c>
      <c r="S258" s="46">
        <v>0</v>
      </c>
      <c r="T258" s="46">
        <v>0</v>
      </c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345</v>
      </c>
      <c r="M259" s="46">
        <v>0</v>
      </c>
      <c r="N259" s="46">
        <v>0</v>
      </c>
      <c r="O259" s="46">
        <v>0</v>
      </c>
      <c r="P259" s="46">
        <v>0</v>
      </c>
      <c r="Q259" s="46">
        <v>0</v>
      </c>
      <c r="R259" s="46">
        <v>0</v>
      </c>
      <c r="S259" s="46">
        <v>0</v>
      </c>
      <c r="T259" s="46">
        <v>0</v>
      </c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346</v>
      </c>
      <c r="M260" s="46">
        <v>0</v>
      </c>
      <c r="N260" s="46">
        <v>0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6">
        <v>0</v>
      </c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347</v>
      </c>
      <c r="M261" s="46">
        <v>0</v>
      </c>
      <c r="N261" s="46">
        <v>0</v>
      </c>
      <c r="O261" s="46">
        <v>0</v>
      </c>
      <c r="P261" s="46">
        <v>0</v>
      </c>
      <c r="Q261" s="46">
        <v>0</v>
      </c>
      <c r="R261" s="46">
        <v>0</v>
      </c>
      <c r="S261" s="46">
        <v>0</v>
      </c>
      <c r="T261" s="46">
        <v>0</v>
      </c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348</v>
      </c>
      <c r="M262" s="46">
        <v>0</v>
      </c>
      <c r="N262" s="46">
        <v>0</v>
      </c>
      <c r="O262" s="46">
        <v>0</v>
      </c>
      <c r="P262" s="46">
        <v>0</v>
      </c>
      <c r="Q262" s="46">
        <v>0</v>
      </c>
      <c r="R262" s="46">
        <v>0</v>
      </c>
      <c r="S262" s="46">
        <v>0</v>
      </c>
      <c r="T262" s="46">
        <v>0</v>
      </c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349</v>
      </c>
      <c r="M263" s="46">
        <v>0</v>
      </c>
      <c r="N263" s="46">
        <v>0</v>
      </c>
      <c r="O263" s="46">
        <v>0</v>
      </c>
      <c r="P263" s="46">
        <v>0</v>
      </c>
      <c r="Q263" s="46">
        <v>0</v>
      </c>
      <c r="R263" s="46">
        <v>0</v>
      </c>
      <c r="S263" s="46">
        <v>0</v>
      </c>
      <c r="T263" s="46">
        <v>0</v>
      </c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350</v>
      </c>
      <c r="M264" s="46">
        <v>0</v>
      </c>
      <c r="N264" s="46">
        <v>0</v>
      </c>
      <c r="O264" s="46">
        <v>0</v>
      </c>
      <c r="P264" s="46">
        <v>0</v>
      </c>
      <c r="Q264" s="46">
        <v>0</v>
      </c>
      <c r="R264" s="46">
        <v>0</v>
      </c>
      <c r="S264" s="46">
        <v>0</v>
      </c>
      <c r="T264" s="46">
        <v>0</v>
      </c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351</v>
      </c>
      <c r="M265" s="46">
        <v>0</v>
      </c>
      <c r="N265" s="46">
        <v>0</v>
      </c>
      <c r="O265" s="46">
        <v>0</v>
      </c>
      <c r="P265" s="46">
        <v>0</v>
      </c>
      <c r="Q265" s="46">
        <v>0</v>
      </c>
      <c r="R265" s="46">
        <v>0</v>
      </c>
      <c r="S265" s="46">
        <v>0</v>
      </c>
      <c r="T265" s="46">
        <v>0</v>
      </c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352</v>
      </c>
      <c r="M266" s="46">
        <v>0</v>
      </c>
      <c r="N266" s="46">
        <v>0</v>
      </c>
      <c r="O266" s="46">
        <v>0</v>
      </c>
      <c r="P266" s="46">
        <v>0</v>
      </c>
      <c r="Q266" s="46">
        <v>0</v>
      </c>
      <c r="R266" s="46">
        <v>0</v>
      </c>
      <c r="S266" s="46">
        <v>0</v>
      </c>
      <c r="T266" s="46">
        <v>0</v>
      </c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353</v>
      </c>
      <c r="M267" s="46">
        <v>0</v>
      </c>
      <c r="N267" s="46">
        <v>0</v>
      </c>
      <c r="O267" s="46">
        <v>0</v>
      </c>
      <c r="P267" s="46">
        <v>0</v>
      </c>
      <c r="Q267" s="46">
        <v>0</v>
      </c>
      <c r="R267" s="46">
        <v>0</v>
      </c>
      <c r="S267" s="46">
        <v>0</v>
      </c>
      <c r="T267" s="46">
        <v>0</v>
      </c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354</v>
      </c>
      <c r="M268" s="46">
        <v>0</v>
      </c>
      <c r="N268" s="46">
        <v>0</v>
      </c>
      <c r="O268" s="46">
        <v>0</v>
      </c>
      <c r="P268" s="46">
        <v>0</v>
      </c>
      <c r="Q268" s="46">
        <v>0</v>
      </c>
      <c r="R268" s="46">
        <v>0</v>
      </c>
      <c r="S268" s="46">
        <v>0</v>
      </c>
      <c r="T268" s="46">
        <v>0</v>
      </c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355</v>
      </c>
      <c r="M269" s="46">
        <v>0</v>
      </c>
      <c r="N269" s="46">
        <v>0</v>
      </c>
      <c r="O269" s="46">
        <v>0</v>
      </c>
      <c r="P269" s="46">
        <v>0</v>
      </c>
      <c r="Q269" s="46">
        <v>0</v>
      </c>
      <c r="R269" s="46">
        <v>0</v>
      </c>
      <c r="S269" s="46">
        <v>0</v>
      </c>
      <c r="T269" s="46">
        <v>0</v>
      </c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356</v>
      </c>
      <c r="M270" s="46">
        <v>0</v>
      </c>
      <c r="N270" s="46">
        <v>0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6">
        <v>0</v>
      </c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357</v>
      </c>
      <c r="M271" s="46">
        <v>0</v>
      </c>
      <c r="N271" s="46">
        <v>0</v>
      </c>
      <c r="O271" s="46">
        <v>0</v>
      </c>
      <c r="P271" s="46">
        <v>0</v>
      </c>
      <c r="Q271" s="46">
        <v>0</v>
      </c>
      <c r="R271" s="46">
        <v>0</v>
      </c>
      <c r="S271" s="46">
        <v>0</v>
      </c>
      <c r="T271" s="46">
        <v>0</v>
      </c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358</v>
      </c>
      <c r="M272" s="46">
        <v>0</v>
      </c>
      <c r="N272" s="46">
        <v>0</v>
      </c>
      <c r="O272" s="46">
        <v>0</v>
      </c>
      <c r="P272" s="46">
        <v>0</v>
      </c>
      <c r="Q272" s="46">
        <v>0</v>
      </c>
      <c r="R272" s="46">
        <v>0</v>
      </c>
      <c r="S272" s="46">
        <v>0</v>
      </c>
      <c r="T272" s="46">
        <v>0</v>
      </c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359</v>
      </c>
      <c r="M273" s="46">
        <v>0</v>
      </c>
      <c r="N273" s="46">
        <v>0</v>
      </c>
      <c r="O273" s="46">
        <v>0</v>
      </c>
      <c r="P273" s="46">
        <v>0</v>
      </c>
      <c r="Q273" s="46">
        <v>0</v>
      </c>
      <c r="R273" s="46">
        <v>0</v>
      </c>
      <c r="S273" s="46">
        <v>0</v>
      </c>
      <c r="T273" s="46">
        <v>0</v>
      </c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360</v>
      </c>
      <c r="M274" s="46">
        <v>0</v>
      </c>
      <c r="N274" s="46">
        <v>0</v>
      </c>
      <c r="O274" s="46">
        <v>0</v>
      </c>
      <c r="P274" s="46">
        <v>0</v>
      </c>
      <c r="Q274" s="46">
        <v>0</v>
      </c>
      <c r="R274" s="46">
        <v>0</v>
      </c>
      <c r="S274" s="46">
        <v>0</v>
      </c>
      <c r="T274" s="46">
        <v>0</v>
      </c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361</v>
      </c>
      <c r="M275" s="46">
        <v>0</v>
      </c>
      <c r="N275" s="46">
        <v>0</v>
      </c>
      <c r="O275" s="46">
        <v>0</v>
      </c>
      <c r="P275" s="46">
        <v>0</v>
      </c>
      <c r="Q275" s="46">
        <v>0</v>
      </c>
      <c r="R275" s="46">
        <v>0</v>
      </c>
      <c r="S275" s="46">
        <v>0</v>
      </c>
      <c r="T275" s="46">
        <v>0</v>
      </c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362</v>
      </c>
      <c r="M276" s="46">
        <v>0</v>
      </c>
      <c r="N276" s="46">
        <v>0</v>
      </c>
      <c r="O276" s="46">
        <v>0</v>
      </c>
      <c r="P276" s="46">
        <v>0</v>
      </c>
      <c r="Q276" s="46">
        <v>0</v>
      </c>
      <c r="R276" s="46">
        <v>0</v>
      </c>
      <c r="S276" s="46">
        <v>0</v>
      </c>
      <c r="T276" s="46">
        <v>0</v>
      </c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363</v>
      </c>
      <c r="M277" s="46">
        <v>0</v>
      </c>
      <c r="N277" s="46">
        <v>0</v>
      </c>
      <c r="O277" s="46">
        <v>0</v>
      </c>
      <c r="P277" s="46">
        <v>0</v>
      </c>
      <c r="Q277" s="46">
        <v>0</v>
      </c>
      <c r="R277" s="46">
        <v>0</v>
      </c>
      <c r="S277" s="46">
        <v>0</v>
      </c>
      <c r="T277" s="46">
        <v>0</v>
      </c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364</v>
      </c>
      <c r="M278" s="46">
        <v>33501244.460013457</v>
      </c>
      <c r="N278" s="46">
        <v>28885924.482080773</v>
      </c>
      <c r="O278" s="46">
        <v>20987916.752956286</v>
      </c>
      <c r="P278" s="46">
        <v>11843665.367962383</v>
      </c>
      <c r="Q278" s="46">
        <v>7585293.2779082898</v>
      </c>
      <c r="R278" s="46">
        <v>4497355.5107402392</v>
      </c>
      <c r="S278" s="46">
        <v>1978693.1299370523</v>
      </c>
      <c r="T278" s="46">
        <v>1336850.2923618921</v>
      </c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365</v>
      </c>
      <c r="M279" s="46">
        <v>22672101.741192274</v>
      </c>
      <c r="N279" s="46">
        <v>22856959.914171424</v>
      </c>
      <c r="O279" s="46">
        <v>22812007.102888137</v>
      </c>
      <c r="P279" s="46">
        <v>22588742.852150362</v>
      </c>
      <c r="Q279" s="46">
        <v>22028886.986784551</v>
      </c>
      <c r="R279" s="46">
        <v>21295315.346892077</v>
      </c>
      <c r="S279" s="46">
        <v>20773385.362503611</v>
      </c>
      <c r="T279" s="46">
        <v>19851929.894558795</v>
      </c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366</v>
      </c>
      <c r="M280" s="46">
        <v>0</v>
      </c>
      <c r="N280" s="46">
        <v>0</v>
      </c>
      <c r="O280" s="46">
        <v>0</v>
      </c>
      <c r="P280" s="46">
        <v>0</v>
      </c>
      <c r="Q280" s="46">
        <v>0</v>
      </c>
      <c r="R280" s="46">
        <v>0</v>
      </c>
      <c r="S280" s="46">
        <v>0</v>
      </c>
      <c r="T280" s="46">
        <v>0</v>
      </c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367</v>
      </c>
      <c r="M281" s="46">
        <v>0</v>
      </c>
      <c r="N281" s="46">
        <v>0</v>
      </c>
      <c r="O281" s="46">
        <v>0</v>
      </c>
      <c r="P281" s="46">
        <v>0</v>
      </c>
      <c r="Q281" s="46">
        <v>0</v>
      </c>
      <c r="R281" s="46">
        <v>0</v>
      </c>
      <c r="S281" s="46">
        <v>0</v>
      </c>
      <c r="T281" s="46">
        <v>0</v>
      </c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368</v>
      </c>
      <c r="M282" s="46">
        <v>0</v>
      </c>
      <c r="N282" s="46">
        <v>0</v>
      </c>
      <c r="O282" s="46">
        <v>0</v>
      </c>
      <c r="P282" s="46">
        <v>0</v>
      </c>
      <c r="Q282" s="46">
        <v>0</v>
      </c>
      <c r="R282" s="46">
        <v>0</v>
      </c>
      <c r="S282" s="46">
        <v>0</v>
      </c>
      <c r="T282" s="46">
        <v>0</v>
      </c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369</v>
      </c>
      <c r="M283" s="46">
        <v>0</v>
      </c>
      <c r="N283" s="46">
        <v>0</v>
      </c>
      <c r="O283" s="46">
        <v>0</v>
      </c>
      <c r="P283" s="46">
        <v>0</v>
      </c>
      <c r="Q283" s="46">
        <v>0</v>
      </c>
      <c r="R283" s="46">
        <v>0</v>
      </c>
      <c r="S283" s="46">
        <v>0</v>
      </c>
      <c r="T283" s="46">
        <v>0</v>
      </c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370</v>
      </c>
      <c r="M284" s="46">
        <v>219902.57198230896</v>
      </c>
      <c r="N284" s="46">
        <v>215954.83337326112</v>
      </c>
      <c r="O284" s="46">
        <v>209022.88234516775</v>
      </c>
      <c r="P284" s="46">
        <v>198725.26313863933</v>
      </c>
      <c r="Q284" s="46">
        <v>186490.8977620455</v>
      </c>
      <c r="R284" s="46">
        <v>170554.02083885789</v>
      </c>
      <c r="S284" s="46">
        <v>148991.02298440714</v>
      </c>
      <c r="T284" s="46">
        <v>126473.76975147359</v>
      </c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371</v>
      </c>
      <c r="M285" s="46">
        <v>0</v>
      </c>
      <c r="N285" s="46">
        <v>0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6">
        <v>0</v>
      </c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372</v>
      </c>
      <c r="M286" s="46">
        <v>0</v>
      </c>
      <c r="N286" s="46">
        <v>0</v>
      </c>
      <c r="O286" s="46">
        <v>0</v>
      </c>
      <c r="P286" s="46">
        <v>0</v>
      </c>
      <c r="Q286" s="46">
        <v>0</v>
      </c>
      <c r="R286" s="46">
        <v>0</v>
      </c>
      <c r="S286" s="46">
        <v>0</v>
      </c>
      <c r="T286" s="46">
        <v>0</v>
      </c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373</v>
      </c>
      <c r="M287" s="46">
        <v>0</v>
      </c>
      <c r="N287" s="46">
        <v>0</v>
      </c>
      <c r="O287" s="46">
        <v>0</v>
      </c>
      <c r="P287" s="46">
        <v>0</v>
      </c>
      <c r="Q287" s="46">
        <v>0</v>
      </c>
      <c r="R287" s="46">
        <v>0</v>
      </c>
      <c r="S287" s="46">
        <v>0</v>
      </c>
      <c r="T287" s="46">
        <v>0</v>
      </c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374</v>
      </c>
      <c r="M288" s="46">
        <v>0</v>
      </c>
      <c r="N288" s="46">
        <v>0</v>
      </c>
      <c r="O288" s="46">
        <v>0</v>
      </c>
      <c r="P288" s="46">
        <v>0</v>
      </c>
      <c r="Q288" s="46">
        <v>0</v>
      </c>
      <c r="R288" s="46">
        <v>0</v>
      </c>
      <c r="S288" s="46">
        <v>0</v>
      </c>
      <c r="T288" s="46">
        <v>0</v>
      </c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375</v>
      </c>
      <c r="M289" s="46">
        <v>0</v>
      </c>
      <c r="N289" s="46">
        <v>0</v>
      </c>
      <c r="O289" s="46">
        <v>0</v>
      </c>
      <c r="P289" s="46">
        <v>0</v>
      </c>
      <c r="Q289" s="46">
        <v>0</v>
      </c>
      <c r="R289" s="46">
        <v>0</v>
      </c>
      <c r="S289" s="46">
        <v>0</v>
      </c>
      <c r="T289" s="46">
        <v>0</v>
      </c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376</v>
      </c>
      <c r="M290" s="46">
        <v>0</v>
      </c>
      <c r="N290" s="46">
        <v>0</v>
      </c>
      <c r="O290" s="46">
        <v>0</v>
      </c>
      <c r="P290" s="46">
        <v>0</v>
      </c>
      <c r="Q290" s="46">
        <v>0</v>
      </c>
      <c r="R290" s="46">
        <v>0</v>
      </c>
      <c r="S290" s="46">
        <v>0</v>
      </c>
      <c r="T290" s="46">
        <v>0</v>
      </c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377</v>
      </c>
      <c r="M291" s="46">
        <v>0</v>
      </c>
      <c r="N291" s="46">
        <v>0</v>
      </c>
      <c r="O291" s="46">
        <v>0</v>
      </c>
      <c r="P291" s="46">
        <v>0</v>
      </c>
      <c r="Q291" s="46">
        <v>0</v>
      </c>
      <c r="R291" s="46">
        <v>0</v>
      </c>
      <c r="S291" s="46">
        <v>0</v>
      </c>
      <c r="T291" s="46">
        <v>0</v>
      </c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378</v>
      </c>
      <c r="M292" s="46">
        <v>0</v>
      </c>
      <c r="N292" s="46">
        <v>0</v>
      </c>
      <c r="O292" s="46">
        <v>0</v>
      </c>
      <c r="P292" s="46">
        <v>0</v>
      </c>
      <c r="Q292" s="46">
        <v>0</v>
      </c>
      <c r="R292" s="46">
        <v>0</v>
      </c>
      <c r="S292" s="46">
        <v>0</v>
      </c>
      <c r="T292" s="46">
        <v>0</v>
      </c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28">
        <v>291</v>
      </c>
      <c r="L293" s="28" t="s">
        <v>379</v>
      </c>
      <c r="M293" s="52">
        <v>0</v>
      </c>
      <c r="N293" s="52">
        <v>0</v>
      </c>
      <c r="O293" s="52">
        <v>0</v>
      </c>
      <c r="P293" s="52">
        <v>0</v>
      </c>
      <c r="Q293" s="52">
        <v>0</v>
      </c>
      <c r="R293" s="52">
        <v>0</v>
      </c>
      <c r="S293" s="52">
        <v>0</v>
      </c>
      <c r="T293" s="52">
        <v>0</v>
      </c>
      <c r="U293" s="28"/>
      <c r="V293" s="28"/>
      <c r="W293" s="29"/>
      <c r="X293" s="29"/>
      <c r="Y293" s="29"/>
      <c r="Z293" s="29"/>
      <c r="AA293" s="29"/>
      <c r="AB293" s="29"/>
      <c r="AC293" s="29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380</v>
      </c>
      <c r="M294" s="46">
        <v>0</v>
      </c>
      <c r="N294" s="46">
        <v>0</v>
      </c>
      <c r="O294" s="46">
        <v>0</v>
      </c>
      <c r="P294" s="46">
        <v>0</v>
      </c>
      <c r="Q294" s="46">
        <v>0</v>
      </c>
      <c r="R294" s="46">
        <v>0</v>
      </c>
      <c r="S294" s="46">
        <v>0</v>
      </c>
      <c r="T294" s="46">
        <v>0</v>
      </c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381</v>
      </c>
      <c r="M295" s="46">
        <v>0</v>
      </c>
      <c r="N295" s="46">
        <v>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6">
        <v>0</v>
      </c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382</v>
      </c>
      <c r="M296" s="46">
        <v>0</v>
      </c>
      <c r="N296" s="46">
        <v>0</v>
      </c>
      <c r="O296" s="46">
        <v>0</v>
      </c>
      <c r="P296" s="46">
        <v>0</v>
      </c>
      <c r="Q296" s="46">
        <v>0</v>
      </c>
      <c r="R296" s="46">
        <v>0</v>
      </c>
      <c r="S296" s="46">
        <v>0</v>
      </c>
      <c r="T296" s="46">
        <v>0</v>
      </c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383</v>
      </c>
      <c r="M297" s="46">
        <v>0</v>
      </c>
      <c r="N297" s="46">
        <v>0</v>
      </c>
      <c r="O297" s="46">
        <v>0</v>
      </c>
      <c r="P297" s="46">
        <v>0</v>
      </c>
      <c r="Q297" s="46">
        <v>0</v>
      </c>
      <c r="R297" s="46">
        <v>0</v>
      </c>
      <c r="S297" s="46">
        <v>0</v>
      </c>
      <c r="T297" s="46">
        <v>0</v>
      </c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384</v>
      </c>
      <c r="M298" s="46">
        <v>0</v>
      </c>
      <c r="N298" s="46">
        <v>0</v>
      </c>
      <c r="O298" s="46">
        <v>0</v>
      </c>
      <c r="P298" s="46">
        <v>0</v>
      </c>
      <c r="Q298" s="46">
        <v>0</v>
      </c>
      <c r="R298" s="46">
        <v>0</v>
      </c>
      <c r="S298" s="46">
        <v>0</v>
      </c>
      <c r="T298" s="46">
        <v>0</v>
      </c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385</v>
      </c>
      <c r="M299" s="46">
        <v>0</v>
      </c>
      <c r="N299" s="46">
        <v>0</v>
      </c>
      <c r="O299" s="46">
        <v>0</v>
      </c>
      <c r="P299" s="46">
        <v>0</v>
      </c>
      <c r="Q299" s="46">
        <v>0</v>
      </c>
      <c r="R299" s="46">
        <v>0</v>
      </c>
      <c r="S299" s="46">
        <v>0</v>
      </c>
      <c r="T299" s="46">
        <v>0</v>
      </c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386</v>
      </c>
      <c r="M300" s="46">
        <v>0</v>
      </c>
      <c r="N300" s="46">
        <v>0</v>
      </c>
      <c r="O300" s="46">
        <v>0</v>
      </c>
      <c r="P300" s="46">
        <v>0</v>
      </c>
      <c r="Q300" s="46">
        <v>0</v>
      </c>
      <c r="R300" s="46">
        <v>0</v>
      </c>
      <c r="S300" s="46">
        <v>0</v>
      </c>
      <c r="T300" s="46">
        <v>0</v>
      </c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387</v>
      </c>
      <c r="M301" s="46">
        <v>0</v>
      </c>
      <c r="N301" s="46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6">
        <v>0</v>
      </c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388</v>
      </c>
      <c r="M302" s="46">
        <v>0</v>
      </c>
      <c r="N302" s="46">
        <v>0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6">
        <v>0</v>
      </c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389</v>
      </c>
      <c r="M303" s="46">
        <v>0</v>
      </c>
      <c r="N303" s="46">
        <v>0</v>
      </c>
      <c r="O303" s="46">
        <v>0</v>
      </c>
      <c r="P303" s="46">
        <v>0</v>
      </c>
      <c r="Q303" s="46">
        <v>0</v>
      </c>
      <c r="R303" s="46">
        <v>0</v>
      </c>
      <c r="S303" s="46">
        <v>0</v>
      </c>
      <c r="T303" s="46">
        <v>0</v>
      </c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390</v>
      </c>
      <c r="M304" s="46">
        <v>0</v>
      </c>
      <c r="N304" s="46">
        <v>0</v>
      </c>
      <c r="O304" s="46">
        <v>0</v>
      </c>
      <c r="P304" s="46">
        <v>0</v>
      </c>
      <c r="Q304" s="46">
        <v>0</v>
      </c>
      <c r="R304" s="46">
        <v>0</v>
      </c>
      <c r="S304" s="46">
        <v>0</v>
      </c>
      <c r="T304" s="46">
        <v>0</v>
      </c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391</v>
      </c>
      <c r="M305" s="46">
        <v>0</v>
      </c>
      <c r="N305" s="46">
        <v>0</v>
      </c>
      <c r="O305" s="46">
        <v>0</v>
      </c>
      <c r="P305" s="46">
        <v>0</v>
      </c>
      <c r="Q305" s="46">
        <v>0</v>
      </c>
      <c r="R305" s="46">
        <v>0</v>
      </c>
      <c r="S305" s="46">
        <v>0</v>
      </c>
      <c r="T305" s="46">
        <v>0</v>
      </c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392</v>
      </c>
      <c r="M306" s="46">
        <v>0</v>
      </c>
      <c r="N306" s="46">
        <v>0</v>
      </c>
      <c r="O306" s="46">
        <v>0</v>
      </c>
      <c r="P306" s="46">
        <v>0</v>
      </c>
      <c r="Q306" s="46">
        <v>0</v>
      </c>
      <c r="R306" s="46">
        <v>0</v>
      </c>
      <c r="S306" s="46">
        <v>0</v>
      </c>
      <c r="T306" s="46">
        <v>0</v>
      </c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393</v>
      </c>
      <c r="M307" s="46">
        <v>0</v>
      </c>
      <c r="N307" s="46">
        <v>0</v>
      </c>
      <c r="O307" s="46">
        <v>0</v>
      </c>
      <c r="P307" s="46">
        <v>0</v>
      </c>
      <c r="Q307" s="46">
        <v>0</v>
      </c>
      <c r="R307" s="46">
        <v>0</v>
      </c>
      <c r="S307" s="46">
        <v>0</v>
      </c>
      <c r="T307" s="46">
        <v>0</v>
      </c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394</v>
      </c>
      <c r="M308" s="46">
        <v>0</v>
      </c>
      <c r="N308" s="46">
        <v>0</v>
      </c>
      <c r="O308" s="46">
        <v>0</v>
      </c>
      <c r="P308" s="46">
        <v>0</v>
      </c>
      <c r="Q308" s="46">
        <v>0</v>
      </c>
      <c r="R308" s="46">
        <v>0</v>
      </c>
      <c r="S308" s="46">
        <v>0</v>
      </c>
      <c r="T308" s="46">
        <v>0</v>
      </c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395</v>
      </c>
      <c r="M309" s="46">
        <v>0</v>
      </c>
      <c r="N309" s="46">
        <v>0</v>
      </c>
      <c r="O309" s="46">
        <v>0</v>
      </c>
      <c r="P309" s="46">
        <v>0</v>
      </c>
      <c r="Q309" s="46">
        <v>0</v>
      </c>
      <c r="R309" s="46">
        <v>0</v>
      </c>
      <c r="S309" s="46">
        <v>0</v>
      </c>
      <c r="T309" s="46">
        <v>0</v>
      </c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396</v>
      </c>
      <c r="M310" s="46">
        <v>0</v>
      </c>
      <c r="N310" s="46">
        <v>0</v>
      </c>
      <c r="O310" s="46">
        <v>0</v>
      </c>
      <c r="P310" s="46">
        <v>0</v>
      </c>
      <c r="Q310" s="46">
        <v>0</v>
      </c>
      <c r="R310" s="46">
        <v>0</v>
      </c>
      <c r="S310" s="46">
        <v>0</v>
      </c>
      <c r="T310" s="46">
        <v>0</v>
      </c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397</v>
      </c>
      <c r="M311" s="46">
        <v>0</v>
      </c>
      <c r="N311" s="46">
        <v>0</v>
      </c>
      <c r="O311" s="46">
        <v>0</v>
      </c>
      <c r="P311" s="46">
        <v>0</v>
      </c>
      <c r="Q311" s="46">
        <v>0</v>
      </c>
      <c r="R311" s="46">
        <v>0</v>
      </c>
      <c r="S311" s="46">
        <v>0</v>
      </c>
      <c r="T311" s="46">
        <v>0</v>
      </c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398</v>
      </c>
      <c r="M312" s="46">
        <v>0</v>
      </c>
      <c r="N312" s="46">
        <v>0</v>
      </c>
      <c r="O312" s="46">
        <v>0</v>
      </c>
      <c r="P312" s="46">
        <v>0</v>
      </c>
      <c r="Q312" s="46">
        <v>0</v>
      </c>
      <c r="R312" s="46">
        <v>0</v>
      </c>
      <c r="S312" s="46">
        <v>0</v>
      </c>
      <c r="T312" s="46">
        <v>0</v>
      </c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399</v>
      </c>
      <c r="M313" s="46">
        <v>0</v>
      </c>
      <c r="N313" s="46">
        <v>0</v>
      </c>
      <c r="O313" s="46">
        <v>0</v>
      </c>
      <c r="P313" s="46">
        <v>0</v>
      </c>
      <c r="Q313" s="46">
        <v>0</v>
      </c>
      <c r="R313" s="46">
        <v>0</v>
      </c>
      <c r="S313" s="46">
        <v>0</v>
      </c>
      <c r="T313" s="46">
        <v>0</v>
      </c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400</v>
      </c>
      <c r="M314" s="46">
        <v>0</v>
      </c>
      <c r="N314" s="46">
        <v>0</v>
      </c>
      <c r="O314" s="46">
        <v>0</v>
      </c>
      <c r="P314" s="46">
        <v>0</v>
      </c>
      <c r="Q314" s="46">
        <v>0</v>
      </c>
      <c r="R314" s="46">
        <v>0</v>
      </c>
      <c r="S314" s="46">
        <v>0</v>
      </c>
      <c r="T314" s="46">
        <v>0</v>
      </c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401</v>
      </c>
      <c r="M315" s="46">
        <v>0</v>
      </c>
      <c r="N315" s="46">
        <v>0</v>
      </c>
      <c r="O315" s="46">
        <v>0</v>
      </c>
      <c r="P315" s="46">
        <v>0</v>
      </c>
      <c r="Q315" s="46">
        <v>0</v>
      </c>
      <c r="R315" s="46">
        <v>0</v>
      </c>
      <c r="S315" s="46">
        <v>0</v>
      </c>
      <c r="T315" s="46">
        <v>0</v>
      </c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402</v>
      </c>
      <c r="M316" s="46">
        <v>0</v>
      </c>
      <c r="N316" s="46">
        <v>0</v>
      </c>
      <c r="O316" s="46">
        <v>0</v>
      </c>
      <c r="P316" s="46">
        <v>0</v>
      </c>
      <c r="Q316" s="46">
        <v>0</v>
      </c>
      <c r="R316" s="46">
        <v>0</v>
      </c>
      <c r="S316" s="46">
        <v>0</v>
      </c>
      <c r="T316" s="46">
        <v>0</v>
      </c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403</v>
      </c>
      <c r="M317" s="46">
        <v>0</v>
      </c>
      <c r="N317" s="46">
        <v>0</v>
      </c>
      <c r="O317" s="46">
        <v>0</v>
      </c>
      <c r="P317" s="46">
        <v>0</v>
      </c>
      <c r="Q317" s="46">
        <v>0</v>
      </c>
      <c r="R317" s="46">
        <v>0</v>
      </c>
      <c r="S317" s="46">
        <v>0</v>
      </c>
      <c r="T317" s="46">
        <v>0</v>
      </c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404</v>
      </c>
      <c r="M318" s="46">
        <v>0</v>
      </c>
      <c r="N318" s="46">
        <v>0</v>
      </c>
      <c r="O318" s="46">
        <v>0</v>
      </c>
      <c r="P318" s="46">
        <v>0</v>
      </c>
      <c r="Q318" s="46">
        <v>0</v>
      </c>
      <c r="R318" s="46">
        <v>0</v>
      </c>
      <c r="S318" s="46">
        <v>0</v>
      </c>
      <c r="T318" s="46">
        <v>0</v>
      </c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405</v>
      </c>
      <c r="M319" s="46">
        <v>0</v>
      </c>
      <c r="N319" s="46">
        <v>0</v>
      </c>
      <c r="O319" s="46">
        <v>0</v>
      </c>
      <c r="P319" s="46">
        <v>0</v>
      </c>
      <c r="Q319" s="46">
        <v>0</v>
      </c>
      <c r="R319" s="46">
        <v>0</v>
      </c>
      <c r="S319" s="46">
        <v>0</v>
      </c>
      <c r="T319" s="46">
        <v>0</v>
      </c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406</v>
      </c>
      <c r="M320" s="46">
        <v>0</v>
      </c>
      <c r="N320" s="46">
        <v>0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6">
        <v>0</v>
      </c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407</v>
      </c>
      <c r="M321" s="46">
        <v>0</v>
      </c>
      <c r="N321" s="46">
        <v>0</v>
      </c>
      <c r="O321" s="46">
        <v>0</v>
      </c>
      <c r="P321" s="46">
        <v>0</v>
      </c>
      <c r="Q321" s="46">
        <v>0</v>
      </c>
      <c r="R321" s="46">
        <v>0</v>
      </c>
      <c r="S321" s="46">
        <v>0</v>
      </c>
      <c r="T321" s="46">
        <v>0</v>
      </c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408</v>
      </c>
      <c r="M322" s="46">
        <v>0</v>
      </c>
      <c r="N322" s="46">
        <v>0</v>
      </c>
      <c r="O322" s="46">
        <v>0</v>
      </c>
      <c r="P322" s="46">
        <v>0</v>
      </c>
      <c r="Q322" s="46">
        <v>0</v>
      </c>
      <c r="R322" s="46">
        <v>0</v>
      </c>
      <c r="S322" s="46">
        <v>0</v>
      </c>
      <c r="T322" s="46">
        <v>0</v>
      </c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409</v>
      </c>
      <c r="M323" s="46">
        <v>0</v>
      </c>
      <c r="N323" s="46">
        <v>0</v>
      </c>
      <c r="O323" s="46">
        <v>0</v>
      </c>
      <c r="P323" s="46">
        <v>0</v>
      </c>
      <c r="Q323" s="46">
        <v>0</v>
      </c>
      <c r="R323" s="46">
        <v>0</v>
      </c>
      <c r="S323" s="46">
        <v>0</v>
      </c>
      <c r="T323" s="46">
        <v>0</v>
      </c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410</v>
      </c>
      <c r="M324" s="46">
        <v>0</v>
      </c>
      <c r="N324" s="46">
        <v>0</v>
      </c>
      <c r="O324" s="46">
        <v>0</v>
      </c>
      <c r="P324" s="46">
        <v>0</v>
      </c>
      <c r="Q324" s="46">
        <v>0</v>
      </c>
      <c r="R324" s="46">
        <v>0</v>
      </c>
      <c r="S324" s="46">
        <v>0</v>
      </c>
      <c r="T324" s="46">
        <v>0</v>
      </c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411</v>
      </c>
      <c r="M325" s="46">
        <v>0</v>
      </c>
      <c r="N325" s="46">
        <v>0</v>
      </c>
      <c r="O325" s="46">
        <v>0</v>
      </c>
      <c r="P325" s="46">
        <v>0</v>
      </c>
      <c r="Q325" s="46">
        <v>0</v>
      </c>
      <c r="R325" s="46">
        <v>0</v>
      </c>
      <c r="S325" s="46">
        <v>0</v>
      </c>
      <c r="T325" s="46">
        <v>0</v>
      </c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412</v>
      </c>
      <c r="M326" s="46">
        <v>0</v>
      </c>
      <c r="N326" s="46">
        <v>0</v>
      </c>
      <c r="O326" s="46">
        <v>0</v>
      </c>
      <c r="P326" s="46">
        <v>0</v>
      </c>
      <c r="Q326" s="46">
        <v>0</v>
      </c>
      <c r="R326" s="46">
        <v>0</v>
      </c>
      <c r="S326" s="46">
        <v>0</v>
      </c>
      <c r="T326" s="46">
        <v>0</v>
      </c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413</v>
      </c>
      <c r="M327" s="46">
        <v>0</v>
      </c>
      <c r="N327" s="46">
        <v>0</v>
      </c>
      <c r="O327" s="46">
        <v>0</v>
      </c>
      <c r="P327" s="46">
        <v>0</v>
      </c>
      <c r="Q327" s="46">
        <v>0</v>
      </c>
      <c r="R327" s="46">
        <v>0</v>
      </c>
      <c r="S327" s="46">
        <v>0</v>
      </c>
      <c r="T327" s="46">
        <v>0</v>
      </c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414</v>
      </c>
      <c r="M328" s="46">
        <v>0</v>
      </c>
      <c r="N328" s="46">
        <v>0</v>
      </c>
      <c r="O328" s="46">
        <v>0</v>
      </c>
      <c r="P328" s="46">
        <v>0</v>
      </c>
      <c r="Q328" s="46">
        <v>0</v>
      </c>
      <c r="R328" s="46">
        <v>0</v>
      </c>
      <c r="S328" s="46">
        <v>0</v>
      </c>
      <c r="T328" s="46">
        <v>0</v>
      </c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415</v>
      </c>
      <c r="M329" s="46">
        <v>0</v>
      </c>
      <c r="N329" s="46">
        <v>0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6">
        <v>0</v>
      </c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416</v>
      </c>
      <c r="M330" s="46">
        <v>0</v>
      </c>
      <c r="N330" s="46">
        <v>0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6">
        <v>0</v>
      </c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417</v>
      </c>
      <c r="M331" s="46">
        <v>0</v>
      </c>
      <c r="N331" s="46">
        <v>0</v>
      </c>
      <c r="O331" s="46">
        <v>0</v>
      </c>
      <c r="P331" s="46">
        <v>0</v>
      </c>
      <c r="Q331" s="46">
        <v>0</v>
      </c>
      <c r="R331" s="46">
        <v>0</v>
      </c>
      <c r="S331" s="46">
        <v>0</v>
      </c>
      <c r="T331" s="46">
        <v>0</v>
      </c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418</v>
      </c>
      <c r="M332" s="46">
        <v>0</v>
      </c>
      <c r="N332" s="46">
        <v>0</v>
      </c>
      <c r="O332" s="46">
        <v>0</v>
      </c>
      <c r="P332" s="46">
        <v>0</v>
      </c>
      <c r="Q332" s="46">
        <v>0</v>
      </c>
      <c r="R332" s="46">
        <v>0</v>
      </c>
      <c r="S332" s="46">
        <v>0</v>
      </c>
      <c r="T332" s="46">
        <v>0</v>
      </c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419</v>
      </c>
      <c r="M333" s="46">
        <v>0</v>
      </c>
      <c r="N333" s="46">
        <v>0</v>
      </c>
      <c r="O333" s="46">
        <v>0</v>
      </c>
      <c r="P333" s="46">
        <v>0</v>
      </c>
      <c r="Q333" s="46">
        <v>0</v>
      </c>
      <c r="R333" s="46">
        <v>0</v>
      </c>
      <c r="S333" s="46">
        <v>0</v>
      </c>
      <c r="T333" s="46">
        <v>0</v>
      </c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420</v>
      </c>
      <c r="M334" s="46">
        <v>0</v>
      </c>
      <c r="N334" s="46">
        <v>0</v>
      </c>
      <c r="O334" s="46">
        <v>0</v>
      </c>
      <c r="P334" s="46">
        <v>0</v>
      </c>
      <c r="Q334" s="46">
        <v>0</v>
      </c>
      <c r="R334" s="46">
        <v>0</v>
      </c>
      <c r="S334" s="46">
        <v>0</v>
      </c>
      <c r="T334" s="46">
        <v>0</v>
      </c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421</v>
      </c>
      <c r="M335" s="46">
        <v>0</v>
      </c>
      <c r="N335" s="46">
        <v>0</v>
      </c>
      <c r="O335" s="46">
        <v>0</v>
      </c>
      <c r="P335" s="46">
        <v>0</v>
      </c>
      <c r="Q335" s="46">
        <v>0</v>
      </c>
      <c r="R335" s="46">
        <v>0</v>
      </c>
      <c r="S335" s="46">
        <v>0</v>
      </c>
      <c r="T335" s="46">
        <v>0</v>
      </c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422</v>
      </c>
      <c r="M336" s="46">
        <v>0</v>
      </c>
      <c r="N336" s="46">
        <v>0</v>
      </c>
      <c r="O336" s="46">
        <v>0</v>
      </c>
      <c r="P336" s="46">
        <v>0</v>
      </c>
      <c r="Q336" s="46">
        <v>0</v>
      </c>
      <c r="R336" s="46">
        <v>0</v>
      </c>
      <c r="S336" s="46">
        <v>0</v>
      </c>
      <c r="T336" s="46">
        <v>0</v>
      </c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423</v>
      </c>
      <c r="M337" s="46">
        <v>0</v>
      </c>
      <c r="N337" s="46">
        <v>0</v>
      </c>
      <c r="O337" s="46">
        <v>0</v>
      </c>
      <c r="P337" s="46">
        <v>0</v>
      </c>
      <c r="Q337" s="46">
        <v>0</v>
      </c>
      <c r="R337" s="46">
        <v>0</v>
      </c>
      <c r="S337" s="46">
        <v>0</v>
      </c>
      <c r="T337" s="46">
        <v>0</v>
      </c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424</v>
      </c>
      <c r="M338" s="46">
        <v>0</v>
      </c>
      <c r="N338" s="46">
        <v>0</v>
      </c>
      <c r="O338" s="46">
        <v>0</v>
      </c>
      <c r="P338" s="46">
        <v>0</v>
      </c>
      <c r="Q338" s="46">
        <v>0</v>
      </c>
      <c r="R338" s="46">
        <v>0</v>
      </c>
      <c r="S338" s="46">
        <v>0</v>
      </c>
      <c r="T338" s="46">
        <v>0</v>
      </c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425</v>
      </c>
      <c r="M339" s="46">
        <v>0</v>
      </c>
      <c r="N339" s="46">
        <v>0</v>
      </c>
      <c r="O339" s="46">
        <v>0</v>
      </c>
      <c r="P339" s="46">
        <v>0</v>
      </c>
      <c r="Q339" s="46">
        <v>0</v>
      </c>
      <c r="R339" s="46">
        <v>0</v>
      </c>
      <c r="S339" s="46">
        <v>0</v>
      </c>
      <c r="T339" s="46">
        <v>0</v>
      </c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426</v>
      </c>
      <c r="M340" s="46">
        <v>0</v>
      </c>
      <c r="N340" s="46">
        <v>0</v>
      </c>
      <c r="O340" s="46">
        <v>0</v>
      </c>
      <c r="P340" s="46">
        <v>0</v>
      </c>
      <c r="Q340" s="46">
        <v>0</v>
      </c>
      <c r="R340" s="46">
        <v>0</v>
      </c>
      <c r="S340" s="46">
        <v>0</v>
      </c>
      <c r="T340" s="46">
        <v>0</v>
      </c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427</v>
      </c>
      <c r="M341" s="46">
        <v>0</v>
      </c>
      <c r="N341" s="46">
        <v>0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6">
        <v>0</v>
      </c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428</v>
      </c>
      <c r="M342" s="46">
        <v>0</v>
      </c>
      <c r="N342" s="46">
        <v>0</v>
      </c>
      <c r="O342" s="46">
        <v>0</v>
      </c>
      <c r="P342" s="46">
        <v>0</v>
      </c>
      <c r="Q342" s="46">
        <v>0</v>
      </c>
      <c r="R342" s="46">
        <v>0</v>
      </c>
      <c r="S342" s="46">
        <v>0</v>
      </c>
      <c r="T342" s="46">
        <v>0</v>
      </c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429</v>
      </c>
      <c r="M343" s="46">
        <v>0</v>
      </c>
      <c r="N343" s="46">
        <v>0</v>
      </c>
      <c r="O343" s="46">
        <v>0</v>
      </c>
      <c r="P343" s="46">
        <v>0</v>
      </c>
      <c r="Q343" s="46">
        <v>0</v>
      </c>
      <c r="R343" s="46">
        <v>0</v>
      </c>
      <c r="S343" s="46">
        <v>0</v>
      </c>
      <c r="T343" s="46">
        <v>0</v>
      </c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430</v>
      </c>
      <c r="M344" s="46">
        <v>0</v>
      </c>
      <c r="N344" s="46">
        <v>0</v>
      </c>
      <c r="O344" s="46">
        <v>0</v>
      </c>
      <c r="P344" s="46">
        <v>0</v>
      </c>
      <c r="Q344" s="46">
        <v>0</v>
      </c>
      <c r="R344" s="46">
        <v>0</v>
      </c>
      <c r="S344" s="46">
        <v>0</v>
      </c>
      <c r="T344" s="46">
        <v>0</v>
      </c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431</v>
      </c>
      <c r="M345" s="46">
        <v>0</v>
      </c>
      <c r="N345" s="46">
        <v>0</v>
      </c>
      <c r="O345" s="46">
        <v>0</v>
      </c>
      <c r="P345" s="46">
        <v>0</v>
      </c>
      <c r="Q345" s="46">
        <v>0</v>
      </c>
      <c r="R345" s="46">
        <v>0</v>
      </c>
      <c r="S345" s="46">
        <v>0</v>
      </c>
      <c r="T345" s="46">
        <v>0</v>
      </c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432</v>
      </c>
      <c r="M346" s="46">
        <v>0</v>
      </c>
      <c r="N346" s="46">
        <v>0</v>
      </c>
      <c r="O346" s="46">
        <v>0</v>
      </c>
      <c r="P346" s="46">
        <v>0</v>
      </c>
      <c r="Q346" s="46">
        <v>0</v>
      </c>
      <c r="R346" s="46">
        <v>0</v>
      </c>
      <c r="S346" s="46">
        <v>0</v>
      </c>
      <c r="T346" s="46">
        <v>0</v>
      </c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433</v>
      </c>
      <c r="M347" s="46">
        <v>0</v>
      </c>
      <c r="N347" s="46">
        <v>0</v>
      </c>
      <c r="O347" s="46">
        <v>0</v>
      </c>
      <c r="P347" s="46">
        <v>0</v>
      </c>
      <c r="Q347" s="46">
        <v>0</v>
      </c>
      <c r="R347" s="46">
        <v>0</v>
      </c>
      <c r="S347" s="46">
        <v>0</v>
      </c>
      <c r="T347" s="46">
        <v>0</v>
      </c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434</v>
      </c>
      <c r="M348" s="46">
        <v>0</v>
      </c>
      <c r="N348" s="46">
        <v>0</v>
      </c>
      <c r="O348" s="46">
        <v>0</v>
      </c>
      <c r="P348" s="46">
        <v>0</v>
      </c>
      <c r="Q348" s="46">
        <v>0</v>
      </c>
      <c r="R348" s="46">
        <v>0</v>
      </c>
      <c r="S348" s="46">
        <v>0</v>
      </c>
      <c r="T348" s="46">
        <v>0</v>
      </c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435</v>
      </c>
      <c r="M349" s="46">
        <v>0</v>
      </c>
      <c r="N349" s="46">
        <v>0</v>
      </c>
      <c r="O349" s="46">
        <v>0</v>
      </c>
      <c r="P349" s="46">
        <v>0</v>
      </c>
      <c r="Q349" s="46">
        <v>0</v>
      </c>
      <c r="R349" s="46">
        <v>0</v>
      </c>
      <c r="S349" s="46">
        <v>0</v>
      </c>
      <c r="T349" s="46">
        <v>0</v>
      </c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436</v>
      </c>
      <c r="M350" s="46">
        <v>0</v>
      </c>
      <c r="N350" s="46">
        <v>0</v>
      </c>
      <c r="O350" s="46">
        <v>0</v>
      </c>
      <c r="P350" s="46">
        <v>0</v>
      </c>
      <c r="Q350" s="46">
        <v>0</v>
      </c>
      <c r="R350" s="46">
        <v>0</v>
      </c>
      <c r="S350" s="46">
        <v>0</v>
      </c>
      <c r="T350" s="46">
        <v>0</v>
      </c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437</v>
      </c>
      <c r="M351" s="46">
        <v>0</v>
      </c>
      <c r="N351" s="46">
        <v>0</v>
      </c>
      <c r="O351" s="46">
        <v>0</v>
      </c>
      <c r="P351" s="46">
        <v>0</v>
      </c>
      <c r="Q351" s="46">
        <v>0</v>
      </c>
      <c r="R351" s="46">
        <v>0</v>
      </c>
      <c r="S351" s="46">
        <v>0</v>
      </c>
      <c r="T351" s="46">
        <v>0</v>
      </c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438</v>
      </c>
      <c r="M352" s="46">
        <v>0</v>
      </c>
      <c r="N352" s="46">
        <v>0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6">
        <v>0</v>
      </c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439</v>
      </c>
      <c r="M353" s="46">
        <v>0</v>
      </c>
      <c r="N353" s="46">
        <v>0</v>
      </c>
      <c r="O353" s="46">
        <v>0</v>
      </c>
      <c r="P353" s="46">
        <v>0</v>
      </c>
      <c r="Q353" s="46">
        <v>0</v>
      </c>
      <c r="R353" s="46">
        <v>0</v>
      </c>
      <c r="S353" s="46">
        <v>0</v>
      </c>
      <c r="T353" s="46">
        <v>0</v>
      </c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440</v>
      </c>
      <c r="M354" s="46">
        <v>0</v>
      </c>
      <c r="N354" s="46">
        <v>0</v>
      </c>
      <c r="O354" s="46">
        <v>0</v>
      </c>
      <c r="P354" s="46">
        <v>0</v>
      </c>
      <c r="Q354" s="46">
        <v>0</v>
      </c>
      <c r="R354" s="46">
        <v>0</v>
      </c>
      <c r="S354" s="46">
        <v>0</v>
      </c>
      <c r="T354" s="46">
        <v>0</v>
      </c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441</v>
      </c>
      <c r="M355" s="46">
        <v>0</v>
      </c>
      <c r="N355" s="46">
        <v>0</v>
      </c>
      <c r="O355" s="46">
        <v>0</v>
      </c>
      <c r="P355" s="46">
        <v>0</v>
      </c>
      <c r="Q355" s="46">
        <v>0</v>
      </c>
      <c r="R355" s="46">
        <v>0</v>
      </c>
      <c r="S355" s="46">
        <v>0</v>
      </c>
      <c r="T355" s="46">
        <v>0</v>
      </c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442</v>
      </c>
      <c r="M356" s="46">
        <v>0</v>
      </c>
      <c r="N356" s="46">
        <v>0</v>
      </c>
      <c r="O356" s="46">
        <v>0</v>
      </c>
      <c r="P356" s="46">
        <v>0</v>
      </c>
      <c r="Q356" s="46">
        <v>0</v>
      </c>
      <c r="R356" s="46">
        <v>0</v>
      </c>
      <c r="S356" s="46">
        <v>0</v>
      </c>
      <c r="T356" s="46">
        <v>0</v>
      </c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443</v>
      </c>
      <c r="M357" s="46">
        <v>0</v>
      </c>
      <c r="N357" s="46">
        <v>0</v>
      </c>
      <c r="O357" s="46">
        <v>0</v>
      </c>
      <c r="P357" s="46">
        <v>0</v>
      </c>
      <c r="Q357" s="46">
        <v>0</v>
      </c>
      <c r="R357" s="46">
        <v>0</v>
      </c>
      <c r="S357" s="46">
        <v>0</v>
      </c>
      <c r="T357" s="46">
        <v>0</v>
      </c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444</v>
      </c>
      <c r="M358" s="46">
        <v>0</v>
      </c>
      <c r="N358" s="46">
        <v>0</v>
      </c>
      <c r="O358" s="46">
        <v>0</v>
      </c>
      <c r="P358" s="46">
        <v>0</v>
      </c>
      <c r="Q358" s="46">
        <v>0</v>
      </c>
      <c r="R358" s="46">
        <v>0</v>
      </c>
      <c r="S358" s="46">
        <v>0</v>
      </c>
      <c r="T358" s="46">
        <v>0</v>
      </c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445</v>
      </c>
      <c r="M359" s="46">
        <v>0</v>
      </c>
      <c r="N359" s="46">
        <v>0</v>
      </c>
      <c r="O359" s="46">
        <v>0</v>
      </c>
      <c r="P359" s="46">
        <v>0</v>
      </c>
      <c r="Q359" s="46">
        <v>0</v>
      </c>
      <c r="R359" s="46">
        <v>0</v>
      </c>
      <c r="S359" s="46">
        <v>0</v>
      </c>
      <c r="T359" s="46">
        <v>0</v>
      </c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446</v>
      </c>
      <c r="M360" s="46">
        <v>0</v>
      </c>
      <c r="N360" s="46">
        <v>0</v>
      </c>
      <c r="O360" s="46">
        <v>0</v>
      </c>
      <c r="P360" s="46">
        <v>0</v>
      </c>
      <c r="Q360" s="46">
        <v>0</v>
      </c>
      <c r="R360" s="46">
        <v>0</v>
      </c>
      <c r="S360" s="46">
        <v>0</v>
      </c>
      <c r="T360" s="46">
        <v>0</v>
      </c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447</v>
      </c>
      <c r="M361" s="46">
        <v>0</v>
      </c>
      <c r="N361" s="46">
        <v>0</v>
      </c>
      <c r="O361" s="46">
        <v>0</v>
      </c>
      <c r="P361" s="46">
        <v>0</v>
      </c>
      <c r="Q361" s="46">
        <v>0</v>
      </c>
      <c r="R361" s="46">
        <v>0</v>
      </c>
      <c r="S361" s="46">
        <v>0</v>
      </c>
      <c r="T361" s="46">
        <v>0</v>
      </c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448</v>
      </c>
      <c r="M362" s="46">
        <v>0</v>
      </c>
      <c r="N362" s="46">
        <v>0</v>
      </c>
      <c r="O362" s="46">
        <v>0</v>
      </c>
      <c r="P362" s="46">
        <v>0</v>
      </c>
      <c r="Q362" s="46">
        <v>0</v>
      </c>
      <c r="R362" s="46">
        <v>0</v>
      </c>
      <c r="S362" s="46">
        <v>0</v>
      </c>
      <c r="T362" s="46">
        <v>0</v>
      </c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449</v>
      </c>
      <c r="M363" s="46">
        <v>0</v>
      </c>
      <c r="N363" s="46">
        <v>0</v>
      </c>
      <c r="O363" s="46">
        <v>0</v>
      </c>
      <c r="P363" s="46">
        <v>0</v>
      </c>
      <c r="Q363" s="46">
        <v>0</v>
      </c>
      <c r="R363" s="46">
        <v>0</v>
      </c>
      <c r="S363" s="46">
        <v>0</v>
      </c>
      <c r="T363" s="46">
        <v>0</v>
      </c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450</v>
      </c>
      <c r="M364" s="46">
        <v>0</v>
      </c>
      <c r="N364" s="46">
        <v>0</v>
      </c>
      <c r="O364" s="46">
        <v>0</v>
      </c>
      <c r="P364" s="46">
        <v>0</v>
      </c>
      <c r="Q364" s="46">
        <v>0</v>
      </c>
      <c r="R364" s="46">
        <v>0</v>
      </c>
      <c r="S364" s="46">
        <v>0</v>
      </c>
      <c r="T364" s="46">
        <v>0</v>
      </c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451</v>
      </c>
      <c r="M365" s="46">
        <v>0</v>
      </c>
      <c r="N365" s="46">
        <v>0</v>
      </c>
      <c r="O365" s="46">
        <v>0</v>
      </c>
      <c r="P365" s="46">
        <v>0</v>
      </c>
      <c r="Q365" s="46">
        <v>0</v>
      </c>
      <c r="R365" s="46">
        <v>0</v>
      </c>
      <c r="S365" s="46">
        <v>0</v>
      </c>
      <c r="T365" s="46">
        <v>0</v>
      </c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452</v>
      </c>
      <c r="M366" s="46">
        <v>0</v>
      </c>
      <c r="N366" s="46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6">
        <v>0</v>
      </c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453</v>
      </c>
      <c r="M367" s="46">
        <v>0</v>
      </c>
      <c r="N367" s="46">
        <v>0</v>
      </c>
      <c r="O367" s="46">
        <v>0</v>
      </c>
      <c r="P367" s="46">
        <v>0</v>
      </c>
      <c r="Q367" s="46">
        <v>0</v>
      </c>
      <c r="R367" s="46">
        <v>0</v>
      </c>
      <c r="S367" s="46">
        <v>0</v>
      </c>
      <c r="T367" s="46">
        <v>0</v>
      </c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454</v>
      </c>
      <c r="M368" s="46">
        <v>0</v>
      </c>
      <c r="N368" s="46">
        <v>0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6">
        <v>0</v>
      </c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455</v>
      </c>
      <c r="M369" s="46">
        <v>0</v>
      </c>
      <c r="N369" s="46">
        <v>0</v>
      </c>
      <c r="O369" s="46">
        <v>0</v>
      </c>
      <c r="P369" s="46">
        <v>0</v>
      </c>
      <c r="Q369" s="46">
        <v>0</v>
      </c>
      <c r="R369" s="46">
        <v>0</v>
      </c>
      <c r="S369" s="46">
        <v>0</v>
      </c>
      <c r="T369" s="46">
        <v>0</v>
      </c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456</v>
      </c>
      <c r="M370" s="46">
        <v>0</v>
      </c>
      <c r="N370" s="46">
        <v>0</v>
      </c>
      <c r="O370" s="46">
        <v>0</v>
      </c>
      <c r="P370" s="46">
        <v>0</v>
      </c>
      <c r="Q370" s="46">
        <v>0</v>
      </c>
      <c r="R370" s="46">
        <v>0</v>
      </c>
      <c r="S370" s="46">
        <v>0</v>
      </c>
      <c r="T370" s="46">
        <v>0</v>
      </c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457</v>
      </c>
      <c r="M371" s="46">
        <v>0</v>
      </c>
      <c r="N371" s="46">
        <v>0</v>
      </c>
      <c r="O371" s="46">
        <v>0</v>
      </c>
      <c r="P371" s="46">
        <v>0</v>
      </c>
      <c r="Q371" s="46">
        <v>0</v>
      </c>
      <c r="R371" s="46">
        <v>0</v>
      </c>
      <c r="S371" s="46">
        <v>0</v>
      </c>
      <c r="T371" s="46">
        <v>0</v>
      </c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458</v>
      </c>
      <c r="M372" s="46">
        <v>0</v>
      </c>
      <c r="N372" s="46">
        <v>0</v>
      </c>
      <c r="O372" s="46">
        <v>0</v>
      </c>
      <c r="P372" s="46">
        <v>0</v>
      </c>
      <c r="Q372" s="46">
        <v>0</v>
      </c>
      <c r="R372" s="46">
        <v>0</v>
      </c>
      <c r="S372" s="46">
        <v>0</v>
      </c>
      <c r="T372" s="46">
        <v>0</v>
      </c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459</v>
      </c>
      <c r="M373" s="46">
        <v>0</v>
      </c>
      <c r="N373" s="46">
        <v>0</v>
      </c>
      <c r="O373" s="46">
        <v>0</v>
      </c>
      <c r="P373" s="46">
        <v>0</v>
      </c>
      <c r="Q373" s="46">
        <v>0</v>
      </c>
      <c r="R373" s="46">
        <v>0</v>
      </c>
      <c r="S373" s="46">
        <v>0</v>
      </c>
      <c r="T373" s="46">
        <v>0</v>
      </c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460</v>
      </c>
      <c r="M374" s="46">
        <v>0</v>
      </c>
      <c r="N374" s="46">
        <v>0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6">
        <v>0</v>
      </c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461</v>
      </c>
      <c r="M375" s="46">
        <v>0</v>
      </c>
      <c r="N375" s="46">
        <v>0</v>
      </c>
      <c r="O375" s="46">
        <v>0</v>
      </c>
      <c r="P375" s="46">
        <v>0</v>
      </c>
      <c r="Q375" s="46">
        <v>0</v>
      </c>
      <c r="R375" s="46">
        <v>0</v>
      </c>
      <c r="S375" s="46">
        <v>0</v>
      </c>
      <c r="T375" s="46">
        <v>0</v>
      </c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462</v>
      </c>
      <c r="M376" s="46">
        <v>0</v>
      </c>
      <c r="N376" s="46">
        <v>0</v>
      </c>
      <c r="O376" s="46">
        <v>0</v>
      </c>
      <c r="P376" s="46">
        <v>0</v>
      </c>
      <c r="Q376" s="46">
        <v>0</v>
      </c>
      <c r="R376" s="46">
        <v>0</v>
      </c>
      <c r="S376" s="46">
        <v>0</v>
      </c>
      <c r="T376" s="46">
        <v>0</v>
      </c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463</v>
      </c>
      <c r="M377" s="46">
        <v>0</v>
      </c>
      <c r="N377" s="46">
        <v>0</v>
      </c>
      <c r="O377" s="46">
        <v>0</v>
      </c>
      <c r="P377" s="46">
        <v>0</v>
      </c>
      <c r="Q377" s="46">
        <v>0</v>
      </c>
      <c r="R377" s="46">
        <v>0</v>
      </c>
      <c r="S377" s="46">
        <v>0</v>
      </c>
      <c r="T377" s="46">
        <v>0</v>
      </c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464</v>
      </c>
      <c r="M378" s="46">
        <v>0</v>
      </c>
      <c r="N378" s="46">
        <v>0</v>
      </c>
      <c r="O378" s="46">
        <v>0</v>
      </c>
      <c r="P378" s="46">
        <v>0</v>
      </c>
      <c r="Q378" s="46">
        <v>0</v>
      </c>
      <c r="R378" s="46">
        <v>0</v>
      </c>
      <c r="S378" s="46">
        <v>0</v>
      </c>
      <c r="T378" s="46">
        <v>0</v>
      </c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465</v>
      </c>
      <c r="M379" s="46">
        <v>0</v>
      </c>
      <c r="N379" s="46">
        <v>0</v>
      </c>
      <c r="O379" s="46">
        <v>0</v>
      </c>
      <c r="P379" s="46">
        <v>0</v>
      </c>
      <c r="Q379" s="46">
        <v>0</v>
      </c>
      <c r="R379" s="46">
        <v>0</v>
      </c>
      <c r="S379" s="46">
        <v>0</v>
      </c>
      <c r="T379" s="46">
        <v>0</v>
      </c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466</v>
      </c>
      <c r="M380" s="46">
        <v>0</v>
      </c>
      <c r="N380" s="46">
        <v>0</v>
      </c>
      <c r="O380" s="46">
        <v>0</v>
      </c>
      <c r="P380" s="46">
        <v>0</v>
      </c>
      <c r="Q380" s="46">
        <v>0</v>
      </c>
      <c r="R380" s="46">
        <v>0</v>
      </c>
      <c r="S380" s="46">
        <v>0</v>
      </c>
      <c r="T380" s="46">
        <v>0</v>
      </c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467</v>
      </c>
      <c r="M381" s="46">
        <v>0</v>
      </c>
      <c r="N381" s="46">
        <v>0</v>
      </c>
      <c r="O381" s="46">
        <v>0</v>
      </c>
      <c r="P381" s="46">
        <v>0</v>
      </c>
      <c r="Q381" s="46">
        <v>0</v>
      </c>
      <c r="R381" s="46">
        <v>0</v>
      </c>
      <c r="S381" s="46">
        <v>0</v>
      </c>
      <c r="T381" s="46">
        <v>0</v>
      </c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468</v>
      </c>
      <c r="M382" s="46">
        <v>0</v>
      </c>
      <c r="N382" s="46">
        <v>0</v>
      </c>
      <c r="O382" s="46">
        <v>0</v>
      </c>
      <c r="P382" s="46">
        <v>0</v>
      </c>
      <c r="Q382" s="46">
        <v>0</v>
      </c>
      <c r="R382" s="46">
        <v>0</v>
      </c>
      <c r="S382" s="46">
        <v>0</v>
      </c>
      <c r="T382" s="46">
        <v>0</v>
      </c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469</v>
      </c>
      <c r="M383" s="46">
        <v>0</v>
      </c>
      <c r="N383" s="46">
        <v>0</v>
      </c>
      <c r="O383" s="46">
        <v>0</v>
      </c>
      <c r="P383" s="46">
        <v>0</v>
      </c>
      <c r="Q383" s="46">
        <v>0</v>
      </c>
      <c r="R383" s="46">
        <v>0</v>
      </c>
      <c r="S383" s="46">
        <v>0</v>
      </c>
      <c r="T383" s="46">
        <v>0</v>
      </c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470</v>
      </c>
      <c r="M384" s="46">
        <v>0</v>
      </c>
      <c r="N384" s="46">
        <v>0</v>
      </c>
      <c r="O384" s="46">
        <v>0</v>
      </c>
      <c r="P384" s="46">
        <v>0</v>
      </c>
      <c r="Q384" s="46">
        <v>0</v>
      </c>
      <c r="R384" s="46">
        <v>0</v>
      </c>
      <c r="S384" s="46">
        <v>0</v>
      </c>
      <c r="T384" s="46">
        <v>0</v>
      </c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471</v>
      </c>
      <c r="M385" s="46">
        <v>0</v>
      </c>
      <c r="N385" s="46">
        <v>0</v>
      </c>
      <c r="O385" s="46">
        <v>0</v>
      </c>
      <c r="P385" s="46">
        <v>0</v>
      </c>
      <c r="Q385" s="46">
        <v>0</v>
      </c>
      <c r="R385" s="46">
        <v>0</v>
      </c>
      <c r="S385" s="46">
        <v>0</v>
      </c>
      <c r="T385" s="46">
        <v>0</v>
      </c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472</v>
      </c>
      <c r="M386" s="46">
        <v>0</v>
      </c>
      <c r="N386" s="46">
        <v>0</v>
      </c>
      <c r="O386" s="46">
        <v>0</v>
      </c>
      <c r="P386" s="46">
        <v>0</v>
      </c>
      <c r="Q386" s="46">
        <v>0</v>
      </c>
      <c r="R386" s="46">
        <v>0</v>
      </c>
      <c r="S386" s="46">
        <v>0</v>
      </c>
      <c r="T386" s="46">
        <v>0</v>
      </c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473</v>
      </c>
      <c r="M387" s="46">
        <v>0</v>
      </c>
      <c r="N387" s="46">
        <v>0</v>
      </c>
      <c r="O387" s="46">
        <v>0</v>
      </c>
      <c r="P387" s="46">
        <v>0</v>
      </c>
      <c r="Q387" s="46">
        <v>0</v>
      </c>
      <c r="R387" s="46">
        <v>0</v>
      </c>
      <c r="S387" s="46">
        <v>0</v>
      </c>
      <c r="T387" s="46">
        <v>0</v>
      </c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474</v>
      </c>
      <c r="M388" s="46">
        <v>0</v>
      </c>
      <c r="N388" s="46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6">
        <v>0</v>
      </c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475</v>
      </c>
      <c r="M389" s="46">
        <v>0</v>
      </c>
      <c r="N389" s="46">
        <v>0</v>
      </c>
      <c r="O389" s="46">
        <v>0</v>
      </c>
      <c r="P389" s="46">
        <v>0</v>
      </c>
      <c r="Q389" s="46">
        <v>0</v>
      </c>
      <c r="R389" s="46">
        <v>0</v>
      </c>
      <c r="S389" s="46">
        <v>0</v>
      </c>
      <c r="T389" s="46">
        <v>0</v>
      </c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476</v>
      </c>
      <c r="M390" s="46">
        <v>0</v>
      </c>
      <c r="N390" s="46">
        <v>0</v>
      </c>
      <c r="O390" s="46">
        <v>0</v>
      </c>
      <c r="P390" s="46">
        <v>0</v>
      </c>
      <c r="Q390" s="46">
        <v>0</v>
      </c>
      <c r="R390" s="46">
        <v>0</v>
      </c>
      <c r="S390" s="46">
        <v>0</v>
      </c>
      <c r="T390" s="46">
        <v>0</v>
      </c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477</v>
      </c>
      <c r="M391" s="46">
        <v>0</v>
      </c>
      <c r="N391" s="46">
        <v>0</v>
      </c>
      <c r="O391" s="46">
        <v>0</v>
      </c>
      <c r="P391" s="46">
        <v>0</v>
      </c>
      <c r="Q391" s="46">
        <v>0</v>
      </c>
      <c r="R391" s="46">
        <v>0</v>
      </c>
      <c r="S391" s="46">
        <v>0</v>
      </c>
      <c r="T391" s="46">
        <v>0</v>
      </c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6">
        <v>390</v>
      </c>
      <c r="L392" s="6" t="s">
        <v>478</v>
      </c>
      <c r="M392" s="46">
        <v>0</v>
      </c>
      <c r="N392" s="46">
        <v>0</v>
      </c>
      <c r="O392" s="46">
        <v>0</v>
      </c>
      <c r="P392" s="46">
        <v>0</v>
      </c>
      <c r="Q392" s="46">
        <v>0</v>
      </c>
      <c r="R392" s="46">
        <v>0</v>
      </c>
      <c r="S392" s="46">
        <v>0</v>
      </c>
      <c r="T392" s="46">
        <v>0</v>
      </c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M393" s="46"/>
      <c r="N393" s="46"/>
      <c r="O393" s="46"/>
      <c r="P393" s="46"/>
      <c r="Q393" s="46"/>
      <c r="R393" s="46"/>
      <c r="S393" s="46"/>
      <c r="T393" s="46"/>
    </row>
  </sheetData>
  <autoFilter ref="K2:AC393"/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45D5-67E4-DF43-83E8-24AEC07BDD5E}">
  <dimension ref="A1:AQ393"/>
  <sheetViews>
    <sheetView zoomScale="120" zoomScaleNormal="120" workbookViewId="0">
      <selection activeCell="F25" sqref="F25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3" width="14.7109375" style="6" customWidth="true"/>
    <col min="11" max="11" width="6.83203125" style="6" customWidth="true"/>
    <col min="12" max="12" width="21.5" style="6" customWidth="true"/>
    <col min="13" max="13" width="14.7109375" style="6" customWidth="true"/>
    <col min="21" max="21" width="7" style="6" customWidth="true"/>
    <col min="22" max="22" width="25.1640625" style="6" customWidth="true"/>
    <col min="23" max="29" width="5.6640625" style="6" customWidth="true"/>
    <col min="30" max="43" width="10.83203125" style="6" outlineLevel="1"/>
    <col min="44" max="16384" width="10.83203125" style="6"/>
    <col min="4" max="4" width="14.7109375" style="6" customWidth="true"/>
    <col min="5" max="5" width="14.7109375" style="6" customWidth="true"/>
    <col min="6" max="6" width="14.7109375" style="6" customWidth="true"/>
    <col min="7" max="7" width="14.7109375" style="6" customWidth="true"/>
    <col min="8" max="8" width="14.7109375" style="6" customWidth="true"/>
    <col min="9" max="9" width="14.7109375" style="6" customWidth="true"/>
    <col min="10" max="10" width="14.7109375" style="6" customWidth="true"/>
    <col min="14" max="14" width="14.7109375" style="6" customWidth="true"/>
    <col min="15" max="15" width="14.7109375" style="6" customWidth="true"/>
    <col min="16" max="16" width="14.7109375" style="6" customWidth="true"/>
    <col min="17" max="17" width="14.7109375" style="6" customWidth="true"/>
    <col min="18" max="18" width="14.7109375" style="6" customWidth="true"/>
    <col min="19" max="19" width="14.7109375" style="6" customWidth="true"/>
    <col min="20" max="20" width="14.7109375" style="6" customWidth="true"/>
  </cols>
  <sheetData>
    <row r="1">
      <c r="A1" s="6" t="str" cm="1">
        <f t="array" aca="true" ref="A1" ca="true">RIGHT(CELL("filename",A1),LEN(CELL("filename",A1))-FIND("]", CELL("filename",A1)))</f>
        <v>FinalDemand</v>
      </c>
      <c r="B1" s="13" t="s">
        <v>479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FinalDemand</v>
      </c>
      <c r="L1" s="13" t="s">
        <v>479</v>
      </c>
      <c r="M1" s="7" t="s">
        <v>15</v>
      </c>
      <c r="N1" s="7"/>
      <c r="O1" s="7"/>
      <c r="P1" s="7"/>
      <c r="Q1" s="7"/>
      <c r="R1" s="7"/>
      <c r="S1" s="7"/>
      <c r="T1" s="7"/>
      <c r="V1" s="13"/>
      <c r="W1" s="7"/>
      <c r="X1" s="7"/>
      <c r="Y1" s="7"/>
      <c r="Z1" s="7"/>
      <c r="AA1" s="7"/>
      <c r="AB1" s="7"/>
      <c r="AC1" s="7"/>
    </row>
    <row r="2" ht="16" thickBot="true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18">
        <v>2050</v>
      </c>
      <c r="V2" s="7"/>
      <c r="W2" s="31"/>
      <c r="X2" s="32"/>
      <c r="Y2" s="32"/>
      <c r="Z2" s="32"/>
      <c r="AA2" s="32"/>
      <c r="AB2" s="32"/>
      <c r="AC2" s="32"/>
      <c r="AD2" s="31"/>
      <c r="AE2" s="32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ht="16" thickTop="true">
      <c r="A3" s="6">
        <v>1</v>
      </c>
      <c r="B3" s="7" t="s">
        <v>84</v>
      </c>
      <c r="C3" s="46">
        <v>47658199</v>
      </c>
      <c r="D3" s="46">
        <v>46972033.139486983</v>
      </c>
      <c r="E3" s="46">
        <v>45920151.464495093</v>
      </c>
      <c r="F3" s="46">
        <v>44649769.710155785</v>
      </c>
      <c r="G3" s="46">
        <v>43160542.992755577</v>
      </c>
      <c r="H3" s="46">
        <v>41448492.498264268</v>
      </c>
      <c r="I3" s="46">
        <v>40654842.899115153</v>
      </c>
      <c r="J3" s="46">
        <v>39117759.900709927</v>
      </c>
      <c r="K3" s="6">
        <v>1</v>
      </c>
      <c r="L3" s="7" t="s">
        <v>16</v>
      </c>
      <c r="M3" s="46">
        <v>7</v>
      </c>
      <c r="N3" s="46">
        <v>6.9167289957087528</v>
      </c>
      <c r="O3" s="46">
        <v>6.7873753384700901</v>
      </c>
      <c r="P3" s="46">
        <v>6.6069680032745914</v>
      </c>
      <c r="Q3" s="46">
        <v>6.4071648187476136</v>
      </c>
      <c r="R3" s="46">
        <v>6.1938285645626339</v>
      </c>
      <c r="S3" s="46">
        <v>6.0770572677271364</v>
      </c>
      <c r="T3" s="46">
        <v>5.8644577123183907</v>
      </c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 s="6">
        <v>2</v>
      </c>
      <c r="B4" s="7" t="s">
        <v>85</v>
      </c>
      <c r="C4" s="46">
        <v>65355527</v>
      </c>
      <c r="D4" s="46">
        <v>33219062.934867837</v>
      </c>
      <c r="E4" s="46">
        <v>13551186.375914726</v>
      </c>
      <c r="F4" s="46">
        <v>6979555.3915798273</v>
      </c>
      <c r="G4" s="46">
        <v>4346776.1300556995</v>
      </c>
      <c r="H4" s="46">
        <v>2505433.6948217959</v>
      </c>
      <c r="I4" s="46">
        <v>1100791.0141892193</v>
      </c>
      <c r="J4" s="46">
        <v>742022.26578022912</v>
      </c>
      <c r="K4" s="6">
        <v>2</v>
      </c>
      <c r="L4" s="7" t="s">
        <v>94</v>
      </c>
      <c r="M4" s="46">
        <v>0</v>
      </c>
      <c r="N4" s="46">
        <v>4.461756556513186e-05</v>
      </c>
      <c r="O4" s="46">
        <v>9.4088671420750836e-05</v>
      </c>
      <c r="P4" s="46">
        <v>9.5119791683357605e-05</v>
      </c>
      <c r="Q4" s="46">
        <v>0.00011024115509173357</v>
      </c>
      <c r="R4" s="46">
        <v>0.00014316133400451978</v>
      </c>
      <c r="S4" s="46">
        <v>0.00014309744506190081</v>
      </c>
      <c r="T4" s="46">
        <v>0.00016824303959150761</v>
      </c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 s="6">
        <v>3</v>
      </c>
      <c r="B5" s="7" t="s">
        <v>86</v>
      </c>
      <c r="C5" s="46">
        <v>3705056</v>
      </c>
      <c r="D5" s="46">
        <v>3630840.9600312016</v>
      </c>
      <c r="E5" s="46">
        <v>3518390.8069238164</v>
      </c>
      <c r="F5" s="46">
        <v>3363807.7668760112</v>
      </c>
      <c r="G5" s="46">
        <v>3170597.0704975566</v>
      </c>
      <c r="H5" s="46">
        <v>2911654.5332062328</v>
      </c>
      <c r="I5" s="46">
        <v>2620475.5841305414</v>
      </c>
      <c r="J5" s="46">
        <v>2293659.2993097329</v>
      </c>
      <c r="K5" s="6">
        <v>3</v>
      </c>
      <c r="L5" s="7" t="s">
        <v>95</v>
      </c>
      <c r="M5" s="46">
        <v>94226</v>
      </c>
      <c r="N5" s="46">
        <v>93634.465426683382</v>
      </c>
      <c r="O5" s="46">
        <v>91851.234928111226</v>
      </c>
      <c r="P5" s="46">
        <v>89618.055219640548</v>
      </c>
      <c r="Q5" s="46">
        <v>87233.135202091493</v>
      </c>
      <c r="R5" s="46">
        <v>84403.468831852748</v>
      </c>
      <c r="S5" s="46">
        <v>82752.810934763955</v>
      </c>
      <c r="T5" s="46">
        <v>79633.665724277234</v>
      </c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 s="6">
        <v>4</v>
      </c>
      <c r="B6" s="7" t="s">
        <v>87</v>
      </c>
      <c r="C6" s="46">
        <v>23713541</v>
      </c>
      <c r="D6" s="46">
        <v>21699535.261270709</v>
      </c>
      <c r="E6" s="46">
        <v>17915640.371912703</v>
      </c>
      <c r="F6" s="46">
        <v>13143014.118578814</v>
      </c>
      <c r="G6" s="46">
        <v>9948865.6376102455</v>
      </c>
      <c r="H6" s="46">
        <v>7029422.8320804108</v>
      </c>
      <c r="I6" s="46">
        <v>4182599.3589093429</v>
      </c>
      <c r="J6" s="46">
        <v>3065396.7136633066</v>
      </c>
      <c r="K6" s="6">
        <v>4</v>
      </c>
      <c r="L6" s="7" t="s">
        <v>96</v>
      </c>
      <c r="M6" s="46">
        <v>2610</v>
      </c>
      <c r="N6" s="46">
        <v>2603.3469957877533</v>
      </c>
      <c r="O6" s="46">
        <v>2568.5786958243966</v>
      </c>
      <c r="P6" s="46">
        <v>2520.9972454584404</v>
      </c>
      <c r="Q6" s="46">
        <v>2461.3251733612296</v>
      </c>
      <c r="R6" s="46">
        <v>2392.3096141689957</v>
      </c>
      <c r="S6" s="46">
        <v>2345.771739654801</v>
      </c>
      <c r="T6" s="46">
        <v>2263.2208014251805</v>
      </c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 s="6">
        <v>5</v>
      </c>
      <c r="B7" s="7" t="s">
        <v>88</v>
      </c>
      <c r="C7" s="46">
        <v>9090458</v>
      </c>
      <c r="D7" s="46">
        <v>7581662.090375741</v>
      </c>
      <c r="E7" s="46">
        <v>5290784.1765105007</v>
      </c>
      <c r="F7" s="46">
        <v>3199247.3402250195</v>
      </c>
      <c r="G7" s="46">
        <v>2419096.848928812</v>
      </c>
      <c r="H7" s="46">
        <v>1718421.4398852084</v>
      </c>
      <c r="I7" s="46">
        <v>1017939.7109036024</v>
      </c>
      <c r="J7" s="46">
        <v>740097.5289883822</v>
      </c>
      <c r="K7" s="6">
        <v>5</v>
      </c>
      <c r="L7" s="7" t="s">
        <v>97</v>
      </c>
      <c r="M7" s="46">
        <v>1598232</v>
      </c>
      <c r="N7" s="46">
        <v>1583312.9967710669</v>
      </c>
      <c r="O7" s="46">
        <v>1551336.2257326739</v>
      </c>
      <c r="P7" s="46">
        <v>1517595.7505646609</v>
      </c>
      <c r="Q7" s="46">
        <v>1477033.4733962547</v>
      </c>
      <c r="R7" s="46">
        <v>1429630.729124798</v>
      </c>
      <c r="S7" s="46">
        <v>1402326.7989332532</v>
      </c>
      <c r="T7" s="46">
        <v>1349295.2189422071</v>
      </c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 s="6">
        <v>6</v>
      </c>
      <c r="B8" s="7" t="s">
        <v>89</v>
      </c>
      <c r="C8" s="46">
        <v>8765583</v>
      </c>
      <c r="D8" s="46">
        <v>8238423.6135798227</v>
      </c>
      <c r="E8" s="46">
        <v>6622136.8221585387</v>
      </c>
      <c r="F8" s="46">
        <v>4665482.9186482038</v>
      </c>
      <c r="G8" s="46">
        <v>3531022.5946990484</v>
      </c>
      <c r="H8" s="46">
        <v>2583645.7107292898</v>
      </c>
      <c r="I8" s="46">
        <v>1809631.8081497333</v>
      </c>
      <c r="J8" s="46">
        <v>1446729.8541848443</v>
      </c>
      <c r="K8" s="6">
        <v>6</v>
      </c>
      <c r="L8" s="7" t="s">
        <v>98</v>
      </c>
      <c r="M8" s="46">
        <v>693186</v>
      </c>
      <c r="N8" s="46">
        <v>691579.17673894111</v>
      </c>
      <c r="O8" s="46">
        <v>680519.69095403282</v>
      </c>
      <c r="P8" s="46">
        <v>669158.78487486474</v>
      </c>
      <c r="Q8" s="46">
        <v>654389.82261239132</v>
      </c>
      <c r="R8" s="46">
        <v>636836.29906682263</v>
      </c>
      <c r="S8" s="46">
        <v>624554.95757182036</v>
      </c>
      <c r="T8" s="46">
        <v>600941.71536602452</v>
      </c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 s="6">
        <v>7</v>
      </c>
      <c r="B9" s="7" t="s">
        <v>90</v>
      </c>
      <c r="C9" s="46">
        <v>15688565</v>
      </c>
      <c r="D9" s="46">
        <v>15492007.763843194</v>
      </c>
      <c r="E9" s="46">
        <v>14713176.766027309</v>
      </c>
      <c r="F9" s="46">
        <v>13173664.60108413</v>
      </c>
      <c r="G9" s="46">
        <v>11278776.138606025</v>
      </c>
      <c r="H9" s="46">
        <v>8968507.3629798871</v>
      </c>
      <c r="I9" s="46">
        <v>6222921.9874668028</v>
      </c>
      <c r="J9" s="46">
        <v>4655107.1973620541</v>
      </c>
      <c r="K9" s="6">
        <v>7</v>
      </c>
      <c r="L9" s="7" t="s">
        <v>99</v>
      </c>
      <c r="M9" s="46">
        <v>0</v>
      </c>
      <c r="N9" s="46">
        <v>4.4624760947392986e-05</v>
      </c>
      <c r="O9" s="46">
        <v>9.4291730127196938e-05</v>
      </c>
      <c r="P9" s="46">
        <v>9.5321327278979312e-05</v>
      </c>
      <c r="Q9" s="46">
        <v>0.00011039719260998586</v>
      </c>
      <c r="R9" s="46">
        <v>0.0001433719801517299</v>
      </c>
      <c r="S9" s="46">
        <v>0.00014331146330115327</v>
      </c>
      <c r="T9" s="46">
        <v>0.00016850656424758991</v>
      </c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 s="6">
        <v>8</v>
      </c>
      <c r="B10" s="7" t="s">
        <v>91</v>
      </c>
      <c r="C10" s="46">
        <v>11319765</v>
      </c>
      <c r="D10" s="46">
        <v>10853582.103047902</v>
      </c>
      <c r="E10" s="46">
        <v>9788371.8079583589</v>
      </c>
      <c r="F10" s="46">
        <v>8050798.2763193138</v>
      </c>
      <c r="G10" s="46">
        <v>6421139.2118972372</v>
      </c>
      <c r="H10" s="46">
        <v>4706998.7105153147</v>
      </c>
      <c r="I10" s="46">
        <v>2875009.2288439004</v>
      </c>
      <c r="J10" s="46">
        <v>2086795.2702259785</v>
      </c>
      <c r="K10" s="6">
        <v>8</v>
      </c>
      <c r="L10" s="7" t="s">
        <v>100</v>
      </c>
      <c r="M10" s="46">
        <v>0</v>
      </c>
      <c r="N10" s="46">
        <v>4.4615537537098308e-05</v>
      </c>
      <c r="O10" s="46">
        <v>9.4050913147558283e-05</v>
      </c>
      <c r="P10" s="46">
        <v>9.508287475305044e-05</v>
      </c>
      <c r="Q10" s="46">
        <v>0.00011021263601324976</v>
      </c>
      <c r="R10" s="46">
        <v>0.0001431260084076639</v>
      </c>
      <c r="S10" s="46">
        <v>0.00014306132846210695</v>
      </c>
      <c r="T10" s="46">
        <v>0.00016819277584933728</v>
      </c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 s="6">
        <v>9</v>
      </c>
      <c r="B11" s="7" t="s">
        <v>92</v>
      </c>
      <c r="C11" s="46">
        <v>96905680</v>
      </c>
      <c r="D11" s="46">
        <v>88745591.204547748</v>
      </c>
      <c r="E11" s="46">
        <v>69069017.176093489</v>
      </c>
      <c r="F11" s="46">
        <v>51472152.60113138</v>
      </c>
      <c r="G11" s="46">
        <v>40559966.928812906</v>
      </c>
      <c r="H11" s="46">
        <v>29699061.302692235</v>
      </c>
      <c r="I11" s="46">
        <v>19497410.735113792</v>
      </c>
      <c r="J11" s="46">
        <v>14599179.077357672</v>
      </c>
      <c r="K11" s="6">
        <v>9</v>
      </c>
      <c r="L11" s="7" t="s">
        <v>101</v>
      </c>
      <c r="M11" s="46">
        <v>2549</v>
      </c>
      <c r="N11" s="46">
        <v>2518.602092617502</v>
      </c>
      <c r="O11" s="46">
        <v>2471.6034582684642</v>
      </c>
      <c r="P11" s="46">
        <v>2405.9031415161053</v>
      </c>
      <c r="Q11" s="46">
        <v>2333.1959739304398</v>
      </c>
      <c r="R11" s="46">
        <v>2255.5708310071886</v>
      </c>
      <c r="S11" s="46">
        <v>2212.9310430119031</v>
      </c>
      <c r="T11" s="46">
        <v>2135.8969790574042</v>
      </c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4">
        <v>10</v>
      </c>
      <c r="B12" s="25" t="s">
        <v>93</v>
      </c>
      <c r="C12" s="47">
        <v>23414040</v>
      </c>
      <c r="D12" s="47">
        <v>21338947.35590592</v>
      </c>
      <c r="E12" s="47">
        <v>18910164.464679383</v>
      </c>
      <c r="F12" s="47">
        <v>16896298.700896479</v>
      </c>
      <c r="G12" s="47">
        <v>15278818.986095469</v>
      </c>
      <c r="H12" s="47">
        <v>13384472.256354161</v>
      </c>
      <c r="I12" s="47">
        <v>11219635.121581126</v>
      </c>
      <c r="J12" s="47">
        <v>9537124.8935597576</v>
      </c>
      <c r="K12" s="6">
        <v>10</v>
      </c>
      <c r="L12" s="7" t="s">
        <v>102</v>
      </c>
      <c r="M12" s="46">
        <v>0</v>
      </c>
      <c r="N12" s="46">
        <v>4.4622363093100129e-05</v>
      </c>
      <c r="O12" s="46">
        <v>9.4215442161883637e-05</v>
      </c>
      <c r="P12" s="46">
        <v>9.5244203098192721e-05</v>
      </c>
      <c r="Q12" s="46">
        <v>0.00011033749838976281</v>
      </c>
      <c r="R12" s="46">
        <v>0.00014328495223099293</v>
      </c>
      <c r="S12" s="46">
        <v>0.00014322313700468244</v>
      </c>
      <c r="T12" s="46">
        <v>0.00016840200327900628</v>
      </c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6" t="s">
        <v>103</v>
      </c>
      <c r="C13" s="48">
        <f>SUM(C3:C12)</f>
        <v>305616414</v>
      </c>
      <c r="D13" s="48">
        <f t="shared" ref="D13:J13" si="0">SUM(D3:D12)</f>
        <v>281818337.4006955</v>
      </c>
      <c r="E13" s="48">
        <f t="shared" si="0"/>
        <v>243764406.81656051</v>
      </c>
      <c r="F13" s="48">
        <f t="shared" si="0"/>
        <v>208558927.3163285</v>
      </c>
      <c r="G13" s="48">
        <f t="shared" si="0"/>
        <v>178478966.31367975</v>
      </c>
      <c r="H13" s="48">
        <f t="shared" si="0"/>
        <v>148453494.66696739</v>
      </c>
      <c r="I13" s="48">
        <f t="shared" si="0"/>
        <v>133216081.13546711</v>
      </c>
      <c r="J13" s="48">
        <f t="shared" si="0"/>
        <v>115814198.7688579</v>
      </c>
      <c r="K13" s="6">
        <v>11</v>
      </c>
      <c r="L13" s="6" t="s">
        <v>104</v>
      </c>
      <c r="M13" s="46">
        <v>6109</v>
      </c>
      <c r="N13" s="46">
        <v>6010.9252859301896</v>
      </c>
      <c r="O13" s="46">
        <v>5864.6394523581821</v>
      </c>
      <c r="P13" s="46">
        <v>5696.2257819440511</v>
      </c>
      <c r="Q13" s="46">
        <v>5517.7657343970559</v>
      </c>
      <c r="R13" s="46">
        <v>5315.724478184382</v>
      </c>
      <c r="S13" s="46">
        <v>5193.8929807273671</v>
      </c>
      <c r="T13" s="46">
        <v>5004.4051391358616</v>
      </c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273688</v>
      </c>
      <c r="N14" s="46">
        <v>268827.51308232354</v>
      </c>
      <c r="O14" s="46">
        <v>261189.84474021549</v>
      </c>
      <c r="P14" s="46">
        <v>253510.32043900149</v>
      </c>
      <c r="Q14" s="46">
        <v>245704.57529281278</v>
      </c>
      <c r="R14" s="46">
        <v>236685.30407054044</v>
      </c>
      <c r="S14" s="46">
        <v>232095.75832449857</v>
      </c>
      <c r="T14" s="46">
        <v>223327.07752092369</v>
      </c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K15" s="6">
        <v>13</v>
      </c>
      <c r="L15" s="6" t="s">
        <v>106</v>
      </c>
      <c r="M15" s="46">
        <v>0</v>
      </c>
      <c r="N15" s="46">
        <v>4.4613468467809156e-05</v>
      </c>
      <c r="O15" s="46">
        <v>9.4017364732680206e-05</v>
      </c>
      <c r="P15" s="46">
        <v>9.5049902150098526e-05</v>
      </c>
      <c r="Q15" s="46">
        <v>0.00011018721526964442</v>
      </c>
      <c r="R15" s="46">
        <v>0.00014309720171181513</v>
      </c>
      <c r="S15" s="46">
        <v>0.00014303192605457374</v>
      </c>
      <c r="T15" s="46">
        <v>0.00016815308711110876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107</v>
      </c>
      <c r="M16" s="46">
        <v>2132</v>
      </c>
      <c r="N16" s="46">
        <v>2110.5762378966674</v>
      </c>
      <c r="O16" s="46">
        <v>2074.5561862601612</v>
      </c>
      <c r="P16" s="46">
        <v>2015.9843493140295</v>
      </c>
      <c r="Q16" s="46">
        <v>1948.011099163567</v>
      </c>
      <c r="R16" s="46">
        <v>1871.2077431482423</v>
      </c>
      <c r="S16" s="46">
        <v>1829.6466312464474</v>
      </c>
      <c r="T16" s="46">
        <v>1763.9111002059913</v>
      </c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108</v>
      </c>
      <c r="M17" s="46">
        <v>0</v>
      </c>
      <c r="N17" s="46">
        <v>4.4633485002148548e-05</v>
      </c>
      <c r="O17" s="46">
        <v>9.4599713250137561e-05</v>
      </c>
      <c r="P17" s="46">
        <v>9.5617499902767622e-05</v>
      </c>
      <c r="Q17" s="46">
        <v>0.00011062439864625081</v>
      </c>
      <c r="R17" s="46">
        <v>0.00014379753029268507</v>
      </c>
      <c r="S17" s="46">
        <v>0.00014374288678247171</v>
      </c>
      <c r="T17" s="46">
        <v>0.00016890422307006285</v>
      </c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109</v>
      </c>
      <c r="M18" s="46">
        <v>0</v>
      </c>
      <c r="N18" s="46">
        <v>4.4632965123514556e-05</v>
      </c>
      <c r="O18" s="46">
        <v>9.4561586074927892e-05</v>
      </c>
      <c r="P18" s="46">
        <v>9.5580992358620424e-05</v>
      </c>
      <c r="Q18" s="46">
        <v>0.00011059644651661917</v>
      </c>
      <c r="R18" s="46">
        <v>0.00014374158906535248</v>
      </c>
      <c r="S18" s="46">
        <v>0.00014368702543275606</v>
      </c>
      <c r="T18" s="46">
        <v>0.00016885832133629522</v>
      </c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110</v>
      </c>
      <c r="M19" s="46">
        <v>233175</v>
      </c>
      <c r="N19" s="46">
        <v>230141.11388497674</v>
      </c>
      <c r="O19" s="46">
        <v>224792.31921054158</v>
      </c>
      <c r="P19" s="46">
        <v>218952.91090188181</v>
      </c>
      <c r="Q19" s="46">
        <v>212383.97715616919</v>
      </c>
      <c r="R19" s="46">
        <v>204793.08537316372</v>
      </c>
      <c r="S19" s="46">
        <v>200876.29863055947</v>
      </c>
      <c r="T19" s="46">
        <v>193283.04409906169</v>
      </c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111</v>
      </c>
      <c r="M20" s="46">
        <v>0</v>
      </c>
      <c r="N20" s="46">
        <v>4.4634047358683855e-05</v>
      </c>
      <c r="O20" s="46">
        <v>9.4590603980023927e-05</v>
      </c>
      <c r="P20" s="46">
        <v>9.5609464394863004e-05</v>
      </c>
      <c r="Q20" s="46">
        <v>0.00011061747544995111</v>
      </c>
      <c r="R20" s="46">
        <v>0.00014379761490804658</v>
      </c>
      <c r="S20" s="46">
        <v>0.00014374396579523182</v>
      </c>
      <c r="T20" s="46">
        <v>0.000168909013923037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112</v>
      </c>
      <c r="M21" s="46">
        <v>395</v>
      </c>
      <c r="N21" s="46">
        <v>389.73419468042596</v>
      </c>
      <c r="O21" s="46">
        <v>380.9199114439009</v>
      </c>
      <c r="P21" s="46">
        <v>369.89403470315989</v>
      </c>
      <c r="Q21" s="46">
        <v>358.4907759470434</v>
      </c>
      <c r="R21" s="46">
        <v>345.48249491398241</v>
      </c>
      <c r="S21" s="46">
        <v>338.85933218589361</v>
      </c>
      <c r="T21" s="46">
        <v>326.94986801715424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113</v>
      </c>
      <c r="M22" s="46">
        <v>411830</v>
      </c>
      <c r="N22" s="46">
        <v>403675.63538890367</v>
      </c>
      <c r="O22" s="46">
        <v>390208.54040995025</v>
      </c>
      <c r="P22" s="46">
        <v>373771.39146760548</v>
      </c>
      <c r="Q22" s="46">
        <v>353679.66866845626</v>
      </c>
      <c r="R22" s="46">
        <v>326463.60186508624</v>
      </c>
      <c r="S22" s="46">
        <v>291979.94997234963</v>
      </c>
      <c r="T22" s="46">
        <v>253154.34575561719</v>
      </c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114</v>
      </c>
      <c r="M23" s="46">
        <v>0</v>
      </c>
      <c r="N23" s="46">
        <v>4.4793032178453054e-05</v>
      </c>
      <c r="O23" s="46">
        <v>9.4957851267303724e-05</v>
      </c>
      <c r="P23" s="46">
        <v>9.5997560824641863e-05</v>
      </c>
      <c r="Q23" s="46">
        <v>0.00011095744732431327</v>
      </c>
      <c r="R23" s="46">
        <v>0.00014352933561722874</v>
      </c>
      <c r="S23" s="46">
        <v>0.00014344740729334591</v>
      </c>
      <c r="T23" s="46">
        <v>0.0001687833820473865</v>
      </c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115</v>
      </c>
      <c r="M24" s="46">
        <v>0</v>
      </c>
      <c r="N24" s="46">
        <v>4.4615708619461495e-05</v>
      </c>
      <c r="O24" s="46">
        <v>9.4052995280393867e-05</v>
      </c>
      <c r="P24" s="46">
        <v>9.5084873327010765e-05</v>
      </c>
      <c r="Q24" s="46">
        <v>0.0001102141737249811</v>
      </c>
      <c r="R24" s="46">
        <v>0.00014312838594079632</v>
      </c>
      <c r="S24" s="46">
        <v>0.00014306387811404331</v>
      </c>
      <c r="T24" s="46">
        <v>0.0001681971542716563</v>
      </c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116</v>
      </c>
      <c r="M25" s="46">
        <v>0</v>
      </c>
      <c r="N25" s="46">
        <v>4.8029639837762224e-05</v>
      </c>
      <c r="O25" s="46">
        <v>9.9042833582675899e-05</v>
      </c>
      <c r="P25" s="46">
        <v>9.984335410759016e-05</v>
      </c>
      <c r="Q25" s="46">
        <v>0.00011398308285045304</v>
      </c>
      <c r="R25" s="46">
        <v>0.0001461402156809549</v>
      </c>
      <c r="S25" s="46">
        <v>0.00014598799532730071</v>
      </c>
      <c r="T25" s="46">
        <v>0.000172084689660044</v>
      </c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117</v>
      </c>
      <c r="M26" s="46">
        <v>174150</v>
      </c>
      <c r="N26" s="46">
        <v>175623.25635317463</v>
      </c>
      <c r="O26" s="46">
        <v>175166.70398825002</v>
      </c>
      <c r="P26" s="46">
        <v>172999.98471331783</v>
      </c>
      <c r="Q26" s="46">
        <v>168795.2859652302</v>
      </c>
      <c r="R26" s="46">
        <v>163849.27282175256</v>
      </c>
      <c r="S26" s="46">
        <v>160706.52052223263</v>
      </c>
      <c r="T26" s="46">
        <v>154635.93360869261</v>
      </c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118</v>
      </c>
      <c r="M27" s="46">
        <v>113423</v>
      </c>
      <c r="N27" s="46">
        <v>112994.04010071841</v>
      </c>
      <c r="O27" s="46">
        <v>111051.5502902825</v>
      </c>
      <c r="P27" s="46">
        <v>108779.15900222262</v>
      </c>
      <c r="Q27" s="46">
        <v>106203.0396194644</v>
      </c>
      <c r="R27" s="46">
        <v>103034.7886777542</v>
      </c>
      <c r="S27" s="46">
        <v>100935.50527704641</v>
      </c>
      <c r="T27" s="46">
        <v>97131.882309140958</v>
      </c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119</v>
      </c>
      <c r="M28" s="46">
        <v>201535</v>
      </c>
      <c r="N28" s="46">
        <v>200473.46286747965</v>
      </c>
      <c r="O28" s="46">
        <v>196817.37033540785</v>
      </c>
      <c r="P28" s="46">
        <v>193113.23628742568</v>
      </c>
      <c r="Q28" s="46">
        <v>188563.18213103828</v>
      </c>
      <c r="R28" s="46">
        <v>182838.63420692005</v>
      </c>
      <c r="S28" s="46">
        <v>179327.94735993663</v>
      </c>
      <c r="T28" s="46">
        <v>172555.40185719321</v>
      </c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120</v>
      </c>
      <c r="M29" s="46">
        <v>14584</v>
      </c>
      <c r="N29" s="46">
        <v>14539.890743506288</v>
      </c>
      <c r="O29" s="46">
        <v>14315.257335537999</v>
      </c>
      <c r="P29" s="46">
        <v>14035.015852824981</v>
      </c>
      <c r="Q29" s="46">
        <v>13702.158582334156</v>
      </c>
      <c r="R29" s="46">
        <v>13291.312204003951</v>
      </c>
      <c r="S29" s="46">
        <v>12986.43970863506</v>
      </c>
      <c r="T29" s="46">
        <v>12509.921700760058</v>
      </c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121</v>
      </c>
      <c r="M30" s="46">
        <v>14</v>
      </c>
      <c r="N30" s="46">
        <v>14.115678502177971</v>
      </c>
      <c r="O30" s="46">
        <v>14.093345416514278</v>
      </c>
      <c r="P30" s="46">
        <v>13.968722225291671</v>
      </c>
      <c r="Q30" s="46">
        <v>13.6414992095371</v>
      </c>
      <c r="R30" s="46">
        <v>13.219764368781316</v>
      </c>
      <c r="S30" s="46">
        <v>12.967421276836216</v>
      </c>
      <c r="T30" s="46">
        <v>12.477236913791998</v>
      </c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122</v>
      </c>
      <c r="M31" s="46">
        <v>14</v>
      </c>
      <c r="N31" s="46">
        <v>13.948308684019093</v>
      </c>
      <c r="O31" s="46">
        <v>13.810873528174342</v>
      </c>
      <c r="P31" s="46">
        <v>13.718118062193174</v>
      </c>
      <c r="Q31" s="46">
        <v>13.431931689643445</v>
      </c>
      <c r="R31" s="46">
        <v>12.957921218950043</v>
      </c>
      <c r="S31" s="46">
        <v>12.710396952707708</v>
      </c>
      <c r="T31" s="46">
        <v>12.229716608634211</v>
      </c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123</v>
      </c>
      <c r="M32" s="46">
        <v>0</v>
      </c>
      <c r="N32" s="46">
        <v>4.478326221446441e-05</v>
      </c>
      <c r="O32" s="46">
        <v>9.4843143971374034e-05</v>
      </c>
      <c r="P32" s="46">
        <v>9.5833181076368298e-05</v>
      </c>
      <c r="Q32" s="46">
        <v>0.00011082716208061156</v>
      </c>
      <c r="R32" s="46">
        <v>0.00014292830323960786</v>
      </c>
      <c r="S32" s="46">
        <v>0.0001428666404441695</v>
      </c>
      <c r="T32" s="46">
        <v>0.0001683018108538297</v>
      </c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124</v>
      </c>
      <c r="M33" s="46">
        <v>-6148</v>
      </c>
      <c r="N33" s="46">
        <v>7.1107039923088986e-05</v>
      </c>
      <c r="O33" s="46">
        <v>0.00015163061306375936</v>
      </c>
      <c r="P33" s="46">
        <v>0.00014997889474853705</v>
      </c>
      <c r="Q33" s="46">
        <v>0.00016752904796557558</v>
      </c>
      <c r="R33" s="46">
        <v>0.00021699668430208115</v>
      </c>
      <c r="S33" s="46">
        <v>0.00021526028918873502</v>
      </c>
      <c r="T33" s="46">
        <v>0.00025309266597101576</v>
      </c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24</v>
      </c>
      <c r="M34" s="46">
        <v>1484100</v>
      </c>
      <c r="N34" s="46">
        <v>1462001.8236509941</v>
      </c>
      <c r="O34" s="46">
        <v>1424788.274046378</v>
      </c>
      <c r="P34" s="46">
        <v>1384458.8411731482</v>
      </c>
      <c r="Q34" s="46">
        <v>1341155.9517962621</v>
      </c>
      <c r="R34" s="46">
        <v>1290737.7279066755</v>
      </c>
      <c r="S34" s="46">
        <v>1266082.3249594024</v>
      </c>
      <c r="T34" s="46">
        <v>1218205.531417412</v>
      </c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125</v>
      </c>
      <c r="M35" s="46">
        <v>1214520</v>
      </c>
      <c r="N35" s="46">
        <v>1201276.3199999523</v>
      </c>
      <c r="O35" s="46">
        <v>1177776.5947730611</v>
      </c>
      <c r="P35" s="46">
        <v>1149308.7961112394</v>
      </c>
      <c r="Q35" s="46">
        <v>1115017.1486154357</v>
      </c>
      <c r="R35" s="46">
        <v>1075679.8578060176</v>
      </c>
      <c r="S35" s="46">
        <v>1055124.3597093136</v>
      </c>
      <c r="T35" s="46">
        <v>1015229.7500646978</v>
      </c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126</v>
      </c>
      <c r="M36" s="46">
        <v>1256103</v>
      </c>
      <c r="N36" s="46">
        <v>1273329.678368899</v>
      </c>
      <c r="O36" s="46">
        <v>1277253.2152084424</v>
      </c>
      <c r="P36" s="46">
        <v>1264889.8078170689</v>
      </c>
      <c r="Q36" s="46">
        <v>1231510.2812607754</v>
      </c>
      <c r="R36" s="46">
        <v>1189235.343354146</v>
      </c>
      <c r="S36" s="46">
        <v>1166499.7840817566</v>
      </c>
      <c r="T36" s="46">
        <v>1122396.2964492179</v>
      </c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127</v>
      </c>
      <c r="M37" s="46">
        <v>1431775</v>
      </c>
      <c r="N37" s="46">
        <v>1447848.8828901113</v>
      </c>
      <c r="O37" s="46">
        <v>1448196.7654181996</v>
      </c>
      <c r="P37" s="46">
        <v>1431681.3597683508</v>
      </c>
      <c r="Q37" s="46">
        <v>1396026.2590894667</v>
      </c>
      <c r="R37" s="46">
        <v>1354239.9698180635</v>
      </c>
      <c r="S37" s="46">
        <v>1328291.7715984879</v>
      </c>
      <c r="T37" s="46">
        <v>1278071.0238232976</v>
      </c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128</v>
      </c>
      <c r="M38" s="46">
        <v>380050</v>
      </c>
      <c r="N38" s="46">
        <v>379147.88113716606</v>
      </c>
      <c r="O38" s="46">
        <v>373077.18356261496</v>
      </c>
      <c r="P38" s="46">
        <v>366321.11146833102</v>
      </c>
      <c r="Q38" s="46">
        <v>357799.59675263742</v>
      </c>
      <c r="R38" s="46">
        <v>347563.14436572249</v>
      </c>
      <c r="S38" s="46">
        <v>340863.06286902621</v>
      </c>
      <c r="T38" s="46">
        <v>327982.51274041767</v>
      </c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129</v>
      </c>
      <c r="M39" s="46">
        <v>106106</v>
      </c>
      <c r="N39" s="46">
        <v>107296.42211289515</v>
      </c>
      <c r="O39" s="46">
        <v>107319.38240209571</v>
      </c>
      <c r="P39" s="46">
        <v>106108.40838488904</v>
      </c>
      <c r="Q39" s="46">
        <v>103471.87530532271</v>
      </c>
      <c r="R39" s="46">
        <v>100364.14368937873</v>
      </c>
      <c r="S39" s="46">
        <v>98440.813431958013</v>
      </c>
      <c r="T39" s="46">
        <v>94721.596419068839</v>
      </c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130</v>
      </c>
      <c r="M40" s="46">
        <v>295487</v>
      </c>
      <c r="N40" s="46">
        <v>294663.52775470819</v>
      </c>
      <c r="O40" s="46">
        <v>290033.13190222747</v>
      </c>
      <c r="P40" s="46">
        <v>284909.22643321345</v>
      </c>
      <c r="Q40" s="46">
        <v>278254.48519927141</v>
      </c>
      <c r="R40" s="46">
        <v>269863.1508527018</v>
      </c>
      <c r="S40" s="46">
        <v>264617.88455070031</v>
      </c>
      <c r="T40" s="46">
        <v>254618.78624330129</v>
      </c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131</v>
      </c>
      <c r="M41" s="46">
        <v>883302</v>
      </c>
      <c r="N41" s="46">
        <v>893424.28863145388</v>
      </c>
      <c r="O41" s="46">
        <v>893635.2335915321</v>
      </c>
      <c r="P41" s="46">
        <v>883277.21237257053</v>
      </c>
      <c r="Q41" s="46">
        <v>861281.07530040853</v>
      </c>
      <c r="R41" s="46">
        <v>835517.19302623416</v>
      </c>
      <c r="S41" s="46">
        <v>819473.99252082827</v>
      </c>
      <c r="T41" s="46">
        <v>788493.47377399029</v>
      </c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132</v>
      </c>
      <c r="M42" s="46">
        <v>1309229</v>
      </c>
      <c r="N42" s="46">
        <v>1304494.8447728499</v>
      </c>
      <c r="O42" s="46">
        <v>1282474.3494127532</v>
      </c>
      <c r="P42" s="46">
        <v>1256860.9468467166</v>
      </c>
      <c r="Q42" s="46">
        <v>1224534.2566268926</v>
      </c>
      <c r="R42" s="46">
        <v>1187204.0424635985</v>
      </c>
      <c r="S42" s="46">
        <v>1164526.0192710161</v>
      </c>
      <c r="T42" s="46">
        <v>1120489.727587109</v>
      </c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133</v>
      </c>
      <c r="M43" s="46">
        <v>19529</v>
      </c>
      <c r="N43" s="46">
        <v>19284.35215492337</v>
      </c>
      <c r="O43" s="46">
        <v>18858.517883007033</v>
      </c>
      <c r="P43" s="46">
        <v>18309.170330961508</v>
      </c>
      <c r="Q43" s="46">
        <v>17725.104698901909</v>
      </c>
      <c r="R43" s="46">
        <v>17029.101856049278</v>
      </c>
      <c r="S43" s="46">
        <v>16699.055685683459</v>
      </c>
      <c r="T43" s="46">
        <v>16069.816667902956</v>
      </c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134</v>
      </c>
      <c r="M44" s="46">
        <v>715661</v>
      </c>
      <c r="N44" s="46">
        <v>704438.31193214678</v>
      </c>
      <c r="O44" s="46">
        <v>687314.72773417667</v>
      </c>
      <c r="P44" s="46">
        <v>668243.71437055909</v>
      </c>
      <c r="Q44" s="46">
        <v>646775.91436701233</v>
      </c>
      <c r="R44" s="46">
        <v>621511.61012958258</v>
      </c>
      <c r="S44" s="46">
        <v>609626.45516455721</v>
      </c>
      <c r="T44" s="46">
        <v>586582.07456702157</v>
      </c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135</v>
      </c>
      <c r="M45" s="46">
        <v>1679952</v>
      </c>
      <c r="N45" s="46">
        <v>1656937.7184662791</v>
      </c>
      <c r="O45" s="46">
        <v>1617894.5108074676</v>
      </c>
      <c r="P45" s="46">
        <v>1570085.6775183408</v>
      </c>
      <c r="Q45" s="46">
        <v>1517946.9712381319</v>
      </c>
      <c r="R45" s="46">
        <v>1459170.9823774246</v>
      </c>
      <c r="S45" s="46">
        <v>1431288.8247738432</v>
      </c>
      <c r="T45" s="46">
        <v>1377171.0565506187</v>
      </c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136</v>
      </c>
      <c r="M46" s="46">
        <v>2968393</v>
      </c>
      <c r="N46" s="46">
        <v>2920838.9185929941</v>
      </c>
      <c r="O46" s="46">
        <v>2849653.9874370066</v>
      </c>
      <c r="P46" s="46">
        <v>2768199.3797794427</v>
      </c>
      <c r="Q46" s="46">
        <v>2678810.2001187159</v>
      </c>
      <c r="R46" s="46">
        <v>2577124.8795578545</v>
      </c>
      <c r="S46" s="46">
        <v>2527892.6706596357</v>
      </c>
      <c r="T46" s="46">
        <v>2432303.3499528258</v>
      </c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137</v>
      </c>
      <c r="M47" s="46">
        <v>962549</v>
      </c>
      <c r="N47" s="46">
        <v>969968.11718495353</v>
      </c>
      <c r="O47" s="46">
        <v>967489.72527560464</v>
      </c>
      <c r="P47" s="46">
        <v>956045.06644569314</v>
      </c>
      <c r="Q47" s="46">
        <v>932752.66200631927</v>
      </c>
      <c r="R47" s="46">
        <v>905487.2681927341</v>
      </c>
      <c r="S47" s="46">
        <v>888185.53042297787</v>
      </c>
      <c r="T47" s="46">
        <v>854601.9227362948</v>
      </c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21</v>
      </c>
      <c r="M48" s="46">
        <v>20998</v>
      </c>
      <c r="N48" s="46">
        <v>20772.073143994447</v>
      </c>
      <c r="O48" s="46">
        <v>20324.384479972705</v>
      </c>
      <c r="P48" s="46">
        <v>19771.412551114641</v>
      </c>
      <c r="Q48" s="46">
        <v>19188.341067412002</v>
      </c>
      <c r="R48" s="46">
        <v>18496.891220177989</v>
      </c>
      <c r="S48" s="46">
        <v>18138.514683830141</v>
      </c>
      <c r="T48" s="46">
        <v>17454.963145503025</v>
      </c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138</v>
      </c>
      <c r="M49" s="46">
        <v>4166</v>
      </c>
      <c r="N49" s="46">
        <v>4127.7501964028606</v>
      </c>
      <c r="O49" s="46">
        <v>4050.0627719769168</v>
      </c>
      <c r="P49" s="46">
        <v>3945.4593374004257</v>
      </c>
      <c r="Q49" s="46">
        <v>3829.5994195982739</v>
      </c>
      <c r="R49" s="46">
        <v>3696.8521600603217</v>
      </c>
      <c r="S49" s="46">
        <v>3605.4622149480683</v>
      </c>
      <c r="T49" s="46">
        <v>3475.849961682411</v>
      </c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139</v>
      </c>
      <c r="M50" s="46">
        <v>1608</v>
      </c>
      <c r="N50" s="46">
        <v>1593.6589145351506</v>
      </c>
      <c r="O50" s="46">
        <v>1564.4428785561811</v>
      </c>
      <c r="P50" s="46">
        <v>1525.7832606906063</v>
      </c>
      <c r="Q50" s="46">
        <v>1482.2277920650536</v>
      </c>
      <c r="R50" s="46">
        <v>1432.2164552910999</v>
      </c>
      <c r="S50" s="46">
        <v>1402.1156890805751</v>
      </c>
      <c r="T50" s="46">
        <v>1352.0089585900132</v>
      </c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140</v>
      </c>
      <c r="M51" s="46">
        <v>100439</v>
      </c>
      <c r="N51" s="46">
        <v>99205.081875174743</v>
      </c>
      <c r="O51" s="46">
        <v>96921.327527421672</v>
      </c>
      <c r="P51" s="46">
        <v>94559.283314969623</v>
      </c>
      <c r="Q51" s="46">
        <v>91896.488322061123</v>
      </c>
      <c r="R51" s="46">
        <v>88706.636266079993</v>
      </c>
      <c r="S51" s="46">
        <v>87004.033367057724</v>
      </c>
      <c r="T51" s="46">
        <v>83718.434687248635</v>
      </c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141</v>
      </c>
      <c r="M52" s="46">
        <v>985039</v>
      </c>
      <c r="N52" s="46">
        <v>972500.68649087218</v>
      </c>
      <c r="O52" s="46">
        <v>950661.76868466125</v>
      </c>
      <c r="P52" s="46">
        <v>926630.96381187672</v>
      </c>
      <c r="Q52" s="46">
        <v>899094.99283156206</v>
      </c>
      <c r="R52" s="46">
        <v>866911.28116234299</v>
      </c>
      <c r="S52" s="46">
        <v>850338.88293603598</v>
      </c>
      <c r="T52" s="46">
        <v>818191.65098432673</v>
      </c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142</v>
      </c>
      <c r="M53" s="46">
        <v>230568</v>
      </c>
      <c r="N53" s="46">
        <v>228373.65570047824</v>
      </c>
      <c r="O53" s="46">
        <v>224012.43519599718</v>
      </c>
      <c r="P53" s="46">
        <v>218099.28235819525</v>
      </c>
      <c r="Q53" s="46">
        <v>211105.07490238451</v>
      </c>
      <c r="R53" s="46">
        <v>202821.0574199477</v>
      </c>
      <c r="S53" s="46">
        <v>198907.47521783362</v>
      </c>
      <c r="T53" s="46">
        <v>191395.52202630459</v>
      </c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143</v>
      </c>
      <c r="M54" s="46">
        <v>165217</v>
      </c>
      <c r="N54" s="46">
        <v>163715.88971749478</v>
      </c>
      <c r="O54" s="46">
        <v>160644.34334824796</v>
      </c>
      <c r="P54" s="46">
        <v>156307.15973792117</v>
      </c>
      <c r="Q54" s="46">
        <v>151300.1152954365</v>
      </c>
      <c r="R54" s="46">
        <v>145377.53272512331</v>
      </c>
      <c r="S54" s="46">
        <v>142542.01265654812</v>
      </c>
      <c r="T54" s="46">
        <v>137161.30201604514</v>
      </c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144</v>
      </c>
      <c r="M55" s="46">
        <v>2485369</v>
      </c>
      <c r="N55" s="46">
        <v>2449017.5249556452</v>
      </c>
      <c r="O55" s="46">
        <v>2397042.7911982615</v>
      </c>
      <c r="P55" s="46">
        <v>2334280.6645935392</v>
      </c>
      <c r="Q55" s="46">
        <v>2255412.1102728485</v>
      </c>
      <c r="R55" s="46">
        <v>2164650.895630911</v>
      </c>
      <c r="S55" s="46">
        <v>2123295.4802268171</v>
      </c>
      <c r="T55" s="46">
        <v>2043007.7638837085</v>
      </c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145</v>
      </c>
      <c r="M56" s="46">
        <v>1105326</v>
      </c>
      <c r="N56" s="46">
        <v>1093268.016448362</v>
      </c>
      <c r="O56" s="46">
        <v>1071739.6707800124</v>
      </c>
      <c r="P56" s="46">
        <v>1044306.0002552745</v>
      </c>
      <c r="Q56" s="46">
        <v>1010729.4215909548</v>
      </c>
      <c r="R56" s="46">
        <v>971294.14996809862</v>
      </c>
      <c r="S56" s="46">
        <v>952726.52070386102</v>
      </c>
      <c r="T56" s="46">
        <v>916708.36327379697</v>
      </c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146</v>
      </c>
      <c r="M57" s="46">
        <v>175793</v>
      </c>
      <c r="N57" s="46">
        <v>173735.4604415487</v>
      </c>
      <c r="O57" s="46">
        <v>169762.83772612413</v>
      </c>
      <c r="P57" s="46">
        <v>165539.59043259398</v>
      </c>
      <c r="Q57" s="46">
        <v>160969.83760650683</v>
      </c>
      <c r="R57" s="46">
        <v>155070.39674614911</v>
      </c>
      <c r="S57" s="46">
        <v>152005.49811649878</v>
      </c>
      <c r="T57" s="46">
        <v>146264.89398461205</v>
      </c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147</v>
      </c>
      <c r="M58" s="46">
        <v>289170</v>
      </c>
      <c r="N58" s="46">
        <v>285688.74052887305</v>
      </c>
      <c r="O58" s="46">
        <v>279078.51623459184</v>
      </c>
      <c r="P58" s="46">
        <v>272261.71905905067</v>
      </c>
      <c r="Q58" s="46">
        <v>264783.3116366819</v>
      </c>
      <c r="R58" s="46">
        <v>255137.16203297538</v>
      </c>
      <c r="S58" s="46">
        <v>250018.29878448209</v>
      </c>
      <c r="T58" s="46">
        <v>240574.65024381789</v>
      </c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148</v>
      </c>
      <c r="M59" s="46">
        <v>117678</v>
      </c>
      <c r="N59" s="46">
        <v>116370.80178915989</v>
      </c>
      <c r="O59" s="46">
        <v>113813.33570361129</v>
      </c>
      <c r="P59" s="46">
        <v>111002.57516357911</v>
      </c>
      <c r="Q59" s="46">
        <v>107917.07183550013</v>
      </c>
      <c r="R59" s="46">
        <v>104013.33796464102</v>
      </c>
      <c r="S59" s="46">
        <v>101769.61452702442</v>
      </c>
      <c r="T59" s="46">
        <v>97970.524022433296</v>
      </c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149</v>
      </c>
      <c r="M60" s="46">
        <v>1198376</v>
      </c>
      <c r="N60" s="46">
        <v>1182370.9044973254</v>
      </c>
      <c r="O60" s="46">
        <v>1154463.0379871582</v>
      </c>
      <c r="P60" s="46">
        <v>1127477.0633237266</v>
      </c>
      <c r="Q60" s="46">
        <v>1096258.909197289</v>
      </c>
      <c r="R60" s="46">
        <v>1055946.1508995383</v>
      </c>
      <c r="S60" s="46">
        <v>1035658.3864091407</v>
      </c>
      <c r="T60" s="46">
        <v>996502.85954070382</v>
      </c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150</v>
      </c>
      <c r="M61" s="46">
        <v>425249</v>
      </c>
      <c r="N61" s="46">
        <v>418084.66224851203</v>
      </c>
      <c r="O61" s="46">
        <v>408237.56463774754</v>
      </c>
      <c r="P61" s="46">
        <v>397359.69689626066</v>
      </c>
      <c r="Q61" s="46">
        <v>384372.46903283126</v>
      </c>
      <c r="R61" s="46">
        <v>368943.16597780312</v>
      </c>
      <c r="S61" s="46">
        <v>361736.90121028863</v>
      </c>
      <c r="T61" s="46">
        <v>348056.91138759837</v>
      </c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151</v>
      </c>
      <c r="M62" s="46">
        <v>2305506</v>
      </c>
      <c r="N62" s="46">
        <v>2273324.9429096784</v>
      </c>
      <c r="O62" s="46">
        <v>2225314.3630938856</v>
      </c>
      <c r="P62" s="46">
        <v>2162001.1793323243</v>
      </c>
      <c r="Q62" s="46">
        <v>2086925.4585864865</v>
      </c>
      <c r="R62" s="46">
        <v>2000761.6224670007</v>
      </c>
      <c r="S62" s="46">
        <v>1962532.3703054045</v>
      </c>
      <c r="T62" s="46">
        <v>1888327.8805350773</v>
      </c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152</v>
      </c>
      <c r="M63" s="46">
        <v>6385</v>
      </c>
      <c r="N63" s="46">
        <v>6480.542140754349</v>
      </c>
      <c r="O63" s="46">
        <v>6489.9492763585577</v>
      </c>
      <c r="P63" s="46">
        <v>6326.8204043103697</v>
      </c>
      <c r="Q63" s="46">
        <v>6063.9801999986557</v>
      </c>
      <c r="R63" s="46">
        <v>5730.9568242032647</v>
      </c>
      <c r="S63" s="46">
        <v>5609.092835757483</v>
      </c>
      <c r="T63" s="46">
        <v>5406.2474026839427</v>
      </c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153</v>
      </c>
      <c r="M64" s="46">
        <v>160183</v>
      </c>
      <c r="N64" s="46">
        <v>155401.50590318095</v>
      </c>
      <c r="O64" s="46">
        <v>147216.78665174427</v>
      </c>
      <c r="P64" s="46">
        <v>135220.38867859624</v>
      </c>
      <c r="Q64" s="46">
        <v>121430.47916023036</v>
      </c>
      <c r="R64" s="46">
        <v>103354.22453254451</v>
      </c>
      <c r="S64" s="46">
        <v>77348.501456313214</v>
      </c>
      <c r="T64" s="46">
        <v>58197.402878051063</v>
      </c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154</v>
      </c>
      <c r="M65" s="46">
        <v>19716</v>
      </c>
      <c r="N65" s="46">
        <v>19317.048800713594</v>
      </c>
      <c r="O65" s="46">
        <v>18721.292167164473</v>
      </c>
      <c r="P65" s="46">
        <v>18063.611965698663</v>
      </c>
      <c r="Q65" s="46">
        <v>17313.089826919819</v>
      </c>
      <c r="R65" s="46">
        <v>16370.977538723599</v>
      </c>
      <c r="S65" s="46">
        <v>15447.627286147086</v>
      </c>
      <c r="T65" s="46">
        <v>14205.503741950393</v>
      </c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155</v>
      </c>
      <c r="M66" s="46">
        <v>3286851</v>
      </c>
      <c r="N66" s="46">
        <v>3216248.6250828733</v>
      </c>
      <c r="O66" s="46">
        <v>3106318.972189446</v>
      </c>
      <c r="P66" s="46">
        <v>2935532.8027778114</v>
      </c>
      <c r="Q66" s="46">
        <v>2718090.7697203015</v>
      </c>
      <c r="R66" s="46">
        <v>2416732.0435405043</v>
      </c>
      <c r="S66" s="46">
        <v>2066707.6248030625</v>
      </c>
      <c r="T66" s="46">
        <v>1727283.3427356991</v>
      </c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156</v>
      </c>
      <c r="M67" s="46">
        <v>5466</v>
      </c>
      <c r="N67" s="46">
        <v>5369.855264471109</v>
      </c>
      <c r="O67" s="46">
        <v>5242.9513924360608</v>
      </c>
      <c r="P67" s="46">
        <v>5161.9981480691822</v>
      </c>
      <c r="Q67" s="46">
        <v>5052.5679111146492</v>
      </c>
      <c r="R67" s="46">
        <v>4900.0100222856054</v>
      </c>
      <c r="S67" s="46">
        <v>4800.7710531450521</v>
      </c>
      <c r="T67" s="46">
        <v>4612.5104554938225</v>
      </c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157</v>
      </c>
      <c r="M68" s="46">
        <v>4470</v>
      </c>
      <c r="N68" s="46">
        <v>4391.3803664352818</v>
      </c>
      <c r="O68" s="46">
        <v>4287.6627626340996</v>
      </c>
      <c r="P68" s="46">
        <v>4221.6176113566653</v>
      </c>
      <c r="Q68" s="46">
        <v>4132.3857567694686</v>
      </c>
      <c r="R68" s="46">
        <v>4008.0916023993277</v>
      </c>
      <c r="S68" s="46">
        <v>3927.957956501486</v>
      </c>
      <c r="T68" s="46">
        <v>3775.1939419290802</v>
      </c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158</v>
      </c>
      <c r="M69" s="46">
        <v>4863</v>
      </c>
      <c r="N69" s="46">
        <v>4777.5623110391252</v>
      </c>
      <c r="O69" s="46">
        <v>4664.9985733439889</v>
      </c>
      <c r="P69" s="46">
        <v>4593.7876777388037</v>
      </c>
      <c r="Q69" s="46">
        <v>4497.6157476522931</v>
      </c>
      <c r="R69" s="46">
        <v>4363.9237259079364</v>
      </c>
      <c r="S69" s="46">
        <v>4280.1920530817524</v>
      </c>
      <c r="T69" s="46">
        <v>4117.8808287264064</v>
      </c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159</v>
      </c>
      <c r="M70" s="46">
        <v>8118</v>
      </c>
      <c r="N70" s="46">
        <v>7974.9258362179298</v>
      </c>
      <c r="O70" s="46">
        <v>7785.5779139832857</v>
      </c>
      <c r="P70" s="46">
        <v>7663.3122422252127</v>
      </c>
      <c r="Q70" s="46">
        <v>7497.8559884196748</v>
      </c>
      <c r="R70" s="46">
        <v>7266.2956549765149</v>
      </c>
      <c r="S70" s="46">
        <v>7107.6964723412448</v>
      </c>
      <c r="T70" s="46">
        <v>6815.475440138609</v>
      </c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160</v>
      </c>
      <c r="M71" s="46">
        <v>608</v>
      </c>
      <c r="N71" s="46">
        <v>597.31800544945384</v>
      </c>
      <c r="O71" s="46">
        <v>583.24374290428818</v>
      </c>
      <c r="P71" s="46">
        <v>574.33738974703078</v>
      </c>
      <c r="Q71" s="46">
        <v>562.30655668582949</v>
      </c>
      <c r="R71" s="46">
        <v>545.57880851826212</v>
      </c>
      <c r="S71" s="46">
        <v>535.08348429477451</v>
      </c>
      <c r="T71" s="46">
        <v>514.75977489381546</v>
      </c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161</v>
      </c>
      <c r="M72" s="46">
        <v>0</v>
      </c>
      <c r="N72" s="46">
        <v>4.478926721969616e-05</v>
      </c>
      <c r="O72" s="46">
        <v>9.4912002002041303e-05</v>
      </c>
      <c r="P72" s="46">
        <v>9.5919607732889987e-05</v>
      </c>
      <c r="Q72" s="46">
        <v>0.00011089489753125299</v>
      </c>
      <c r="R72" s="46">
        <v>0.00014321106046772877</v>
      </c>
      <c r="S72" s="46">
        <v>0.00014313890813631147</v>
      </c>
      <c r="T72" s="46">
        <v>0.00016851857258177582</v>
      </c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162</v>
      </c>
      <c r="M73" s="46">
        <v>57005</v>
      </c>
      <c r="N73" s="46">
        <v>55835.654372335805</v>
      </c>
      <c r="O73" s="46">
        <v>54329.956478450636</v>
      </c>
      <c r="P73" s="46">
        <v>52760.395029217623</v>
      </c>
      <c r="Q73" s="46">
        <v>50885.313849675862</v>
      </c>
      <c r="R73" s="46">
        <v>48517.24966895744</v>
      </c>
      <c r="S73" s="46">
        <v>46863.462951130387</v>
      </c>
      <c r="T73" s="46">
        <v>44266.666512671334</v>
      </c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163</v>
      </c>
      <c r="M74" s="46">
        <v>1463822</v>
      </c>
      <c r="N74" s="46">
        <v>1433101.7373537258</v>
      </c>
      <c r="O74" s="46">
        <v>1384444.88963291</v>
      </c>
      <c r="P74" s="46">
        <v>1314791.0165954295</v>
      </c>
      <c r="Q74" s="46">
        <v>1226126.4384163269</v>
      </c>
      <c r="R74" s="46">
        <v>1104038.0694251542</v>
      </c>
      <c r="S74" s="46">
        <v>952698.0807450132</v>
      </c>
      <c r="T74" s="46">
        <v>798089.09263088088</v>
      </c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164</v>
      </c>
      <c r="M75" s="46">
        <v>1685464</v>
      </c>
      <c r="N75" s="46">
        <v>1651918.3531776627</v>
      </c>
      <c r="O75" s="46">
        <v>1602308.6220538362</v>
      </c>
      <c r="P75" s="46">
        <v>1535009.9923613449</v>
      </c>
      <c r="Q75" s="46">
        <v>1452219.2940710832</v>
      </c>
      <c r="R75" s="46">
        <v>1343135.8010829901</v>
      </c>
      <c r="S75" s="46">
        <v>1227398.0286186417</v>
      </c>
      <c r="T75" s="46">
        <v>1088688.5851480579</v>
      </c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165</v>
      </c>
      <c r="M76" s="46">
        <v>555770</v>
      </c>
      <c r="N76" s="46">
        <v>545820.86949981318</v>
      </c>
      <c r="O76" s="46">
        <v>531637.29523706995</v>
      </c>
      <c r="P76" s="46">
        <v>514006.75791923661</v>
      </c>
      <c r="Q76" s="46">
        <v>492251.3380101464</v>
      </c>
      <c r="R76" s="46">
        <v>464480.6626980888</v>
      </c>
      <c r="S76" s="46">
        <v>440379.47476688644</v>
      </c>
      <c r="T76" s="46">
        <v>406881.62153079401</v>
      </c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166</v>
      </c>
      <c r="M77" s="46">
        <v>173121</v>
      </c>
      <c r="N77" s="46">
        <v>170355.19244422315</v>
      </c>
      <c r="O77" s="46">
        <v>166533.45449481829</v>
      </c>
      <c r="P77" s="46">
        <v>162528.69997987646</v>
      </c>
      <c r="Q77" s="46">
        <v>156992.65074820706</v>
      </c>
      <c r="R77" s="46">
        <v>149553.25521514739</v>
      </c>
      <c r="S77" s="46">
        <v>144051.42398437799</v>
      </c>
      <c r="T77" s="46">
        <v>135587.29225977472</v>
      </c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167</v>
      </c>
      <c r="M78" s="46">
        <v>44171</v>
      </c>
      <c r="N78" s="46">
        <v>43038.355099270106</v>
      </c>
      <c r="O78" s="46">
        <v>42051.733071173803</v>
      </c>
      <c r="P78" s="46">
        <v>41060.946513094015</v>
      </c>
      <c r="Q78" s="46">
        <v>39547.887713457065</v>
      </c>
      <c r="R78" s="46">
        <v>37528.17044334262</v>
      </c>
      <c r="S78" s="46">
        <v>36317.034291169221</v>
      </c>
      <c r="T78" s="46">
        <v>34380.921319413646</v>
      </c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168</v>
      </c>
      <c r="M79" s="46">
        <v>391700</v>
      </c>
      <c r="N79" s="46">
        <v>388945.13285308063</v>
      </c>
      <c r="O79" s="46">
        <v>382320.19276537362</v>
      </c>
      <c r="P79" s="46">
        <v>372588.03828345146</v>
      </c>
      <c r="Q79" s="46">
        <v>356494.11815528781</v>
      </c>
      <c r="R79" s="46">
        <v>333678.97335153946</v>
      </c>
      <c r="S79" s="46">
        <v>306461.65916707955</v>
      </c>
      <c r="T79" s="46">
        <v>273261.07236492983</v>
      </c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169</v>
      </c>
      <c r="M80" s="46">
        <v>36</v>
      </c>
      <c r="N80" s="46">
        <v>35.862928188990409</v>
      </c>
      <c r="O80" s="46">
        <v>35.507123422532679</v>
      </c>
      <c r="P80" s="46">
        <v>35.267086721609289</v>
      </c>
      <c r="Q80" s="46">
        <v>34.529067514037862</v>
      </c>
      <c r="R80" s="46">
        <v>33.30655751045439</v>
      </c>
      <c r="S80" s="46">
        <v>32.666050375658379</v>
      </c>
      <c r="T80" s="46">
        <v>31.425660537431355</v>
      </c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170</v>
      </c>
      <c r="M81" s="46">
        <v>41</v>
      </c>
      <c r="N81" s="46">
        <v>40.843991396201382</v>
      </c>
      <c r="O81" s="46">
        <v>40.43900818445065</v>
      </c>
      <c r="P81" s="46">
        <v>40.16618268943067</v>
      </c>
      <c r="Q81" s="46">
        <v>39.326404800102004</v>
      </c>
      <c r="R81" s="46">
        <v>37.935280362094176</v>
      </c>
      <c r="S81" s="46">
        <v>37.208605200695104</v>
      </c>
      <c r="T81" s="46">
        <v>35.799070553792092</v>
      </c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171</v>
      </c>
      <c r="M82" s="46">
        <v>0</v>
      </c>
      <c r="N82" s="46">
        <v>4.4786021149584215e-05</v>
      </c>
      <c r="O82" s="46">
        <v>9.4873901020225726e-05</v>
      </c>
      <c r="P82" s="46">
        <v>9.5872057077766307e-05</v>
      </c>
      <c r="Q82" s="46">
        <v>0.00011085623849702306</v>
      </c>
      <c r="R82" s="46">
        <v>0.0001432011921051782</v>
      </c>
      <c r="S82" s="46">
        <v>0.00014313018694417032</v>
      </c>
      <c r="T82" s="46">
        <v>0.00016850846693283083</v>
      </c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6">
        <v>81</v>
      </c>
      <c r="L83" s="6" t="s">
        <v>172</v>
      </c>
      <c r="M83" s="46">
        <v>47270</v>
      </c>
      <c r="N83" s="46">
        <v>47008.938450984308</v>
      </c>
      <c r="O83" s="46">
        <v>46339.117621466103</v>
      </c>
      <c r="P83" s="46">
        <v>45558.215151401542</v>
      </c>
      <c r="Q83" s="46">
        <v>43969.81963447755</v>
      </c>
      <c r="R83" s="46">
        <v>41408.579845240878</v>
      </c>
      <c r="S83" s="46">
        <v>38432.19115456492</v>
      </c>
      <c r="T83" s="46">
        <v>34701.955877722285</v>
      </c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173</v>
      </c>
      <c r="M84" s="46">
        <v>103812</v>
      </c>
      <c r="N84" s="46">
        <v>101087.63261479422</v>
      </c>
      <c r="O84" s="46">
        <v>98608.323925413511</v>
      </c>
      <c r="P84" s="46">
        <v>95932.901113565473</v>
      </c>
      <c r="Q84" s="46">
        <v>91917.248794595362</v>
      </c>
      <c r="R84" s="46">
        <v>86450.168286959291</v>
      </c>
      <c r="S84" s="46">
        <v>81954.775228601342</v>
      </c>
      <c r="T84" s="46">
        <v>75748.2896968063</v>
      </c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174</v>
      </c>
      <c r="M85" s="46">
        <v>9172</v>
      </c>
      <c r="N85" s="46">
        <v>8939.1493382778754</v>
      </c>
      <c r="O85" s="46">
        <v>8740.3451425298463</v>
      </c>
      <c r="P85" s="46">
        <v>8547.8496582305452</v>
      </c>
      <c r="Q85" s="46">
        <v>8250.9357841736401</v>
      </c>
      <c r="R85" s="46">
        <v>7859.2299835193844</v>
      </c>
      <c r="S85" s="46">
        <v>7672.5302848890633</v>
      </c>
      <c r="T85" s="46">
        <v>7340.0710319502259</v>
      </c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175</v>
      </c>
      <c r="M86" s="46">
        <v>0</v>
      </c>
      <c r="N86" s="46">
        <v>4.4796628271762038e-05</v>
      </c>
      <c r="O86" s="46">
        <v>9.4965617670070862e-05</v>
      </c>
      <c r="P86" s="46">
        <v>9.601136559900307e-05</v>
      </c>
      <c r="Q86" s="46">
        <v>0.00011096907063618645</v>
      </c>
      <c r="R86" s="46">
        <v>0.00014356455899537307</v>
      </c>
      <c r="S86" s="46">
        <v>0.00014348248283821736</v>
      </c>
      <c r="T86" s="46">
        <v>0.00016882679371808327</v>
      </c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176</v>
      </c>
      <c r="M87" s="46">
        <v>24208</v>
      </c>
      <c r="N87" s="46">
        <v>24047.685474080412</v>
      </c>
      <c r="O87" s="46">
        <v>23717.182305830218</v>
      </c>
      <c r="P87" s="46">
        <v>23317.418110288334</v>
      </c>
      <c r="Q87" s="46">
        <v>22608.566825424659</v>
      </c>
      <c r="R87" s="46">
        <v>21662.685141785751</v>
      </c>
      <c r="S87" s="46">
        <v>20953.801016793142</v>
      </c>
      <c r="T87" s="46">
        <v>19823.289971465048</v>
      </c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177</v>
      </c>
      <c r="M88" s="46">
        <v>-138828</v>
      </c>
      <c r="N88" s="46">
        <v>4.4776142368354606e-05</v>
      </c>
      <c r="O88" s="46">
        <v>9.4538127834303793e-05</v>
      </c>
      <c r="P88" s="46">
        <v>9.5490028123477541e-05</v>
      </c>
      <c r="Q88" s="46">
        <v>0.00011054693011929205</v>
      </c>
      <c r="R88" s="46">
        <v>0.00014066427588380596</v>
      </c>
      <c r="S88" s="46">
        <v>0.00014064337609909146</v>
      </c>
      <c r="T88" s="46">
        <v>0.00016652883194162766</v>
      </c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178</v>
      </c>
      <c r="M89" s="46">
        <v>38156</v>
      </c>
      <c r="N89" s="46">
        <v>37313.461788841625</v>
      </c>
      <c r="O89" s="46">
        <v>36015.208101968296</v>
      </c>
      <c r="P89" s="46">
        <v>34442.587428182022</v>
      </c>
      <c r="Q89" s="46">
        <v>32610.931366282512</v>
      </c>
      <c r="R89" s="46">
        <v>30210.488641178385</v>
      </c>
      <c r="S89" s="46">
        <v>27199.836932047026</v>
      </c>
      <c r="T89" s="46">
        <v>23793.483956923497</v>
      </c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179</v>
      </c>
      <c r="M90" s="46">
        <v>12</v>
      </c>
      <c r="N90" s="46">
        <v>11.772490077344951</v>
      </c>
      <c r="O90" s="46">
        <v>11.446845024613708</v>
      </c>
      <c r="P90" s="46">
        <v>11.124515066422219</v>
      </c>
      <c r="Q90" s="46">
        <v>10.767807025159168</v>
      </c>
      <c r="R90" s="46">
        <v>10.352714514867163</v>
      </c>
      <c r="S90" s="46">
        <v>10.154797600667806</v>
      </c>
      <c r="T90" s="46">
        <v>9.770584000772006</v>
      </c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180</v>
      </c>
      <c r="M91" s="46">
        <v>0</v>
      </c>
      <c r="N91" s="46">
        <v>4.4780260880289737e-05</v>
      </c>
      <c r="O91" s="46">
        <v>9.469369281712917e-05</v>
      </c>
      <c r="P91" s="46">
        <v>9.567230457330828e-05</v>
      </c>
      <c r="Q91" s="46">
        <v>0.00011069559957462771</v>
      </c>
      <c r="R91" s="46">
        <v>0.00014208927227438286</v>
      </c>
      <c r="S91" s="46">
        <v>0.00014205391350487204</v>
      </c>
      <c r="T91" s="46">
        <v>0.00016768207000859522</v>
      </c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181</v>
      </c>
      <c r="M92" s="46">
        <v>760</v>
      </c>
      <c r="N92" s="46">
        <v>757.09414054643435</v>
      </c>
      <c r="O92" s="46">
        <v>749.55195119527787</v>
      </c>
      <c r="P92" s="46">
        <v>744.41296918888656</v>
      </c>
      <c r="Q92" s="46">
        <v>728.73565646710858</v>
      </c>
      <c r="R92" s="46">
        <v>702.77247906050388</v>
      </c>
      <c r="S92" s="46">
        <v>688.88769156797582</v>
      </c>
      <c r="T92" s="46">
        <v>662.29566915496002</v>
      </c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182</v>
      </c>
      <c r="M93" s="46">
        <v>255</v>
      </c>
      <c r="N93" s="46">
        <v>250.29850065461653</v>
      </c>
      <c r="O93" s="46">
        <v>243.67276259046281</v>
      </c>
      <c r="P93" s="46">
        <v>235.43087837293703</v>
      </c>
      <c r="Q93" s="46">
        <v>226.23971499855486</v>
      </c>
      <c r="R93" s="46">
        <v>215.69109199668748</v>
      </c>
      <c r="S93" s="46">
        <v>211.54314560172946</v>
      </c>
      <c r="T93" s="46">
        <v>203.51091321494056</v>
      </c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183</v>
      </c>
      <c r="M94" s="46">
        <v>14338</v>
      </c>
      <c r="N94" s="46">
        <v>14082.587364446892</v>
      </c>
      <c r="O94" s="46">
        <v>13711.998746211275</v>
      </c>
      <c r="P94" s="46">
        <v>13317.962987880424</v>
      </c>
      <c r="Q94" s="46">
        <v>12866.508817325277</v>
      </c>
      <c r="R94" s="46">
        <v>12318.990606678473</v>
      </c>
      <c r="S94" s="46">
        <v>11973.394230040332</v>
      </c>
      <c r="T94" s="46">
        <v>11394.144425246664</v>
      </c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184</v>
      </c>
      <c r="M95" s="46">
        <v>201245</v>
      </c>
      <c r="N95" s="46">
        <v>197723.59418142115</v>
      </c>
      <c r="O95" s="46">
        <v>191867.58567961218</v>
      </c>
      <c r="P95" s="46">
        <v>181856.2515627438</v>
      </c>
      <c r="Q95" s="46">
        <v>169890.21173423811</v>
      </c>
      <c r="R95" s="46">
        <v>155117.36959114621</v>
      </c>
      <c r="S95" s="46">
        <v>136007.14854764819</v>
      </c>
      <c r="T95" s="46">
        <v>115881.38467321456</v>
      </c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185</v>
      </c>
      <c r="M96" s="46">
        <v>44146</v>
      </c>
      <c r="N96" s="46">
        <v>43328.420102045391</v>
      </c>
      <c r="O96" s="46">
        <v>42114.108416403811</v>
      </c>
      <c r="P96" s="46">
        <v>40745.234302288642</v>
      </c>
      <c r="Q96" s="46">
        <v>39152.051745168894</v>
      </c>
      <c r="R96" s="46">
        <v>37142.395945008408</v>
      </c>
      <c r="S96" s="46">
        <v>35339.406052698578</v>
      </c>
      <c r="T96" s="46">
        <v>32803.932646629859</v>
      </c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186</v>
      </c>
      <c r="M97" s="46">
        <v>42974</v>
      </c>
      <c r="N97" s="46">
        <v>42564.615512070333</v>
      </c>
      <c r="O97" s="46">
        <v>41641.656311416154</v>
      </c>
      <c r="P97" s="46">
        <v>40524.590552602567</v>
      </c>
      <c r="Q97" s="46">
        <v>39123.99759345386</v>
      </c>
      <c r="R97" s="46">
        <v>37426.899759032625</v>
      </c>
      <c r="S97" s="46">
        <v>35925.743132558353</v>
      </c>
      <c r="T97" s="46">
        <v>33683.936995673896</v>
      </c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187</v>
      </c>
      <c r="M98" s="46">
        <v>7071</v>
      </c>
      <c r="N98" s="46">
        <v>6937.1362385808688</v>
      </c>
      <c r="O98" s="46">
        <v>6737.7233895137915</v>
      </c>
      <c r="P98" s="46">
        <v>6545.1071067261455</v>
      </c>
      <c r="Q98" s="46">
        <v>6333.1172932034506</v>
      </c>
      <c r="R98" s="46">
        <v>6081.764987832209</v>
      </c>
      <c r="S98" s="46">
        <v>5926.8105801461397</v>
      </c>
      <c r="T98" s="46">
        <v>5658.1221297317461</v>
      </c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188</v>
      </c>
      <c r="M99" s="46">
        <v>5</v>
      </c>
      <c r="N99" s="46">
        <v>4.9128879778308407</v>
      </c>
      <c r="O99" s="46">
        <v>4.7857097867134319</v>
      </c>
      <c r="P99" s="46">
        <v>4.6570159962887949</v>
      </c>
      <c r="Q99" s="46">
        <v>4.511971712970813</v>
      </c>
      <c r="R99" s="46">
        <v>4.3401373413146098</v>
      </c>
      <c r="S99" s="46">
        <v>4.2572138055727438</v>
      </c>
      <c r="T99" s="46">
        <v>4.0961956856544495</v>
      </c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189</v>
      </c>
      <c r="M100" s="46">
        <v>0</v>
      </c>
      <c r="N100" s="46">
        <v>4.4780337518944971e-05</v>
      </c>
      <c r="O100" s="46">
        <v>9.4663034603410725e-05</v>
      </c>
      <c r="P100" s="46">
        <v>9.5633260881958408e-05</v>
      </c>
      <c r="Q100" s="46">
        <v>0.00011066197720304146</v>
      </c>
      <c r="R100" s="46">
        <v>0.00014156273462278564</v>
      </c>
      <c r="S100" s="46">
        <v>0.00014154468215373358</v>
      </c>
      <c r="T100" s="46">
        <v>0.00016729886556483394</v>
      </c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190</v>
      </c>
      <c r="M101" s="46">
        <v>4</v>
      </c>
      <c r="N101" s="46">
        <v>3.9847878261373104</v>
      </c>
      <c r="O101" s="46">
        <v>3.9452971331796802</v>
      </c>
      <c r="P101" s="46">
        <v>3.9187258328197774</v>
      </c>
      <c r="Q101" s="46">
        <v>3.8368588219952047</v>
      </c>
      <c r="R101" s="46">
        <v>3.7012388095133755</v>
      </c>
      <c r="S101" s="46">
        <v>3.630578849403217</v>
      </c>
      <c r="T101" s="46">
        <v>3.4933277314576805</v>
      </c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191</v>
      </c>
      <c r="M102" s="46">
        <v>11142</v>
      </c>
      <c r="N102" s="46">
        <v>11005.407079354402</v>
      </c>
      <c r="O102" s="46">
        <v>10754.818072296785</v>
      </c>
      <c r="P102" s="46">
        <v>10473.669482713269</v>
      </c>
      <c r="Q102" s="46">
        <v>10140.050056385699</v>
      </c>
      <c r="R102" s="46">
        <v>9737.8391493633117</v>
      </c>
      <c r="S102" s="46">
        <v>9467.6225331898804</v>
      </c>
      <c r="T102" s="46">
        <v>9012.9307202250093</v>
      </c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192</v>
      </c>
      <c r="M103" s="46">
        <v>0</v>
      </c>
      <c r="N103" s="46">
        <v>4.4781062845861284e-05</v>
      </c>
      <c r="O103" s="46">
        <v>9.4730514697858399e-05</v>
      </c>
      <c r="P103" s="46">
        <v>9.5710567558446031e-05</v>
      </c>
      <c r="Q103" s="46">
        <v>0.00011072754089890958</v>
      </c>
      <c r="R103" s="46">
        <v>0.00014259027648317872</v>
      </c>
      <c r="S103" s="46">
        <v>0.00014254124183884798</v>
      </c>
      <c r="T103" s="46">
        <v>0.00016805212285451589</v>
      </c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193</v>
      </c>
      <c r="M104" s="46">
        <v>0</v>
      </c>
      <c r="N104" s="46">
        <v>4.4779001053781621e-05</v>
      </c>
      <c r="O104" s="46">
        <v>9.4643314173164055e-05</v>
      </c>
      <c r="P104" s="46">
        <v>9.5612968271380141e-05</v>
      </c>
      <c r="Q104" s="46">
        <v>0.00011064548276972498</v>
      </c>
      <c r="R104" s="46">
        <v>0.00014146804035509853</v>
      </c>
      <c r="S104" s="46">
        <v>0.00014145099957147854</v>
      </c>
      <c r="T104" s="46">
        <v>0.00016721894641272852</v>
      </c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194</v>
      </c>
      <c r="M105" s="46">
        <v>0</v>
      </c>
      <c r="N105" s="46">
        <v>4.4779637121795269e-05</v>
      </c>
      <c r="O105" s="46">
        <v>9.4679328998648385e-05</v>
      </c>
      <c r="P105" s="46">
        <v>9.5656188310770576e-05</v>
      </c>
      <c r="Q105" s="46">
        <v>0.00011068177005645421</v>
      </c>
      <c r="R105" s="46">
        <v>0.000141935734394827</v>
      </c>
      <c r="S105" s="46">
        <v>0.00014190476162953636</v>
      </c>
      <c r="T105" s="46">
        <v>0.00016756731586166075</v>
      </c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195</v>
      </c>
      <c r="M106" s="46">
        <v>0</v>
      </c>
      <c r="N106" s="46">
        <v>4.4784988968156869e-05</v>
      </c>
      <c r="O106" s="46">
        <v>9.4851653752792587e-05</v>
      </c>
      <c r="P106" s="46">
        <v>9.5843507723534897e-05</v>
      </c>
      <c r="Q106" s="46">
        <v>0.00011083525722525716</v>
      </c>
      <c r="R106" s="46">
        <v>0.00014299361202018039</v>
      </c>
      <c r="S106" s="46">
        <v>0.00014292982392563624</v>
      </c>
      <c r="T106" s="46">
        <v>0.00016835168956574613</v>
      </c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196</v>
      </c>
      <c r="M107" s="46">
        <v>141</v>
      </c>
      <c r="N107" s="46">
        <v>139.06941439761604</v>
      </c>
      <c r="O107" s="46">
        <v>135.73758912389144</v>
      </c>
      <c r="P107" s="46">
        <v>132.14764971469415</v>
      </c>
      <c r="Q107" s="46">
        <v>128.00150052086164</v>
      </c>
      <c r="R107" s="46">
        <v>123.18023944582661</v>
      </c>
      <c r="S107" s="46">
        <v>120.82221813713271</v>
      </c>
      <c r="T107" s="46">
        <v>116.24715555168096</v>
      </c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197</v>
      </c>
      <c r="M108" s="46">
        <v>0</v>
      </c>
      <c r="N108" s="46">
        <v>4.4786979245009165e-05</v>
      </c>
      <c r="O108" s="46">
        <v>9.4896111271952922e-05</v>
      </c>
      <c r="P108" s="46">
        <v>9.5900685018515531e-05</v>
      </c>
      <c r="Q108" s="46">
        <v>0.00011087989100165086</v>
      </c>
      <c r="R108" s="46">
        <v>0.000143149797686175</v>
      </c>
      <c r="S108" s="46">
        <v>0.00014307980075296567</v>
      </c>
      <c r="T108" s="46">
        <v>0.00016847029114462075</v>
      </c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198</v>
      </c>
      <c r="M109" s="46">
        <v>0</v>
      </c>
      <c r="N109" s="46">
        <v>4.4789909186180526e-05</v>
      </c>
      <c r="O109" s="46">
        <v>9.4940042246425226e-05</v>
      </c>
      <c r="P109" s="46">
        <v>9.5969369777109691e-05</v>
      </c>
      <c r="Q109" s="46">
        <v>0.0001109341893242681</v>
      </c>
      <c r="R109" s="46">
        <v>0.00014340120712511199</v>
      </c>
      <c r="S109" s="46">
        <v>0.00014332249813499498</v>
      </c>
      <c r="T109" s="46">
        <v>0.00016866913870513544</v>
      </c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199</v>
      </c>
      <c r="M110" s="46">
        <v>0</v>
      </c>
      <c r="N110" s="46">
        <v>4.4793793383341889e-05</v>
      </c>
      <c r="O110" s="46">
        <v>9.4958676103811427e-05</v>
      </c>
      <c r="P110" s="46">
        <v>9.5998901323214006e-05</v>
      </c>
      <c r="Q110" s="46">
        <v>0.00011095832139913862</v>
      </c>
      <c r="R110" s="46">
        <v>0.00014352328000129732</v>
      </c>
      <c r="S110" s="46">
        <v>0.00014344121109907267</v>
      </c>
      <c r="T110" s="46">
        <v>0.00016877582768133501</v>
      </c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200</v>
      </c>
      <c r="M111" s="46">
        <v>0</v>
      </c>
      <c r="N111" s="46">
        <v>4.4792116790083254e-05</v>
      </c>
      <c r="O111" s="46">
        <v>9.4950004996234401e-05</v>
      </c>
      <c r="P111" s="46">
        <v>9.5984071760414635e-05</v>
      </c>
      <c r="Q111" s="46">
        <v>0.00011094612921493349</v>
      </c>
      <c r="R111" s="46">
        <v>0.00014346121494579838</v>
      </c>
      <c r="S111" s="46">
        <v>0.00014338050818412141</v>
      </c>
      <c r="T111" s="46">
        <v>0.00016871905506319118</v>
      </c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201</v>
      </c>
      <c r="M112" s="46">
        <v>0</v>
      </c>
      <c r="N112" s="46">
        <v>4.4838152920599171e-05</v>
      </c>
      <c r="O112" s="46">
        <v>9.5096858146235982e-05</v>
      </c>
      <c r="P112" s="46">
        <v>9.6141866074222199e-05</v>
      </c>
      <c r="Q112" s="46">
        <v>0.00011107639480577927</v>
      </c>
      <c r="R112" s="46">
        <v>0.00014371024681217112</v>
      </c>
      <c r="S112" s="46">
        <v>0.00014363034245695717</v>
      </c>
      <c r="T112" s="46">
        <v>0.00016903779698040217</v>
      </c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202</v>
      </c>
      <c r="M113" s="46">
        <v>0</v>
      </c>
      <c r="N113" s="46">
        <v>4.4784816297145903e-05</v>
      </c>
      <c r="O113" s="46">
        <v>9.485325816025509e-05</v>
      </c>
      <c r="P113" s="46">
        <v>9.5845552711467457e-05</v>
      </c>
      <c r="Q113" s="46">
        <v>0.00011083683685479894</v>
      </c>
      <c r="R113" s="46">
        <v>0.00014298050318497068</v>
      </c>
      <c r="S113" s="46">
        <v>0.00014291705955509388</v>
      </c>
      <c r="T113" s="46">
        <v>0.00016834117797420031</v>
      </c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203</v>
      </c>
      <c r="M114" s="46">
        <v>0</v>
      </c>
      <c r="N114" s="46">
        <v>4.8864355162216103e-05</v>
      </c>
      <c r="O114" s="46">
        <v>9.9890586904328977e-05</v>
      </c>
      <c r="P114" s="46">
        <v>0.00010064834863305935</v>
      </c>
      <c r="Q114" s="46">
        <v>0.00011461851706757157</v>
      </c>
      <c r="R114" s="46">
        <v>0.00014688034815866062</v>
      </c>
      <c r="S114" s="46">
        <v>0.00014671797722736602</v>
      </c>
      <c r="T114" s="46">
        <v>0.00017389422065155024</v>
      </c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204</v>
      </c>
      <c r="M115" s="46">
        <v>0</v>
      </c>
      <c r="N115" s="46">
        <v>7.215529360252424e-05</v>
      </c>
      <c r="O115" s="46">
        <v>0.00015620976534590138</v>
      </c>
      <c r="P115" s="46">
        <v>0.00015508510605360276</v>
      </c>
      <c r="Q115" s="46">
        <v>0.00017367996991963104</v>
      </c>
      <c r="R115" s="46">
        <v>0.00022382599519599075</v>
      </c>
      <c r="S115" s="46">
        <v>0.00022201001200698785</v>
      </c>
      <c r="T115" s="46">
        <v>0.00027491139980777182</v>
      </c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205</v>
      </c>
      <c r="M116" s="46">
        <v>0</v>
      </c>
      <c r="N116" s="46">
        <v>4.4799363559897122e-05</v>
      </c>
      <c r="O116" s="46">
        <v>9.497140699636468e-05</v>
      </c>
      <c r="P116" s="46">
        <v>9.6021726910935586e-05</v>
      </c>
      <c r="Q116" s="46">
        <v>0.0001109782878341193</v>
      </c>
      <c r="R116" s="46">
        <v>0.00014359847613620792</v>
      </c>
      <c r="S116" s="46">
        <v>0.00014351654944138578</v>
      </c>
      <c r="T116" s="46">
        <v>0.00016887882138093865</v>
      </c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206</v>
      </c>
      <c r="M117" s="46">
        <v>609977</v>
      </c>
      <c r="N117" s="46">
        <v>606442.83788923419</v>
      </c>
      <c r="O117" s="46">
        <v>589741.49473247491</v>
      </c>
      <c r="P117" s="46">
        <v>562981.0218845472</v>
      </c>
      <c r="Q117" s="46">
        <v>527062.75458057923</v>
      </c>
      <c r="R117" s="46">
        <v>476689.87605439854</v>
      </c>
      <c r="S117" s="46">
        <v>400246.81344219181</v>
      </c>
      <c r="T117" s="46">
        <v>328626.92530559917</v>
      </c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207</v>
      </c>
      <c r="M118" s="46">
        <v>271637</v>
      </c>
      <c r="N118" s="46">
        <v>266715.40352735779</v>
      </c>
      <c r="O118" s="46">
        <v>257708.21549622936</v>
      </c>
      <c r="P118" s="46">
        <v>244510.02844345511</v>
      </c>
      <c r="Q118" s="46">
        <v>228493.35044607188</v>
      </c>
      <c r="R118" s="46">
        <v>207208.84654043984</v>
      </c>
      <c r="S118" s="46">
        <v>178526.47221190867</v>
      </c>
      <c r="T118" s="46">
        <v>149594.09741256942</v>
      </c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208</v>
      </c>
      <c r="M119" s="46">
        <v>1432069</v>
      </c>
      <c r="N119" s="46">
        <v>1377600.1553703691</v>
      </c>
      <c r="O119" s="46">
        <v>1257407.1194527235</v>
      </c>
      <c r="P119" s="46">
        <v>1053608.4926130646</v>
      </c>
      <c r="Q119" s="46">
        <v>844401.85507489322</v>
      </c>
      <c r="R119" s="46">
        <v>610818.5164851232</v>
      </c>
      <c r="S119" s="46">
        <v>343509.15179266001</v>
      </c>
      <c r="T119" s="46">
        <v>232699.96411498022</v>
      </c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209</v>
      </c>
      <c r="M120" s="46">
        <v>4834</v>
      </c>
      <c r="N120" s="46">
        <v>4814.9891957119535</v>
      </c>
      <c r="O120" s="46">
        <v>4765.6915526535267</v>
      </c>
      <c r="P120" s="46">
        <v>4729.9527824151137</v>
      </c>
      <c r="Q120" s="46">
        <v>4626.1066868117759</v>
      </c>
      <c r="R120" s="46">
        <v>4454.4124878438033</v>
      </c>
      <c r="S120" s="46">
        <v>4350.7453155183803</v>
      </c>
      <c r="T120" s="46">
        <v>4164.5332408519907</v>
      </c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210</v>
      </c>
      <c r="M121" s="46">
        <v>445</v>
      </c>
      <c r="N121" s="46">
        <v>436.55988743151312</v>
      </c>
      <c r="O121" s="46">
        <v>424.47616391958525</v>
      </c>
      <c r="P121" s="46">
        <v>412.50666511990551</v>
      </c>
      <c r="Q121" s="46">
        <v>399.25683403619377</v>
      </c>
      <c r="R121" s="46">
        <v>383.82793733277958</v>
      </c>
      <c r="S121" s="46">
        <v>376.40413227709564</v>
      </c>
      <c r="T121" s="46">
        <v>362.06238050414038</v>
      </c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211</v>
      </c>
      <c r="M122" s="46">
        <v>31930</v>
      </c>
      <c r="N122" s="46">
        <v>31309.693302906271</v>
      </c>
      <c r="O122" s="46">
        <v>30407.477269251798</v>
      </c>
      <c r="P122" s="46">
        <v>29474.046104320023</v>
      </c>
      <c r="Q122" s="46">
        <v>28425.342287775286</v>
      </c>
      <c r="R122" s="46">
        <v>27158.941745426797</v>
      </c>
      <c r="S122" s="46">
        <v>26257.25708820147</v>
      </c>
      <c r="T122" s="46">
        <v>24831.279576998702</v>
      </c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212</v>
      </c>
      <c r="M123" s="46">
        <v>6448</v>
      </c>
      <c r="N123" s="46">
        <v>6334.3464215964759</v>
      </c>
      <c r="O123" s="46">
        <v>6170.6519673009807</v>
      </c>
      <c r="P123" s="46">
        <v>5999.8132969257349</v>
      </c>
      <c r="Q123" s="46">
        <v>5805.298542571285</v>
      </c>
      <c r="R123" s="46">
        <v>5572.9224217263945</v>
      </c>
      <c r="S123" s="46">
        <v>5449.7394795056152</v>
      </c>
      <c r="T123" s="46">
        <v>5224.237278610517</v>
      </c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213</v>
      </c>
      <c r="M124" s="46">
        <v>3157</v>
      </c>
      <c r="N124" s="46">
        <v>3194.9956841979611</v>
      </c>
      <c r="O124" s="46">
        <v>3188.2942058566468</v>
      </c>
      <c r="P124" s="46">
        <v>3108.3742801249236</v>
      </c>
      <c r="Q124" s="46">
        <v>2975.492261168522</v>
      </c>
      <c r="R124" s="46">
        <v>2804.8788774800696</v>
      </c>
      <c r="S124" s="46">
        <v>2749.2482346008151</v>
      </c>
      <c r="T124" s="46">
        <v>2642.9164630773589</v>
      </c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214</v>
      </c>
      <c r="M125" s="46">
        <v>160836</v>
      </c>
      <c r="N125" s="46">
        <v>157666.04890446781</v>
      </c>
      <c r="O125" s="46">
        <v>152808.57203783997</v>
      </c>
      <c r="P125" s="46">
        <v>146955.68009344031</v>
      </c>
      <c r="Q125" s="46">
        <v>140032.15237965438</v>
      </c>
      <c r="R125" s="46">
        <v>130985.21421685911</v>
      </c>
      <c r="S125" s="46">
        <v>120677.04158912181</v>
      </c>
      <c r="T125" s="46">
        <v>108088.51457829925</v>
      </c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215</v>
      </c>
      <c r="M126" s="46">
        <v>5088280</v>
      </c>
      <c r="N126" s="46">
        <v>3197166.484306966</v>
      </c>
      <c r="O126" s="46">
        <v>1503685.3926512878</v>
      </c>
      <c r="P126" s="46">
        <v>660775.79292187421</v>
      </c>
      <c r="Q126" s="46">
        <v>419242.8103524482</v>
      </c>
      <c r="R126" s="46">
        <v>247106.35758787885</v>
      </c>
      <c r="S126" s="46">
        <v>108139.89156992867</v>
      </c>
      <c r="T126" s="46">
        <v>73097.798125441244</v>
      </c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216</v>
      </c>
      <c r="M127" s="46">
        <v>-1496</v>
      </c>
      <c r="N127" s="46">
        <v>18196.039714897572</v>
      </c>
      <c r="O127" s="46">
        <v>18093.148491314296</v>
      </c>
      <c r="P127" s="46">
        <v>17718.950130902755</v>
      </c>
      <c r="Q127" s="46">
        <v>16992.238014043054</v>
      </c>
      <c r="R127" s="46">
        <v>15962.090288998992</v>
      </c>
      <c r="S127" s="46">
        <v>14558.636891894166</v>
      </c>
      <c r="T127" s="46">
        <v>12902.263579879991</v>
      </c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217</v>
      </c>
      <c r="M128" s="46">
        <v>5</v>
      </c>
      <c r="N128" s="46">
        <v>4.981530795154816</v>
      </c>
      <c r="O128" s="46">
        <v>4.932428470671165</v>
      </c>
      <c r="P128" s="46">
        <v>4.8992595716646452</v>
      </c>
      <c r="Q128" s="46">
        <v>4.7969939972937512</v>
      </c>
      <c r="R128" s="46">
        <v>4.6276159913844186</v>
      </c>
      <c r="S128" s="46">
        <v>4.5390041536390138</v>
      </c>
      <c r="T128" s="46">
        <v>4.3670971387947413</v>
      </c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218</v>
      </c>
      <c r="M129" s="46">
        <v>373606</v>
      </c>
      <c r="N129" s="46">
        <v>361971.65875581192</v>
      </c>
      <c r="O129" s="46">
        <v>349842.15875094978</v>
      </c>
      <c r="P129" s="46">
        <v>334138.73393472534</v>
      </c>
      <c r="Q129" s="46">
        <v>314465.7557745853</v>
      </c>
      <c r="R129" s="46">
        <v>287238.93442219769</v>
      </c>
      <c r="S129" s="46">
        <v>251838.19979679448</v>
      </c>
      <c r="T129" s="46">
        <v>214500.47816591104</v>
      </c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219</v>
      </c>
      <c r="M130" s="46">
        <v>4796</v>
      </c>
      <c r="N130" s="46">
        <v>4696.9016840424119</v>
      </c>
      <c r="O130" s="46">
        <v>4561.4099931214778</v>
      </c>
      <c r="P130" s="46">
        <v>4430.7887796742916</v>
      </c>
      <c r="Q130" s="46">
        <v>4282.3748967998872</v>
      </c>
      <c r="R130" s="46">
        <v>4096.9172640401639</v>
      </c>
      <c r="S130" s="46">
        <v>4011.2507405213719</v>
      </c>
      <c r="T130" s="46">
        <v>3851.0092083756822</v>
      </c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220</v>
      </c>
      <c r="M131" s="46">
        <v>518591</v>
      </c>
      <c r="N131" s="46">
        <v>505640.57663030201</v>
      </c>
      <c r="O131" s="46">
        <v>485051.70177798276</v>
      </c>
      <c r="P131" s="46">
        <v>456568.83427230018</v>
      </c>
      <c r="Q131" s="46">
        <v>421725.66677229642</v>
      </c>
      <c r="R131" s="46">
        <v>373919.6524297854</v>
      </c>
      <c r="S131" s="46">
        <v>308286.18004601856</v>
      </c>
      <c r="T131" s="46">
        <v>248564.61875420372</v>
      </c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221</v>
      </c>
      <c r="M132" s="46">
        <v>290866</v>
      </c>
      <c r="N132" s="46">
        <v>284899.54591913411</v>
      </c>
      <c r="O132" s="46">
        <v>276365.1004859875</v>
      </c>
      <c r="P132" s="46">
        <v>266632.51510076376</v>
      </c>
      <c r="Q132" s="46">
        <v>254636.90690897714</v>
      </c>
      <c r="R132" s="46">
        <v>238491.60597955366</v>
      </c>
      <c r="S132" s="46">
        <v>222135.65867225541</v>
      </c>
      <c r="T132" s="46">
        <v>201240.51807188144</v>
      </c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222</v>
      </c>
      <c r="M133" s="46">
        <v>821387</v>
      </c>
      <c r="N133" s="46">
        <v>804515.9282914676</v>
      </c>
      <c r="O133" s="46">
        <v>783504.20350551989</v>
      </c>
      <c r="P133" s="46">
        <v>749167.94638683554</v>
      </c>
      <c r="Q133" s="46">
        <v>701547.91261248267</v>
      </c>
      <c r="R133" s="46">
        <v>635483.26148953405</v>
      </c>
      <c r="S133" s="46">
        <v>560821.65311438683</v>
      </c>
      <c r="T133" s="46">
        <v>480906.99833008647</v>
      </c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223</v>
      </c>
      <c r="M134" s="46">
        <v>1809</v>
      </c>
      <c r="N134" s="46">
        <v>1802.1117324438287</v>
      </c>
      <c r="O134" s="46">
        <v>1783.8459477274521</v>
      </c>
      <c r="P134" s="46">
        <v>1770.6890183112514</v>
      </c>
      <c r="Q134" s="46">
        <v>1732.1295145481517</v>
      </c>
      <c r="R134" s="46">
        <v>1668.3770714514926</v>
      </c>
      <c r="S134" s="46">
        <v>1630.4979343061023</v>
      </c>
      <c r="T134" s="46">
        <v>1561.8451946444416</v>
      </c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224</v>
      </c>
      <c r="M135" s="46">
        <v>0</v>
      </c>
      <c r="N135" s="46">
        <v>4.4780578901572175e-05</v>
      </c>
      <c r="O135" s="46">
        <v>9.4681156686861426e-05</v>
      </c>
      <c r="P135" s="46">
        <v>9.5654404516813169e-05</v>
      </c>
      <c r="Q135" s="46">
        <v>0.00011067989958341593</v>
      </c>
      <c r="R135" s="46">
        <v>0.00014212956946831181</v>
      </c>
      <c r="S135" s="46">
        <v>0.00014209518627997142</v>
      </c>
      <c r="T135" s="46">
        <v>0.00016771422126960153</v>
      </c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225</v>
      </c>
      <c r="M136" s="46">
        <v>16287</v>
      </c>
      <c r="N136" s="46">
        <v>16464.905599310099</v>
      </c>
      <c r="O136" s="46">
        <v>16387.676956734085</v>
      </c>
      <c r="P136" s="46">
        <v>15888.435118273814</v>
      </c>
      <c r="Q136" s="46">
        <v>15097.350010999429</v>
      </c>
      <c r="R136" s="46">
        <v>14061.754447601797</v>
      </c>
      <c r="S136" s="46">
        <v>13397.021205614918</v>
      </c>
      <c r="T136" s="46">
        <v>12462.459331678252</v>
      </c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47</v>
      </c>
      <c r="M137" s="46">
        <v>319</v>
      </c>
      <c r="N137" s="46">
        <v>317.79886814697596</v>
      </c>
      <c r="O137" s="46">
        <v>314.61216018900723</v>
      </c>
      <c r="P137" s="46">
        <v>312.37182028077552</v>
      </c>
      <c r="Q137" s="46">
        <v>305.68082561470766</v>
      </c>
      <c r="R137" s="46">
        <v>294.61137883905906</v>
      </c>
      <c r="S137" s="46">
        <v>288.33661416686078</v>
      </c>
      <c r="T137" s="46">
        <v>276.67707879982908</v>
      </c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226</v>
      </c>
      <c r="M138" s="46">
        <v>0</v>
      </c>
      <c r="N138" s="46">
        <v>4.4741995984212358e-05</v>
      </c>
      <c r="O138" s="46">
        <v>9.4328308091512719e-05</v>
      </c>
      <c r="P138" s="46">
        <v>9.5301385321777348e-05</v>
      </c>
      <c r="Q138" s="46">
        <v>0.00011039584038414392</v>
      </c>
      <c r="R138" s="46">
        <v>0.00014029282496243474</v>
      </c>
      <c r="S138" s="46">
        <v>0.00014027644921751781</v>
      </c>
      <c r="T138" s="46">
        <v>0.00016612514437175458</v>
      </c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227</v>
      </c>
      <c r="M139" s="46">
        <v>1206</v>
      </c>
      <c r="N139" s="46">
        <v>1200.7423024668278</v>
      </c>
      <c r="O139" s="46">
        <v>1187.0050691559277</v>
      </c>
      <c r="P139" s="46">
        <v>1174.6709446544028</v>
      </c>
      <c r="Q139" s="46">
        <v>1144.2188742693877</v>
      </c>
      <c r="R139" s="46">
        <v>1094.3109887600972</v>
      </c>
      <c r="S139" s="46">
        <v>1051.9042273097293</v>
      </c>
      <c r="T139" s="46">
        <v>987.94773564957791</v>
      </c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228</v>
      </c>
      <c r="M140" s="46">
        <v>21998</v>
      </c>
      <c r="N140" s="46">
        <v>21518.806677754808</v>
      </c>
      <c r="O140" s="46">
        <v>20902.904189510831</v>
      </c>
      <c r="P140" s="46">
        <v>20237.60084042756</v>
      </c>
      <c r="Q140" s="46">
        <v>19440.276313800998</v>
      </c>
      <c r="R140" s="46">
        <v>18415.210394920767</v>
      </c>
      <c r="S140" s="46">
        <v>17531.179390382127</v>
      </c>
      <c r="T140" s="46">
        <v>16284.931273606484</v>
      </c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229</v>
      </c>
      <c r="M141" s="46">
        <v>3</v>
      </c>
      <c r="N141" s="46">
        <v>2.9885904262624745</v>
      </c>
      <c r="O141" s="46">
        <v>2.9589713924526579</v>
      </c>
      <c r="P141" s="46">
        <v>2.939040628698864</v>
      </c>
      <c r="Q141" s="46">
        <v>2.8776368399867693</v>
      </c>
      <c r="R141" s="46">
        <v>2.7759161403292438</v>
      </c>
      <c r="S141" s="46">
        <v>2.7229074197953915</v>
      </c>
      <c r="T141" s="46">
        <v>2.6199533944643494</v>
      </c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230</v>
      </c>
      <c r="M142" s="46">
        <v>179</v>
      </c>
      <c r="N142" s="46">
        <v>178.31746962149731</v>
      </c>
      <c r="O142" s="46">
        <v>176.5458233825965</v>
      </c>
      <c r="P142" s="46">
        <v>175.34647582653139</v>
      </c>
      <c r="Q142" s="46">
        <v>171.66900045148742</v>
      </c>
      <c r="R142" s="46">
        <v>165.57783293858631</v>
      </c>
      <c r="S142" s="46">
        <v>162.36360891972677</v>
      </c>
      <c r="T142" s="46">
        <v>156.16315422224039</v>
      </c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231</v>
      </c>
      <c r="M143" s="46">
        <v>0</v>
      </c>
      <c r="N143" s="46">
        <v>4.4805044332482932e-05</v>
      </c>
      <c r="O143" s="46">
        <v>9.4987391793978951e-05</v>
      </c>
      <c r="P143" s="46">
        <v>9.6038862171518943e-05</v>
      </c>
      <c r="Q143" s="46">
        <v>0.00011099298348538799</v>
      </c>
      <c r="R143" s="46">
        <v>0.00014362565416444994</v>
      </c>
      <c r="S143" s="46">
        <v>0.00014354550366810532</v>
      </c>
      <c r="T143" s="46">
        <v>0.00016893476192439709</v>
      </c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232</v>
      </c>
      <c r="M144" s="46">
        <v>689</v>
      </c>
      <c r="N144" s="46">
        <v>686.36197082006947</v>
      </c>
      <c r="O144" s="46">
        <v>679.51554633610544</v>
      </c>
      <c r="P144" s="46">
        <v>674.83753432809067</v>
      </c>
      <c r="Q144" s="46">
        <v>660.59767097263614</v>
      </c>
      <c r="R144" s="46">
        <v>637.01699012856443</v>
      </c>
      <c r="S144" s="46">
        <v>624.32965010062844</v>
      </c>
      <c r="T144" s="46">
        <v>600.11067900263856</v>
      </c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233</v>
      </c>
      <c r="M145" s="46">
        <v>92978</v>
      </c>
      <c r="N145" s="46">
        <v>90779.549680833647</v>
      </c>
      <c r="O145" s="46">
        <v>85672.899729773053</v>
      </c>
      <c r="P145" s="46">
        <v>76392.802322528791</v>
      </c>
      <c r="Q145" s="46">
        <v>65310.294192530957</v>
      </c>
      <c r="R145" s="46">
        <v>51491.301870488292</v>
      </c>
      <c r="S145" s="46">
        <v>33413.768194841512</v>
      </c>
      <c r="T145" s="46">
        <v>23911.793524748748</v>
      </c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234</v>
      </c>
      <c r="M146" s="46">
        <v>0</v>
      </c>
      <c r="N146" s="46">
        <v>4.4698366020840262e-05</v>
      </c>
      <c r="O146" s="46">
        <v>9.4107062518840025e-05</v>
      </c>
      <c r="P146" s="46">
        <v>9.5077078684482728e-05</v>
      </c>
      <c r="Q146" s="46">
        <v>0.00011021902452469731</v>
      </c>
      <c r="R146" s="46">
        <v>0.00014021515308213823</v>
      </c>
      <c r="S146" s="46">
        <v>0.00014021568379079909</v>
      </c>
      <c r="T146" s="46">
        <v>0.00016618327018779567</v>
      </c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235</v>
      </c>
      <c r="M147" s="46">
        <v>0</v>
      </c>
      <c r="N147" s="46">
        <v>4.4782750978864333e-05</v>
      </c>
      <c r="O147" s="46">
        <v>9.4795928376508647e-05</v>
      </c>
      <c r="P147" s="46">
        <v>9.5776835334686404e-05</v>
      </c>
      <c r="Q147" s="46">
        <v>0.00011078109700703512</v>
      </c>
      <c r="R147" s="46">
        <v>0.000142906053450683</v>
      </c>
      <c r="S147" s="46">
        <v>0.00014284617628970237</v>
      </c>
      <c r="T147" s="46">
        <v>0.00016828578685105684</v>
      </c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236</v>
      </c>
      <c r="M148" s="46">
        <v>0</v>
      </c>
      <c r="N148" s="46">
        <v>4.4760026322431998e-05</v>
      </c>
      <c r="O148" s="46">
        <v>9.4411018078260393e-05</v>
      </c>
      <c r="P148" s="46">
        <v>9.537004975410538e-05</v>
      </c>
      <c r="Q148" s="46">
        <v>0.00011045069947669702</v>
      </c>
      <c r="R148" s="46">
        <v>0.0001404698951819455</v>
      </c>
      <c r="S148" s="46">
        <v>0.00014045382924197811</v>
      </c>
      <c r="T148" s="46">
        <v>0.00016636054179381475</v>
      </c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237</v>
      </c>
      <c r="M149" s="46">
        <v>0</v>
      </c>
      <c r="N149" s="46">
        <v>4.4779537417642925e-05</v>
      </c>
      <c r="O149" s="46">
        <v>9.4672473567558978e-05</v>
      </c>
      <c r="P149" s="46">
        <v>9.5647647345955771e-05</v>
      </c>
      <c r="Q149" s="46">
        <v>0.00011067508692687376</v>
      </c>
      <c r="R149" s="46">
        <v>0.00014206079852358339</v>
      </c>
      <c r="S149" s="46">
        <v>0.00014202722133601538</v>
      </c>
      <c r="T149" s="46">
        <v>0.00016766256238782572</v>
      </c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238</v>
      </c>
      <c r="M150" s="46">
        <v>-34627</v>
      </c>
      <c r="N150" s="46">
        <v>7.1832511704629718e-05</v>
      </c>
      <c r="O150" s="46">
        <v>0.00015517018002282658</v>
      </c>
      <c r="P150" s="46">
        <v>0.00015391312683584582</v>
      </c>
      <c r="Q150" s="46">
        <v>0.00017258343519595756</v>
      </c>
      <c r="R150" s="46">
        <v>0.00022291187086847936</v>
      </c>
      <c r="S150" s="46">
        <v>0.00022113189916856565</v>
      </c>
      <c r="T150" s="46">
        <v>0.00027392338525400288</v>
      </c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239</v>
      </c>
      <c r="M151" s="46">
        <v>0</v>
      </c>
      <c r="N151" s="46">
        <v>4.4772482019771182e-05</v>
      </c>
      <c r="O151" s="46">
        <v>9.4507032122043356e-05</v>
      </c>
      <c r="P151" s="46">
        <v>9.5459573283590787e-05</v>
      </c>
      <c r="Q151" s="46">
        <v>0.00011052328316126116</v>
      </c>
      <c r="R151" s="46">
        <v>0.00014059244560481193</v>
      </c>
      <c r="S151" s="46">
        <v>0.00014057140041824401</v>
      </c>
      <c r="T151" s="46">
        <v>0.00016639875746724914</v>
      </c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240</v>
      </c>
      <c r="M152" s="46">
        <v>0</v>
      </c>
      <c r="N152" s="46">
        <v>4.477857390661907e-05</v>
      </c>
      <c r="O152" s="46">
        <v>9.4596880714733225e-05</v>
      </c>
      <c r="P152" s="46">
        <v>9.5560876508672541e-05</v>
      </c>
      <c r="Q152" s="46">
        <v>0.00011060415251135574</v>
      </c>
      <c r="R152" s="46">
        <v>0.00014104038479411722</v>
      </c>
      <c r="S152" s="46">
        <v>0.00014102604915964385</v>
      </c>
      <c r="T152" s="46">
        <v>0.00016688170779796836</v>
      </c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241</v>
      </c>
      <c r="M153" s="46">
        <v>0</v>
      </c>
      <c r="N153" s="46">
        <v>4.4776634095318509e-05</v>
      </c>
      <c r="O153" s="46">
        <v>9.4565873944876225e-05</v>
      </c>
      <c r="P153" s="46">
        <v>9.5525344931196511e-05</v>
      </c>
      <c r="Q153" s="46">
        <v>0.00011057574226778245</v>
      </c>
      <c r="R153" s="46">
        <v>0.00014086130691168969</v>
      </c>
      <c r="S153" s="46">
        <v>0.00014084793303903659</v>
      </c>
      <c r="T153" s="46">
        <v>0.00016673050771627242</v>
      </c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242</v>
      </c>
      <c r="M154" s="46">
        <v>0</v>
      </c>
      <c r="N154" s="46">
        <v>4.4778917104627514e-05</v>
      </c>
      <c r="O154" s="46">
        <v>9.4644164583953559e-05</v>
      </c>
      <c r="P154" s="46">
        <v>9.5616388974469442e-05</v>
      </c>
      <c r="Q154" s="46">
        <v>0.00011064889133701367</v>
      </c>
      <c r="R154" s="46">
        <v>0.00014140518567610648</v>
      </c>
      <c r="S154" s="46">
        <v>0.00014138857875370744</v>
      </c>
      <c r="T154" s="46">
        <v>0.00016717271813465078</v>
      </c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243</v>
      </c>
      <c r="M155" s="46">
        <v>0</v>
      </c>
      <c r="N155" s="46">
        <v>4.4779869267182682e-05</v>
      </c>
      <c r="O155" s="46">
        <v>9.4637072184416724e-05</v>
      </c>
      <c r="P155" s="46">
        <v>9.5605217307138962e-05</v>
      </c>
      <c r="Q155" s="46">
        <v>0.0001106396517049872</v>
      </c>
      <c r="R155" s="46">
        <v>0.00014138818132653866</v>
      </c>
      <c r="S155" s="46">
        <v>0.00014137087276215626</v>
      </c>
      <c r="T155" s="46">
        <v>0.00016716069983776811</v>
      </c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244</v>
      </c>
      <c r="M156" s="46">
        <v>0</v>
      </c>
      <c r="N156" s="46">
        <v>4.4779449633771716e-05</v>
      </c>
      <c r="O156" s="46">
        <v>9.4698272795402133e-05</v>
      </c>
      <c r="P156" s="46">
        <v>9.5677091265842444e-05</v>
      </c>
      <c r="Q156" s="46">
        <v>0.00011070065356712556</v>
      </c>
      <c r="R156" s="46">
        <v>0.00014254945794705095</v>
      </c>
      <c r="S156" s="46">
        <v>0.00014250077765796853</v>
      </c>
      <c r="T156" s="46">
        <v>0.00016802196278866698</v>
      </c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245</v>
      </c>
      <c r="M157" s="46">
        <v>37</v>
      </c>
      <c r="N157" s="46">
        <v>36.859161425899643</v>
      </c>
      <c r="O157" s="46">
        <v>36.493586056983403</v>
      </c>
      <c r="P157" s="46">
        <v>36.24715458419179</v>
      </c>
      <c r="Q157" s="46">
        <v>35.489033623644197</v>
      </c>
      <c r="R157" s="46">
        <v>34.233200169082636</v>
      </c>
      <c r="S157" s="46">
        <v>33.576397844621475</v>
      </c>
      <c r="T157" s="46">
        <v>32.303252823443678</v>
      </c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246</v>
      </c>
      <c r="M158" s="46">
        <v>0</v>
      </c>
      <c r="N158" s="46">
        <v>4.4778416404485299e-05</v>
      </c>
      <c r="O158" s="46">
        <v>9.4621228787326867e-05</v>
      </c>
      <c r="P158" s="46">
        <v>9.5589870322086395e-05</v>
      </c>
      <c r="Q158" s="46">
        <v>0.00011062749850658372</v>
      </c>
      <c r="R158" s="46">
        <v>0.00014119433724612496</v>
      </c>
      <c r="S158" s="46">
        <v>0.00014118183496066776</v>
      </c>
      <c r="T158" s="46">
        <v>0.00016700884565247256</v>
      </c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247</v>
      </c>
      <c r="M159" s="46">
        <v>0</v>
      </c>
      <c r="N159" s="46">
        <v>4.4781968404767628e-05</v>
      </c>
      <c r="O159" s="46">
        <v>9.4793129918291577e-05</v>
      </c>
      <c r="P159" s="46">
        <v>9.5780653237762989e-05</v>
      </c>
      <c r="Q159" s="46">
        <v>0.00011078506447287875</v>
      </c>
      <c r="R159" s="46">
        <v>0.00014285656429603711</v>
      </c>
      <c r="S159" s="46">
        <v>0.0001427979240279789</v>
      </c>
      <c r="T159" s="46">
        <v>0.00016824870362683989</v>
      </c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51</v>
      </c>
      <c r="M160" s="46">
        <v>0</v>
      </c>
      <c r="N160" s="46">
        <v>4.4737985939316424e-05</v>
      </c>
      <c r="O160" s="46">
        <v>9.4022596660947987e-05</v>
      </c>
      <c r="P160" s="46">
        <v>9.4998284970755585e-05</v>
      </c>
      <c r="Q160" s="46">
        <v>0.00011015714872623109</v>
      </c>
      <c r="R160" s="46">
        <v>0.0001396067775237095</v>
      </c>
      <c r="S160" s="46">
        <v>0.00013962000889226908</v>
      </c>
      <c r="T160" s="46">
        <v>0.00016568226447969222</v>
      </c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248</v>
      </c>
      <c r="M161" s="46">
        <v>0</v>
      </c>
      <c r="N161" s="46">
        <v>4.4771745896798132e-05</v>
      </c>
      <c r="O161" s="46">
        <v>9.4492716506055255e-05</v>
      </c>
      <c r="P161" s="46">
        <v>9.5447356913219163e-05</v>
      </c>
      <c r="Q161" s="46">
        <v>0.00011051206827492146</v>
      </c>
      <c r="R161" s="46">
        <v>0.00014050189136986167</v>
      </c>
      <c r="S161" s="46">
        <v>0.00014048031179859176</v>
      </c>
      <c r="T161" s="46">
        <v>0.00016630932689043617</v>
      </c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249</v>
      </c>
      <c r="M162" s="46">
        <v>0</v>
      </c>
      <c r="N162" s="46">
        <v>4.4793808642238338e-05</v>
      </c>
      <c r="O162" s="46">
        <v>9.4963471783495617e-05</v>
      </c>
      <c r="P162" s="46">
        <v>9.6008288797648386e-05</v>
      </c>
      <c r="Q162" s="46">
        <v>0.00011096609407769245</v>
      </c>
      <c r="R162" s="46">
        <v>0.00014356392327181055</v>
      </c>
      <c r="S162" s="46">
        <v>0.00014348261977446645</v>
      </c>
      <c r="T162" s="46">
        <v>0.00016883275895838756</v>
      </c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250</v>
      </c>
      <c r="M163" s="46">
        <v>168356</v>
      </c>
      <c r="N163" s="46">
        <v>164402.81085094975</v>
      </c>
      <c r="O163" s="46">
        <v>150911.55543991085</v>
      </c>
      <c r="P163" s="46">
        <v>127014.94879973069</v>
      </c>
      <c r="Q163" s="46">
        <v>101771.61011463148</v>
      </c>
      <c r="R163" s="46">
        <v>74559.599416136509</v>
      </c>
      <c r="S163" s="46">
        <v>43476.006603074013</v>
      </c>
      <c r="T163" s="46">
        <v>30792.236514006549</v>
      </c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6">
        <v>162</v>
      </c>
      <c r="L164" s="6" t="s">
        <v>251</v>
      </c>
      <c r="M164" s="46">
        <v>-6657</v>
      </c>
      <c r="N164" s="46">
        <v>7.1957556788648731e-05</v>
      </c>
      <c r="O164" s="46">
        <v>0.00015565642532978162</v>
      </c>
      <c r="P164" s="46">
        <v>0.00015446110805736327</v>
      </c>
      <c r="Q164" s="46">
        <v>0.00017315332329172895</v>
      </c>
      <c r="R164" s="46">
        <v>0.00022349837133038997</v>
      </c>
      <c r="S164" s="46">
        <v>0.00022171654649005089</v>
      </c>
      <c r="T164" s="46">
        <v>0.00027627734960897535</v>
      </c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252</v>
      </c>
      <c r="M165" s="46">
        <v>0</v>
      </c>
      <c r="N165" s="46">
        <v>4.4779632069306887e-05</v>
      </c>
      <c r="O165" s="46">
        <v>9.4599102317645709e-05</v>
      </c>
      <c r="P165" s="46">
        <v>9.5559748699329392e-05</v>
      </c>
      <c r="Q165" s="46">
        <v>0.00011060294832310384</v>
      </c>
      <c r="R165" s="46">
        <v>0.00014100002596151957</v>
      </c>
      <c r="S165" s="46">
        <v>0.00014098021269260408</v>
      </c>
      <c r="T165" s="46">
        <v>0.00016684252630057707</v>
      </c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253</v>
      </c>
      <c r="M166" s="46">
        <v>0</v>
      </c>
      <c r="N166" s="46">
        <v>4.4783654301657696e-05</v>
      </c>
      <c r="O166" s="46">
        <v>9.4859283062035502e-05</v>
      </c>
      <c r="P166" s="46">
        <v>9.585724657439209e-05</v>
      </c>
      <c r="Q166" s="46">
        <v>0.00011084630257411938</v>
      </c>
      <c r="R166" s="46">
        <v>0.00014307921457655016</v>
      </c>
      <c r="S166" s="46">
        <v>0.00014301212698941142</v>
      </c>
      <c r="T166" s="46">
        <v>0.00016841744899084686</v>
      </c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254</v>
      </c>
      <c r="M167" s="46">
        <v>0</v>
      </c>
      <c r="N167" s="46">
        <v>4.4774121780469432e-05</v>
      </c>
      <c r="O167" s="46">
        <v>9.4517131651062112e-05</v>
      </c>
      <c r="P167" s="46">
        <v>9.5470077962855741e-05</v>
      </c>
      <c r="Q167" s="46">
        <v>0.00011053037956759833</v>
      </c>
      <c r="R167" s="46">
        <v>0.00014060160902748973</v>
      </c>
      <c r="S167" s="46">
        <v>0.00014057746663744599</v>
      </c>
      <c r="T167" s="46">
        <v>0.00016640136212501449</v>
      </c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255</v>
      </c>
      <c r="M168" s="46">
        <v>7178</v>
      </c>
      <c r="N168" s="46">
        <v>7149.3957688703595</v>
      </c>
      <c r="O168" s="46">
        <v>7075.2671889579897</v>
      </c>
      <c r="P168" s="46">
        <v>7029.9459452845022</v>
      </c>
      <c r="Q168" s="46">
        <v>6872.7456991175823</v>
      </c>
      <c r="R168" s="46">
        <v>6612.8045553699703</v>
      </c>
      <c r="S168" s="46">
        <v>6457.3518251088826</v>
      </c>
      <c r="T168" s="46">
        <v>6177.4070742904751</v>
      </c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256</v>
      </c>
      <c r="M169" s="46">
        <v>80</v>
      </c>
      <c r="N169" s="46">
        <v>79.704310014359606</v>
      </c>
      <c r="O169" s="46">
        <v>78.918213512120474</v>
      </c>
      <c r="P169" s="46">
        <v>78.386771889422619</v>
      </c>
      <c r="Q169" s="46">
        <v>76.749067365799675</v>
      </c>
      <c r="R169" s="46">
        <v>74.036689037681754</v>
      </c>
      <c r="S169" s="46">
        <v>72.613763685035423</v>
      </c>
      <c r="T169" s="46">
        <v>69.857453291292785</v>
      </c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257</v>
      </c>
      <c r="M170" s="46">
        <v>0</v>
      </c>
      <c r="N170" s="46">
        <v>4.4786256591525691e-05</v>
      </c>
      <c r="O170" s="46">
        <v>9.4889216618912253e-05</v>
      </c>
      <c r="P170" s="46">
        <v>9.5891735343723284e-05</v>
      </c>
      <c r="Q170" s="46">
        <v>0.0001108729983015192</v>
      </c>
      <c r="R170" s="46">
        <v>0.00014311819583104143</v>
      </c>
      <c r="S170" s="46">
        <v>0.00014304953530446847</v>
      </c>
      <c r="T170" s="46">
        <v>0.00016844580841180216</v>
      </c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258</v>
      </c>
      <c r="M171" s="46">
        <v>0</v>
      </c>
      <c r="N171" s="46">
        <v>4.478071913032281e-05</v>
      </c>
      <c r="O171" s="46">
        <v>9.4688239630639644e-05</v>
      </c>
      <c r="P171" s="46">
        <v>9.5663151078387209e-05</v>
      </c>
      <c r="Q171" s="46">
        <v>0.00011068676739447664</v>
      </c>
      <c r="R171" s="46">
        <v>0.00014209626063973804</v>
      </c>
      <c r="S171" s="46">
        <v>0.00014206376373009701</v>
      </c>
      <c r="T171" s="46">
        <v>0.00016769100286552014</v>
      </c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259</v>
      </c>
      <c r="M172" s="46">
        <v>0</v>
      </c>
      <c r="N172" s="46">
        <v>4.4781045396405897e-05</v>
      </c>
      <c r="O172" s="46">
        <v>9.4740701735294741e-05</v>
      </c>
      <c r="P172" s="46">
        <v>9.5723483377844728e-05</v>
      </c>
      <c r="Q172" s="46">
        <v>0.00011073890885729821</v>
      </c>
      <c r="R172" s="46">
        <v>0.00014249790666247503</v>
      </c>
      <c r="S172" s="46">
        <v>0.00014245011515487445</v>
      </c>
      <c r="T172" s="46">
        <v>0.00016798236071966009</v>
      </c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260</v>
      </c>
      <c r="M173" s="46">
        <v>28739</v>
      </c>
      <c r="N173" s="46">
        <v>28609.784549850039</v>
      </c>
      <c r="O173" s="46">
        <v>28266.269427795272</v>
      </c>
      <c r="P173" s="46">
        <v>27950.475539472274</v>
      </c>
      <c r="Q173" s="46">
        <v>27166.69305919273</v>
      </c>
      <c r="R173" s="46">
        <v>25884.313050952871</v>
      </c>
      <c r="S173" s="46">
        <v>24689.409505222095</v>
      </c>
      <c r="T173" s="46">
        <v>22977.885971842938</v>
      </c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261</v>
      </c>
      <c r="M174" s="46">
        <v>51908</v>
      </c>
      <c r="N174" s="46">
        <v>51584.861016893003</v>
      </c>
      <c r="O174" s="46">
        <v>50757.155557147009</v>
      </c>
      <c r="P174" s="46">
        <v>49730.228723326873</v>
      </c>
      <c r="Q174" s="46">
        <v>47790.421440620346</v>
      </c>
      <c r="R174" s="46">
        <v>44725.20097016135</v>
      </c>
      <c r="S174" s="46">
        <v>40913.532191328843</v>
      </c>
      <c r="T174" s="46">
        <v>36383.785170550182</v>
      </c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262</v>
      </c>
      <c r="M175" s="46">
        <v>599</v>
      </c>
      <c r="N175" s="46">
        <v>596.77257279917694</v>
      </c>
      <c r="O175" s="46">
        <v>590.85298118544029</v>
      </c>
      <c r="P175" s="46">
        <v>586.79395589136493</v>
      </c>
      <c r="Q175" s="46">
        <v>574.42530219947344</v>
      </c>
      <c r="R175" s="46">
        <v>553.94702076754038</v>
      </c>
      <c r="S175" s="46">
        <v>542.89336236677775</v>
      </c>
      <c r="T175" s="46">
        <v>521.80925778435846</v>
      </c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263</v>
      </c>
      <c r="M176" s="46">
        <v>5390</v>
      </c>
      <c r="N176" s="46">
        <v>5368.7152266565827</v>
      </c>
      <c r="O176" s="46">
        <v>5313.2616732735723</v>
      </c>
      <c r="P176" s="46">
        <v>5272.0721231214229</v>
      </c>
      <c r="Q176" s="46">
        <v>5154.2274699663994</v>
      </c>
      <c r="R176" s="46">
        <v>4959.4219841778258</v>
      </c>
      <c r="S176" s="46">
        <v>4836.2512982960488</v>
      </c>
      <c r="T176" s="46">
        <v>4620.2990266030656</v>
      </c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264</v>
      </c>
      <c r="M177" s="46">
        <v>58343</v>
      </c>
      <c r="N177" s="46">
        <v>57048.83014764086</v>
      </c>
      <c r="O177" s="46">
        <v>55353.032212785249</v>
      </c>
      <c r="P177" s="46">
        <v>53457.338312795662</v>
      </c>
      <c r="Q177" s="46">
        <v>51163.783676734987</v>
      </c>
      <c r="R177" s="46">
        <v>48163.4895425461</v>
      </c>
      <c r="S177" s="46">
        <v>45202.005492168923</v>
      </c>
      <c r="T177" s="46">
        <v>41318.046819514231</v>
      </c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265</v>
      </c>
      <c r="M178" s="46">
        <v>134436</v>
      </c>
      <c r="N178" s="46">
        <v>131313.55748472054</v>
      </c>
      <c r="O178" s="46">
        <v>127004.39227694189</v>
      </c>
      <c r="P178" s="46">
        <v>121758.55053252244</v>
      </c>
      <c r="Q178" s="46">
        <v>115301.34690762158</v>
      </c>
      <c r="R178" s="46">
        <v>106606.68088762606</v>
      </c>
      <c r="S178" s="46">
        <v>96114.149109233622</v>
      </c>
      <c r="T178" s="46">
        <v>84161.563677711005</v>
      </c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266</v>
      </c>
      <c r="M179" s="46">
        <v>0</v>
      </c>
      <c r="N179" s="46">
        <v>4.4806711619590773e-05</v>
      </c>
      <c r="O179" s="46">
        <v>9.4984783007100778e-05</v>
      </c>
      <c r="P179" s="46">
        <v>9.6036959736171313e-05</v>
      </c>
      <c r="Q179" s="46">
        <v>0.00011099086107521641</v>
      </c>
      <c r="R179" s="46">
        <v>0.0001436150444319098</v>
      </c>
      <c r="S179" s="46">
        <v>0.00014353387882984467</v>
      </c>
      <c r="T179" s="46">
        <v>0.00016890528097232685</v>
      </c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267</v>
      </c>
      <c r="M180" s="46">
        <v>0</v>
      </c>
      <c r="N180" s="46">
        <v>4.4788838778253544e-05</v>
      </c>
      <c r="O180" s="46">
        <v>9.4927289966353616e-05</v>
      </c>
      <c r="P180" s="46">
        <v>9.5950925163949114e-05</v>
      </c>
      <c r="Q180" s="46">
        <v>0.00011091965803863244</v>
      </c>
      <c r="R180" s="46">
        <v>0.0001433203976055578</v>
      </c>
      <c r="S180" s="46">
        <v>0.00014324422069434014</v>
      </c>
      <c r="T180" s="46">
        <v>0.00016860385957180555</v>
      </c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268</v>
      </c>
      <c r="M181" s="46">
        <v>0</v>
      </c>
      <c r="N181" s="46">
        <v>4.479343091334553e-05</v>
      </c>
      <c r="O181" s="46">
        <v>9.4955936912514166e-05</v>
      </c>
      <c r="P181" s="46">
        <v>9.5993109176410263e-05</v>
      </c>
      <c r="Q181" s="46">
        <v>0.00011095358400065954</v>
      </c>
      <c r="R181" s="46">
        <v>0.00014350054806333039</v>
      </c>
      <c r="S181" s="46">
        <v>0.00014341895298043326</v>
      </c>
      <c r="T181" s="46">
        <v>0.00016875454978530045</v>
      </c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269</v>
      </c>
      <c r="M182" s="46">
        <v>12619</v>
      </c>
      <c r="N182" s="46">
        <v>12546.470949447017</v>
      </c>
      <c r="O182" s="46">
        <v>12306.729325545188</v>
      </c>
      <c r="P182" s="46">
        <v>12039.996580323776</v>
      </c>
      <c r="Q182" s="46">
        <v>11718.34593078501</v>
      </c>
      <c r="R182" s="46">
        <v>11334.330641503511</v>
      </c>
      <c r="S182" s="46">
        <v>11032.506300204139</v>
      </c>
      <c r="T182" s="46">
        <v>10516.405264647869</v>
      </c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270</v>
      </c>
      <c r="M183" s="46">
        <v>0</v>
      </c>
      <c r="N183" s="46">
        <v>4.4791829702400811e-05</v>
      </c>
      <c r="O183" s="46">
        <v>9.4948030162923265e-05</v>
      </c>
      <c r="P183" s="46">
        <v>9.5979141517683514e-05</v>
      </c>
      <c r="Q183" s="46">
        <v>0.0001109421543340214</v>
      </c>
      <c r="R183" s="46">
        <v>0.00014342739533833348</v>
      </c>
      <c r="S183" s="46">
        <v>0.00014334750394181224</v>
      </c>
      <c r="T183" s="46">
        <v>0.00016868893323436236</v>
      </c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271</v>
      </c>
      <c r="M184" s="46">
        <v>0</v>
      </c>
      <c r="N184" s="46">
        <v>4.4792128888612112e-05</v>
      </c>
      <c r="O184" s="46">
        <v>9.4950247076222875e-05</v>
      </c>
      <c r="P184" s="46">
        <v>9.5983180292057792e-05</v>
      </c>
      <c r="Q184" s="46">
        <v>0.00011094546612709592</v>
      </c>
      <c r="R184" s="46">
        <v>0.00014345495910545735</v>
      </c>
      <c r="S184" s="46">
        <v>0.00014337429186460078</v>
      </c>
      <c r="T184" s="46">
        <v>0.0001687126671907979</v>
      </c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272</v>
      </c>
      <c r="M185" s="46">
        <v>0</v>
      </c>
      <c r="N185" s="46">
        <v>4.4783524960796541e-05</v>
      </c>
      <c r="O185" s="46">
        <v>9.4845159590993365e-05</v>
      </c>
      <c r="P185" s="46">
        <v>9.5837334736805234e-05</v>
      </c>
      <c r="Q185" s="46">
        <v>0.00011083070038947777</v>
      </c>
      <c r="R185" s="46">
        <v>0.00014298041496643477</v>
      </c>
      <c r="S185" s="46">
        <v>0.00014291706175188792</v>
      </c>
      <c r="T185" s="46">
        <v>0.00016834116842543226</v>
      </c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273</v>
      </c>
      <c r="M186" s="46">
        <v>672</v>
      </c>
      <c r="N186" s="46">
        <v>668.27938717192785</v>
      </c>
      <c r="O186" s="46">
        <v>655.87044065138116</v>
      </c>
      <c r="P186" s="46">
        <v>642.45453731835414</v>
      </c>
      <c r="Q186" s="46">
        <v>626.42225954144692</v>
      </c>
      <c r="R186" s="46">
        <v>607.80568347210385</v>
      </c>
      <c r="S186" s="46">
        <v>595.90584551263214</v>
      </c>
      <c r="T186" s="46">
        <v>573.02928265730077</v>
      </c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274</v>
      </c>
      <c r="M187" s="46">
        <v>0</v>
      </c>
      <c r="N187" s="46">
        <v>4.4793376214710849e-05</v>
      </c>
      <c r="O187" s="46">
        <v>9.4957304414878619e-05</v>
      </c>
      <c r="P187" s="46">
        <v>9.5995943208510256e-05</v>
      </c>
      <c r="Q187" s="46">
        <v>0.00011095583199357093</v>
      </c>
      <c r="R187" s="46">
        <v>0.00014350482723647528</v>
      </c>
      <c r="S187" s="46">
        <v>0.00014342314078332881</v>
      </c>
      <c r="T187" s="46">
        <v>0.00016875720377145664</v>
      </c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275</v>
      </c>
      <c r="M188" s="46">
        <v>0</v>
      </c>
      <c r="N188" s="46">
        <v>4.4796937653174806e-05</v>
      </c>
      <c r="O188" s="46">
        <v>9.4965840684837618e-05</v>
      </c>
      <c r="P188" s="46">
        <v>9.6009997149447521e-05</v>
      </c>
      <c r="Q188" s="46">
        <v>0.00011096803258588917</v>
      </c>
      <c r="R188" s="46">
        <v>0.00014356358405639665</v>
      </c>
      <c r="S188" s="46">
        <v>0.00014348121249311679</v>
      </c>
      <c r="T188" s="46">
        <v>0.00016881858661258608</v>
      </c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276</v>
      </c>
      <c r="M189" s="46">
        <v>7048</v>
      </c>
      <c r="N189" s="46">
        <v>6869.0332303843707</v>
      </c>
      <c r="O189" s="46">
        <v>6628.9238037041596</v>
      </c>
      <c r="P189" s="46">
        <v>6408.9767626537305</v>
      </c>
      <c r="Q189" s="46">
        <v>6189.5152885625484</v>
      </c>
      <c r="R189" s="46">
        <v>5942.3205110002809</v>
      </c>
      <c r="S189" s="46">
        <v>5813.7129413904431</v>
      </c>
      <c r="T189" s="46">
        <v>5576.450064398241</v>
      </c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277</v>
      </c>
      <c r="M190" s="46">
        <v>0</v>
      </c>
      <c r="N190" s="46">
        <v>4.4796908780339037e-05</v>
      </c>
      <c r="O190" s="46">
        <v>9.4966970282057145e-05</v>
      </c>
      <c r="P190" s="46">
        <v>9.60130381091961e-05</v>
      </c>
      <c r="Q190" s="46">
        <v>0.00011097044774825301</v>
      </c>
      <c r="R190" s="46">
        <v>0.00014357101049114688</v>
      </c>
      <c r="S190" s="46">
        <v>0.00014348897161183755</v>
      </c>
      <c r="T190" s="46">
        <v>0.00016883223356173159</v>
      </c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278</v>
      </c>
      <c r="M191" s="46">
        <v>0</v>
      </c>
      <c r="N191" s="46">
        <v>4.4836248763288569e-05</v>
      </c>
      <c r="O191" s="46">
        <v>9.5095440095796432e-05</v>
      </c>
      <c r="P191" s="46">
        <v>9.6140859965514297e-05</v>
      </c>
      <c r="Q191" s="46">
        <v>0.00011107618948313916</v>
      </c>
      <c r="R191" s="46">
        <v>0.00014371386436675253</v>
      </c>
      <c r="S191" s="46">
        <v>0.0001436341025998871</v>
      </c>
      <c r="T191" s="46">
        <v>0.00016904245663898097</v>
      </c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279</v>
      </c>
      <c r="M192" s="46">
        <v>0</v>
      </c>
      <c r="N192" s="46">
        <v>4.4796307590823583e-05</v>
      </c>
      <c r="O192" s="46">
        <v>9.4965165682105035e-05</v>
      </c>
      <c r="P192" s="46">
        <v>9.6009782138007621e-05</v>
      </c>
      <c r="Q192" s="46">
        <v>0.00011096763230843124</v>
      </c>
      <c r="R192" s="46">
        <v>0.00014356229784860756</v>
      </c>
      <c r="S192" s="46">
        <v>0.00014348029046582533</v>
      </c>
      <c r="T192" s="46">
        <v>0.000168821905303166</v>
      </c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280</v>
      </c>
      <c r="M193" s="46">
        <v>0</v>
      </c>
      <c r="N193" s="46">
        <v>4.4798229615688605e-05</v>
      </c>
      <c r="O193" s="46">
        <v>9.496840943496731e-05</v>
      </c>
      <c r="P193" s="46">
        <v>9.6014156572066489e-05</v>
      </c>
      <c r="Q193" s="46">
        <v>0.00011097162082980108</v>
      </c>
      <c r="R193" s="46">
        <v>0.00014357717654070419</v>
      </c>
      <c r="S193" s="46">
        <v>0.00014349502649659587</v>
      </c>
      <c r="T193" s="46">
        <v>0.00016883809730368403</v>
      </c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281</v>
      </c>
      <c r="M194" s="46">
        <v>0</v>
      </c>
      <c r="N194" s="46">
        <v>4.4793745432690824e-05</v>
      </c>
      <c r="O194" s="46">
        <v>9.4956886090106105e-05</v>
      </c>
      <c r="P194" s="46">
        <v>9.5995227257186775e-05</v>
      </c>
      <c r="Q194" s="46">
        <v>0.00011095529279174575</v>
      </c>
      <c r="R194" s="46">
        <v>0.00014350811747294295</v>
      </c>
      <c r="S194" s="46">
        <v>0.00014342651313979063</v>
      </c>
      <c r="T194" s="46">
        <v>0.00016876216034796121</v>
      </c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282</v>
      </c>
      <c r="M195" s="46">
        <v>757</v>
      </c>
      <c r="N195" s="46">
        <v>741.29477355051745</v>
      </c>
      <c r="O195" s="46">
        <v>721.67947439151317</v>
      </c>
      <c r="P195" s="46">
        <v>702.12221307037771</v>
      </c>
      <c r="Q195" s="46">
        <v>679.41286213404805</v>
      </c>
      <c r="R195" s="46">
        <v>651.92662870041738</v>
      </c>
      <c r="S195" s="46">
        <v>639.24738997221016</v>
      </c>
      <c r="T195" s="46">
        <v>614.80948798808993</v>
      </c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283</v>
      </c>
      <c r="M196" s="46">
        <v>0</v>
      </c>
      <c r="N196" s="46">
        <v>4.5001391283338424e-05</v>
      </c>
      <c r="O196" s="46">
        <v>9.5589744480387124e-05</v>
      </c>
      <c r="P196" s="46">
        <v>9.6614891906462877e-05</v>
      </c>
      <c r="Q196" s="46">
        <v>0.00011145761294704893</v>
      </c>
      <c r="R196" s="46">
        <v>0.00014407106356489495</v>
      </c>
      <c r="S196" s="46">
        <v>0.00014398711748473165</v>
      </c>
      <c r="T196" s="46">
        <v>0.00016945911115051973</v>
      </c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284</v>
      </c>
      <c r="M197" s="46">
        <v>0</v>
      </c>
      <c r="N197" s="46">
        <v>4.4791820680781937e-05</v>
      </c>
      <c r="O197" s="46">
        <v>9.4949139321740344e-05</v>
      </c>
      <c r="P197" s="46">
        <v>9.5982436994883019e-05</v>
      </c>
      <c r="Q197" s="46">
        <v>0.00011094479638670552</v>
      </c>
      <c r="R197" s="46">
        <v>0.00014344581172564649</v>
      </c>
      <c r="S197" s="46">
        <v>0.00014336556032177057</v>
      </c>
      <c r="T197" s="46">
        <v>0.00016870645366764704</v>
      </c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285</v>
      </c>
      <c r="M198" s="46">
        <v>0</v>
      </c>
      <c r="N198" s="46">
        <v>4.4784061537699128e-05</v>
      </c>
      <c r="O198" s="46">
        <v>9.4859960786867296e-05</v>
      </c>
      <c r="P198" s="46">
        <v>9.5855669299150264e-05</v>
      </c>
      <c r="Q198" s="46">
        <v>0.00011084488374920366</v>
      </c>
      <c r="R198" s="46">
        <v>0.00014302661778889972</v>
      </c>
      <c r="S198" s="46">
        <v>0.00014296141267301172</v>
      </c>
      <c r="T198" s="46">
        <v>0.00016837610732146229</v>
      </c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286</v>
      </c>
      <c r="M199" s="46">
        <v>0</v>
      </c>
      <c r="N199" s="46">
        <v>4.4792321750902425e-05</v>
      </c>
      <c r="O199" s="46">
        <v>9.4949768574488925e-05</v>
      </c>
      <c r="P199" s="46">
        <v>9.5981760513752588e-05</v>
      </c>
      <c r="Q199" s="46">
        <v>0.00011094435092718564</v>
      </c>
      <c r="R199" s="46">
        <v>0.00014344762742851119</v>
      </c>
      <c r="S199" s="46">
        <v>0.00014336717785921147</v>
      </c>
      <c r="T199" s="46">
        <v>0.00016870628534164356</v>
      </c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287</v>
      </c>
      <c r="M200" s="46">
        <v>0</v>
      </c>
      <c r="N200" s="46">
        <v>4.4799030729657353e-05</v>
      </c>
      <c r="O200" s="46">
        <v>9.4971266340195093e-05</v>
      </c>
      <c r="P200" s="46">
        <v>9.6020177341413465e-05</v>
      </c>
      <c r="Q200" s="46">
        <v>0.00011097656253203093</v>
      </c>
      <c r="R200" s="46">
        <v>0.00014359099765820507</v>
      </c>
      <c r="S200" s="46">
        <v>0.00014350907721779027</v>
      </c>
      <c r="T200" s="46">
        <v>0.00016886237887718812</v>
      </c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288</v>
      </c>
      <c r="M201" s="46">
        <v>46</v>
      </c>
      <c r="N201" s="46">
        <v>44.835693862852807</v>
      </c>
      <c r="O201" s="46">
        <v>43.277546291241258</v>
      </c>
      <c r="P201" s="46">
        <v>41.860619700816443</v>
      </c>
      <c r="Q201" s="46">
        <v>40.453380209691083</v>
      </c>
      <c r="R201" s="46">
        <v>38.881536968842809</v>
      </c>
      <c r="S201" s="46">
        <v>38.138710524087358</v>
      </c>
      <c r="T201" s="46">
        <v>36.696275745698799</v>
      </c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289</v>
      </c>
      <c r="M202" s="46">
        <v>16818</v>
      </c>
      <c r="N202" s="46">
        <v>16390.103139420724</v>
      </c>
      <c r="O202" s="46">
        <v>15814.693071035848</v>
      </c>
      <c r="P202" s="46">
        <v>15284.30765401582</v>
      </c>
      <c r="Q202" s="46">
        <v>14753.373766992825</v>
      </c>
      <c r="R202" s="46">
        <v>14151.377294127196</v>
      </c>
      <c r="S202" s="46">
        <v>13816.737643126493</v>
      </c>
      <c r="T202" s="46">
        <v>13220.401138206216</v>
      </c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290</v>
      </c>
      <c r="M203" s="46">
        <v>5</v>
      </c>
      <c r="N203" s="46">
        <v>4.8734473291056499</v>
      </c>
      <c r="O203" s="46">
        <v>4.7040891507372988</v>
      </c>
      <c r="P203" s="46">
        <v>4.5500875611821634</v>
      </c>
      <c r="Q203" s="46">
        <v>4.397142158537882</v>
      </c>
      <c r="R203" s="46">
        <v>4.2263150993298844</v>
      </c>
      <c r="S203" s="46">
        <v>4.1456329216587768</v>
      </c>
      <c r="T203" s="46">
        <v>3.9889126083742399</v>
      </c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291</v>
      </c>
      <c r="M204" s="46">
        <v>49807</v>
      </c>
      <c r="N204" s="46">
        <v>48843.044649281714</v>
      </c>
      <c r="O204" s="46">
        <v>47432.06020974429</v>
      </c>
      <c r="P204" s="46">
        <v>45969.223400101109</v>
      </c>
      <c r="Q204" s="46">
        <v>44328.614778619813</v>
      </c>
      <c r="R204" s="46">
        <v>42351.63699249491</v>
      </c>
      <c r="S204" s="46">
        <v>40935.95132724398</v>
      </c>
      <c r="T204" s="46">
        <v>38698.820054705255</v>
      </c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292</v>
      </c>
      <c r="M205" s="46">
        <v>20</v>
      </c>
      <c r="N205" s="46">
        <v>19.728937727818149</v>
      </c>
      <c r="O205" s="46">
        <v>19.3330452747851</v>
      </c>
      <c r="P205" s="46">
        <v>18.717842662199139</v>
      </c>
      <c r="Q205" s="46">
        <v>18.000442811861593</v>
      </c>
      <c r="R205" s="46">
        <v>17.26525252391972</v>
      </c>
      <c r="S205" s="46">
        <v>16.935591246344231</v>
      </c>
      <c r="T205" s="46">
        <v>16.295292108397824</v>
      </c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293</v>
      </c>
      <c r="M206" s="46">
        <v>34420</v>
      </c>
      <c r="N206" s="46">
        <v>33542.475889765352</v>
      </c>
      <c r="O206" s="46">
        <v>32361.644977071068</v>
      </c>
      <c r="P206" s="46">
        <v>31270.53888702143</v>
      </c>
      <c r="Q206" s="46">
        <v>30176.467234449519</v>
      </c>
      <c r="R206" s="46">
        <v>28932.603562166867</v>
      </c>
      <c r="S206" s="46">
        <v>28219.635410737916</v>
      </c>
      <c r="T206" s="46">
        <v>26969.020807069603</v>
      </c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294</v>
      </c>
      <c r="M207" s="46">
        <v>0</v>
      </c>
      <c r="N207" s="46">
        <v>4.4788498394264043e-05</v>
      </c>
      <c r="O207" s="46">
        <v>9.4911961570640142e-05</v>
      </c>
      <c r="P207" s="46">
        <v>9.5922571690124352e-05</v>
      </c>
      <c r="Q207" s="46">
        <v>0.00011089720340984466</v>
      </c>
      <c r="R207" s="46">
        <v>0.00014320441639723838</v>
      </c>
      <c r="S207" s="46">
        <v>0.00014313242262205416</v>
      </c>
      <c r="T207" s="46">
        <v>0.00016851199886096363</v>
      </c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295</v>
      </c>
      <c r="M208" s="46">
        <v>251</v>
      </c>
      <c r="N208" s="46">
        <v>244.64693166246531</v>
      </c>
      <c r="O208" s="46">
        <v>236.14485850865677</v>
      </c>
      <c r="P208" s="46">
        <v>228.41323604834051</v>
      </c>
      <c r="Q208" s="46">
        <v>220.73458119446829</v>
      </c>
      <c r="R208" s="46">
        <v>212.1577474270959</v>
      </c>
      <c r="S208" s="46">
        <v>208.10429580022921</v>
      </c>
      <c r="T208" s="46">
        <v>200.23342158925618</v>
      </c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296</v>
      </c>
      <c r="M209" s="46">
        <v>1279</v>
      </c>
      <c r="N209" s="46">
        <v>1246.618054801469</v>
      </c>
      <c r="O209" s="46">
        <v>1203.2737294888973</v>
      </c>
      <c r="P209" s="46">
        <v>1163.8282055177535</v>
      </c>
      <c r="Q209" s="46">
        <v>1124.6436475928899</v>
      </c>
      <c r="R209" s="46">
        <v>1080.8455054323183</v>
      </c>
      <c r="S209" s="46">
        <v>1059.9668109075778</v>
      </c>
      <c r="T209" s="46">
        <v>1019.6145203859837</v>
      </c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297</v>
      </c>
      <c r="M210" s="46">
        <v>232</v>
      </c>
      <c r="N210" s="46">
        <v>226.12730487924583</v>
      </c>
      <c r="O210" s="46">
        <v>218.26755494075698</v>
      </c>
      <c r="P210" s="46">
        <v>211.11827569900808</v>
      </c>
      <c r="Q210" s="46">
        <v>204.01743322096198</v>
      </c>
      <c r="R210" s="46">
        <v>196.08417259055051</v>
      </c>
      <c r="S210" s="46">
        <v>192.3240760384908</v>
      </c>
      <c r="T210" s="46">
        <v>185.03424704250028</v>
      </c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298</v>
      </c>
      <c r="M211" s="46">
        <v>0</v>
      </c>
      <c r="N211" s="46">
        <v>4.4836429375285892e-05</v>
      </c>
      <c r="O211" s="46">
        <v>9.5133347373097964e-05</v>
      </c>
      <c r="P211" s="46">
        <v>9.6176548556804102e-05</v>
      </c>
      <c r="Q211" s="46">
        <v>0.00011110549550083951</v>
      </c>
      <c r="R211" s="46">
        <v>0.00014375151352307472</v>
      </c>
      <c r="S211" s="46">
        <v>0.0001436723327710028</v>
      </c>
      <c r="T211" s="46">
        <v>0.00016909910390169519</v>
      </c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299</v>
      </c>
      <c r="M212" s="46">
        <v>36726</v>
      </c>
      <c r="N212" s="46">
        <v>35789.527397000566</v>
      </c>
      <c r="O212" s="46">
        <v>34529.075136443855</v>
      </c>
      <c r="P212" s="46">
        <v>33362.851799266347</v>
      </c>
      <c r="Q212" s="46">
        <v>32193.89836227199</v>
      </c>
      <c r="R212" s="46">
        <v>30863.956769274766</v>
      </c>
      <c r="S212" s="46">
        <v>30096.254069465911</v>
      </c>
      <c r="T212" s="46">
        <v>28754.447075360727</v>
      </c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300</v>
      </c>
      <c r="M213" s="46">
        <v>32428</v>
      </c>
      <c r="N213" s="46">
        <v>31591.852213751048</v>
      </c>
      <c r="O213" s="46">
        <v>30456.049831966258</v>
      </c>
      <c r="P213" s="46">
        <v>29380.52574710617</v>
      </c>
      <c r="Q213" s="46">
        <v>28284.618534185131</v>
      </c>
      <c r="R213" s="46">
        <v>27005.657400981458</v>
      </c>
      <c r="S213" s="46">
        <v>26091.895100562055</v>
      </c>
      <c r="T213" s="46">
        <v>24658.354984163703</v>
      </c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301</v>
      </c>
      <c r="M214" s="46">
        <v>85760</v>
      </c>
      <c r="N214" s="46">
        <v>83480.846199876527</v>
      </c>
      <c r="O214" s="46">
        <v>80319.391863419849</v>
      </c>
      <c r="P214" s="46">
        <v>77154.933711644786</v>
      </c>
      <c r="Q214" s="46">
        <v>73829.647762707697</v>
      </c>
      <c r="R214" s="46">
        <v>69762.145387579396</v>
      </c>
      <c r="S214" s="46">
        <v>65822.4527771789</v>
      </c>
      <c r="T214" s="46">
        <v>60541.976624840252</v>
      </c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302</v>
      </c>
      <c r="M215" s="46">
        <v>109</v>
      </c>
      <c r="N215" s="46">
        <v>108.39782828264165</v>
      </c>
      <c r="O215" s="46">
        <v>106.38844435384695</v>
      </c>
      <c r="P215" s="46">
        <v>104.21991537497854</v>
      </c>
      <c r="Q215" s="46">
        <v>101.62999523452272</v>
      </c>
      <c r="R215" s="46">
        <v>98.628061762473848</v>
      </c>
      <c r="S215" s="46">
        <v>96.738559949453872</v>
      </c>
      <c r="T215" s="46">
        <v>93.073648662131461</v>
      </c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303</v>
      </c>
      <c r="M216" s="46">
        <v>0</v>
      </c>
      <c r="N216" s="46">
        <v>4.4785517731585257e-05</v>
      </c>
      <c r="O216" s="46">
        <v>9.4878460456347349e-05</v>
      </c>
      <c r="P216" s="46">
        <v>9.5880478221087862e-05</v>
      </c>
      <c r="Q216" s="46">
        <v>0.00011086430873544608</v>
      </c>
      <c r="R216" s="46">
        <v>0.00014312360765484898</v>
      </c>
      <c r="S216" s="46">
        <v>0.00014305483502286568</v>
      </c>
      <c r="T216" s="46">
        <v>0.0001684506836035936</v>
      </c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304</v>
      </c>
      <c r="M217" s="46">
        <v>0</v>
      </c>
      <c r="N217" s="46">
        <v>4.479722028183479e-05</v>
      </c>
      <c r="O217" s="46">
        <v>9.4967121014812036e-05</v>
      </c>
      <c r="P217" s="46">
        <v>9.6012338247021133e-05</v>
      </c>
      <c r="Q217" s="46">
        <v>0.00011096989659017441</v>
      </c>
      <c r="R217" s="46">
        <v>0.00014356992282905197</v>
      </c>
      <c r="S217" s="46">
        <v>0.00014348780380152364</v>
      </c>
      <c r="T217" s="46">
        <v>0.00016882949839378062</v>
      </c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305</v>
      </c>
      <c r="M218" s="46">
        <v>6495</v>
      </c>
      <c r="N218" s="46">
        <v>6470.896065967514</v>
      </c>
      <c r="O218" s="46">
        <v>6406.7893792922559</v>
      </c>
      <c r="P218" s="46">
        <v>6362.9746440874842</v>
      </c>
      <c r="Q218" s="46">
        <v>6229.1295479354703</v>
      </c>
      <c r="R218" s="46">
        <v>6007.5269903613653</v>
      </c>
      <c r="S218" s="46">
        <v>5888.6898234333103</v>
      </c>
      <c r="T218" s="46">
        <v>5661.1997613813674</v>
      </c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306</v>
      </c>
      <c r="M219" s="46">
        <v>1381</v>
      </c>
      <c r="N219" s="46">
        <v>1352.5061835946003</v>
      </c>
      <c r="O219" s="46">
        <v>1313.5855732308894</v>
      </c>
      <c r="P219" s="46">
        <v>1276.1741987821406</v>
      </c>
      <c r="Q219" s="46">
        <v>1233.6851467487902</v>
      </c>
      <c r="R219" s="46">
        <v>1180.6751707789986</v>
      </c>
      <c r="S219" s="46">
        <v>1156.9425938536524</v>
      </c>
      <c r="T219" s="46">
        <v>1111.8217663633509</v>
      </c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307</v>
      </c>
      <c r="M220" s="46">
        <v>32</v>
      </c>
      <c r="N220" s="46">
        <v>31.823270298964662</v>
      </c>
      <c r="O220" s="46">
        <v>31.233497627494629</v>
      </c>
      <c r="P220" s="46">
        <v>30.59717385892781</v>
      </c>
      <c r="Q220" s="46">
        <v>29.83725995709225</v>
      </c>
      <c r="R220" s="46">
        <v>28.956679381992288</v>
      </c>
      <c r="S220" s="46">
        <v>28.403615910959836</v>
      </c>
      <c r="T220" s="46">
        <v>27.329535838763451</v>
      </c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308</v>
      </c>
      <c r="M221" s="46">
        <v>775218</v>
      </c>
      <c r="N221" s="46">
        <v>769808.29487991531</v>
      </c>
      <c r="O221" s="46">
        <v>735569.79079540726</v>
      </c>
      <c r="P221" s="46">
        <v>658521.82053521043</v>
      </c>
      <c r="Q221" s="46">
        <v>563027.53245791723</v>
      </c>
      <c r="R221" s="46">
        <v>447314.92819767474</v>
      </c>
      <c r="S221" s="46">
        <v>297279.49690871499</v>
      </c>
      <c r="T221" s="46">
        <v>214008.31242136084</v>
      </c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309</v>
      </c>
      <c r="M222" s="46">
        <v>1671629</v>
      </c>
      <c r="N222" s="46">
        <v>1650046.5743526854</v>
      </c>
      <c r="O222" s="46">
        <v>1548087.478514968</v>
      </c>
      <c r="P222" s="46">
        <v>1329916.6013556907</v>
      </c>
      <c r="Q222" s="46">
        <v>1085471.5887228954</v>
      </c>
      <c r="R222" s="46">
        <v>812258.5460871344</v>
      </c>
      <c r="S222" s="46">
        <v>490717.36245190591</v>
      </c>
      <c r="T222" s="46">
        <v>343437.43410926469</v>
      </c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310</v>
      </c>
      <c r="M223" s="46">
        <v>0</v>
      </c>
      <c r="N223" s="46">
        <v>5.2119326700789313e-05</v>
      </c>
      <c r="O223" s="46">
        <v>0.00010418634389276219</v>
      </c>
      <c r="P223" s="46">
        <v>0.00010470269087884503</v>
      </c>
      <c r="Q223" s="46">
        <v>0.00011787960243258254</v>
      </c>
      <c r="R223" s="46">
        <v>0.0001508139721568246</v>
      </c>
      <c r="S223" s="46">
        <v>0.00015052485173521371</v>
      </c>
      <c r="T223" s="46">
        <v>0.00017905119970994794</v>
      </c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311</v>
      </c>
      <c r="M224" s="46">
        <v>82</v>
      </c>
      <c r="N224" s="46">
        <v>81.547151594832016</v>
      </c>
      <c r="O224" s="46">
        <v>80.035914054538708</v>
      </c>
      <c r="P224" s="46">
        <v>78.405454101875264</v>
      </c>
      <c r="Q224" s="46">
        <v>76.458352404413262</v>
      </c>
      <c r="R224" s="46">
        <v>74.202164869469712</v>
      </c>
      <c r="S224" s="46">
        <v>72.785619041727259</v>
      </c>
      <c r="T224" s="46">
        <v>70.034054993684791</v>
      </c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312</v>
      </c>
      <c r="M225" s="46">
        <v>74208</v>
      </c>
      <c r="N225" s="46">
        <v>72604.16924479678</v>
      </c>
      <c r="O225" s="46">
        <v>70522.64895004424</v>
      </c>
      <c r="P225" s="46">
        <v>68266.773710602181</v>
      </c>
      <c r="Q225" s="46">
        <v>65593.351422375301</v>
      </c>
      <c r="R225" s="46">
        <v>62181.169226732862</v>
      </c>
      <c r="S225" s="46">
        <v>59294.389903652904</v>
      </c>
      <c r="T225" s="46">
        <v>55181.668820929139</v>
      </c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313</v>
      </c>
      <c r="M226" s="46">
        <v>163856</v>
      </c>
      <c r="N226" s="46">
        <v>160187.83321689497</v>
      </c>
      <c r="O226" s="46">
        <v>155273.02171504137</v>
      </c>
      <c r="P226" s="46">
        <v>149621.02256815709</v>
      </c>
      <c r="Q226" s="46">
        <v>142822.77173838386</v>
      </c>
      <c r="R226" s="46">
        <v>133892.61829915125</v>
      </c>
      <c r="S226" s="46">
        <v>124478.57823399185</v>
      </c>
      <c r="T226" s="46">
        <v>112594.40817697864</v>
      </c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314</v>
      </c>
      <c r="M227" s="46">
        <v>356294</v>
      </c>
      <c r="N227" s="46">
        <v>345202.70914604579</v>
      </c>
      <c r="O227" s="46">
        <v>325785.78120398102</v>
      </c>
      <c r="P227" s="46">
        <v>297291.50169184391</v>
      </c>
      <c r="Q227" s="46">
        <v>264055.57992688706</v>
      </c>
      <c r="R227" s="46">
        <v>221023.32894877504</v>
      </c>
      <c r="S227" s="46">
        <v>160346.37830767245</v>
      </c>
      <c r="T227" s="46">
        <v>118514.37464706626</v>
      </c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307</v>
      </c>
      <c r="M228" s="46">
        <v>87742</v>
      </c>
      <c r="N228" s="46">
        <v>86062.189122231139</v>
      </c>
      <c r="O228" s="46">
        <v>83628.295225527807</v>
      </c>
      <c r="P228" s="46">
        <v>81161.378270282439</v>
      </c>
      <c r="Q228" s="46">
        <v>78424.840595196249</v>
      </c>
      <c r="R228" s="46">
        <v>75195.603584063734</v>
      </c>
      <c r="S228" s="46">
        <v>73276.342477461323</v>
      </c>
      <c r="T228" s="46">
        <v>69950.475400545358</v>
      </c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315</v>
      </c>
      <c r="M229" s="46">
        <v>61237</v>
      </c>
      <c r="N229" s="46">
        <v>60085.430533484745</v>
      </c>
      <c r="O229" s="46">
        <v>58424.840776437959</v>
      </c>
      <c r="P229" s="46">
        <v>56297.145846373271</v>
      </c>
      <c r="Q229" s="46">
        <v>53914.266732324875</v>
      </c>
      <c r="R229" s="46">
        <v>51116.683951486528</v>
      </c>
      <c r="S229" s="46">
        <v>49493.532991345528</v>
      </c>
      <c r="T229" s="46">
        <v>46892.132702242605</v>
      </c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316</v>
      </c>
      <c r="M230" s="46">
        <v>1898410</v>
      </c>
      <c r="N230" s="46">
        <v>1857278.4745158784</v>
      </c>
      <c r="O230" s="46">
        <v>1792919.7659605753</v>
      </c>
      <c r="P230" s="46">
        <v>1701360.4221505912</v>
      </c>
      <c r="Q230" s="46">
        <v>1596388.5444988592</v>
      </c>
      <c r="R230" s="46">
        <v>1462432.1642466101</v>
      </c>
      <c r="S230" s="46">
        <v>1308373.9692769272</v>
      </c>
      <c r="T230" s="46">
        <v>1137463.8876296077</v>
      </c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317</v>
      </c>
      <c r="M231" s="46">
        <v>361561</v>
      </c>
      <c r="N231" s="46">
        <v>352562.32787263428</v>
      </c>
      <c r="O231" s="46">
        <v>337512.1915969752</v>
      </c>
      <c r="P231" s="46">
        <v>314513.08618398779</v>
      </c>
      <c r="Q231" s="46">
        <v>287950.90732675209</v>
      </c>
      <c r="R231" s="46">
        <v>253428.50898716928</v>
      </c>
      <c r="S231" s="46">
        <v>207551.33372679714</v>
      </c>
      <c r="T231" s="46">
        <v>166662.9714387767</v>
      </c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318</v>
      </c>
      <c r="M232" s="46">
        <v>162924</v>
      </c>
      <c r="N232" s="46">
        <v>158733.012394344</v>
      </c>
      <c r="O232" s="46">
        <v>153051.43723281682</v>
      </c>
      <c r="P232" s="46">
        <v>147685.46793899039</v>
      </c>
      <c r="Q232" s="46">
        <v>142251.96865122448</v>
      </c>
      <c r="R232" s="46">
        <v>135943.8825109654</v>
      </c>
      <c r="S232" s="46">
        <v>131597.615486972</v>
      </c>
      <c r="T232" s="46">
        <v>124646.62405978116</v>
      </c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319</v>
      </c>
      <c r="M233" s="46">
        <v>917</v>
      </c>
      <c r="N233" s="46">
        <v>900.14887393584252</v>
      </c>
      <c r="O233" s="46">
        <v>876.22148198666412</v>
      </c>
      <c r="P233" s="46">
        <v>846.25858376615054</v>
      </c>
      <c r="Q233" s="46">
        <v>813.02602667070073</v>
      </c>
      <c r="R233" s="46">
        <v>775.03942845868221</v>
      </c>
      <c r="S233" s="46">
        <v>759.99485050292924</v>
      </c>
      <c r="T233" s="46">
        <v>730.97537868125437</v>
      </c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320</v>
      </c>
      <c r="M234" s="46">
        <v>105343</v>
      </c>
      <c r="N234" s="46">
        <v>102649.55297321198</v>
      </c>
      <c r="O234" s="46">
        <v>99016.712985579754</v>
      </c>
      <c r="P234" s="46">
        <v>95636.949496914705</v>
      </c>
      <c r="Q234" s="46">
        <v>92236.094394214291</v>
      </c>
      <c r="R234" s="46">
        <v>88342.467463752517</v>
      </c>
      <c r="S234" s="46">
        <v>85958.336666960953</v>
      </c>
      <c r="T234" s="46">
        <v>81912.896660474857</v>
      </c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321</v>
      </c>
      <c r="M235" s="46">
        <v>266254</v>
      </c>
      <c r="N235" s="46">
        <v>259064.43383628427</v>
      </c>
      <c r="O235" s="46">
        <v>248869.45084254729</v>
      </c>
      <c r="P235" s="46">
        <v>238138.39400087378</v>
      </c>
      <c r="Q235" s="46">
        <v>226658.80581756693</v>
      </c>
      <c r="R235" s="46">
        <v>212186.72180770361</v>
      </c>
      <c r="S235" s="46">
        <v>196042.03790180452</v>
      </c>
      <c r="T235" s="46">
        <v>176198.41755323179</v>
      </c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322</v>
      </c>
      <c r="M236" s="46">
        <v>425991</v>
      </c>
      <c r="N236" s="46">
        <v>414398.87792543881</v>
      </c>
      <c r="O236" s="46">
        <v>398042.19369066937</v>
      </c>
      <c r="P236" s="46">
        <v>380885.16649334895</v>
      </c>
      <c r="Q236" s="46">
        <v>362642.45747119805</v>
      </c>
      <c r="R236" s="46">
        <v>339716.0321191129</v>
      </c>
      <c r="S236" s="46">
        <v>314235.40594590979</v>
      </c>
      <c r="T236" s="46">
        <v>282812.11464434769</v>
      </c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323</v>
      </c>
      <c r="M237" s="46">
        <v>0</v>
      </c>
      <c r="N237" s="46">
        <v>7.10183185328239e-05</v>
      </c>
      <c r="O237" s="46">
        <v>0.00015107751773126951</v>
      </c>
      <c r="P237" s="46">
        <v>0.00014941789013361636</v>
      </c>
      <c r="Q237" s="46">
        <v>0.00016634691973301162</v>
      </c>
      <c r="R237" s="46">
        <v>0.00021601217503449625</v>
      </c>
      <c r="S237" s="46">
        <v>0.00021428783802692671</v>
      </c>
      <c r="T237" s="46">
        <v>0.00025053149940125767</v>
      </c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324</v>
      </c>
      <c r="M238" s="46">
        <v>167998</v>
      </c>
      <c r="N238" s="46">
        <v>163614.10660252353</v>
      </c>
      <c r="O238" s="46">
        <v>157593.68642922188</v>
      </c>
      <c r="P238" s="46">
        <v>151715.8907305125</v>
      </c>
      <c r="Q238" s="46">
        <v>145651.52049033681</v>
      </c>
      <c r="R238" s="46">
        <v>138390.64082379639</v>
      </c>
      <c r="S238" s="46">
        <v>132220.05534220015</v>
      </c>
      <c r="T238" s="46">
        <v>123341.92436941882</v>
      </c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325</v>
      </c>
      <c r="M239" s="46">
        <v>5372068</v>
      </c>
      <c r="N239" s="46">
        <v>4637137.8063275004</v>
      </c>
      <c r="O239" s="46">
        <v>3399851.4212807873</v>
      </c>
      <c r="P239" s="46">
        <v>2076137.4645957875</v>
      </c>
      <c r="Q239" s="46">
        <v>1391813.5734877316</v>
      </c>
      <c r="R239" s="46">
        <v>852106.13184064988</v>
      </c>
      <c r="S239" s="46">
        <v>393394.6082979847</v>
      </c>
      <c r="T239" s="46">
        <v>264905.17087629449</v>
      </c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326</v>
      </c>
      <c r="M240" s="46">
        <v>287642</v>
      </c>
      <c r="N240" s="46">
        <v>279851.09680691507</v>
      </c>
      <c r="O240" s="46">
        <v>269246.52206302143</v>
      </c>
      <c r="P240" s="46">
        <v>253832.84391673462</v>
      </c>
      <c r="Q240" s="46">
        <v>231475.05419557338</v>
      </c>
      <c r="R240" s="46">
        <v>199258.77064339074</v>
      </c>
      <c r="S240" s="46">
        <v>160009.49044293014</v>
      </c>
      <c r="T240" s="46">
        <v>127948.89571442037</v>
      </c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327</v>
      </c>
      <c r="M241" s="46">
        <v>71826</v>
      </c>
      <c r="N241" s="46">
        <v>70407.448472186894</v>
      </c>
      <c r="O241" s="46">
        <v>69036.651508378738</v>
      </c>
      <c r="P241" s="46">
        <v>67856.228283968638</v>
      </c>
      <c r="Q241" s="46">
        <v>65353.339867282921</v>
      </c>
      <c r="R241" s="46">
        <v>61047.457379736428</v>
      </c>
      <c r="S241" s="46">
        <v>58687.336446761197</v>
      </c>
      <c r="T241" s="46">
        <v>55156.403563667314</v>
      </c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328</v>
      </c>
      <c r="M242" s="46">
        <v>3084</v>
      </c>
      <c r="N242" s="46">
        <v>3020.2405180865262</v>
      </c>
      <c r="O242" s="46">
        <v>2933.0320832803454</v>
      </c>
      <c r="P242" s="46">
        <v>2848.8909524224505</v>
      </c>
      <c r="Q242" s="46">
        <v>2753.2103722229467</v>
      </c>
      <c r="R242" s="46">
        <v>2633.5634884322512</v>
      </c>
      <c r="S242" s="46">
        <v>2577.5718332505385</v>
      </c>
      <c r="T242" s="46">
        <v>2473.5274175132827</v>
      </c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329</v>
      </c>
      <c r="M243" s="46">
        <v>7544</v>
      </c>
      <c r="N243" s="46">
        <v>7387.5671386093536</v>
      </c>
      <c r="O243" s="46">
        <v>7173.072579284647</v>
      </c>
      <c r="P243" s="46">
        <v>6964.7590060278935</v>
      </c>
      <c r="Q243" s="46">
        <v>6727.3701615897571</v>
      </c>
      <c r="R243" s="46">
        <v>6429.327194737747</v>
      </c>
      <c r="S243" s="46">
        <v>6279.7666140432621</v>
      </c>
      <c r="T243" s="46">
        <v>6011.4822316660666</v>
      </c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330</v>
      </c>
      <c r="M244" s="46">
        <v>0</v>
      </c>
      <c r="N244" s="46">
        <v>4.4781557872289858e-05</v>
      </c>
      <c r="O244" s="46">
        <v>9.4774249637301008e-05</v>
      </c>
      <c r="P244" s="46">
        <v>9.5760503856805892e-05</v>
      </c>
      <c r="Q244" s="46">
        <v>0.00011076933707951391</v>
      </c>
      <c r="R244" s="46">
        <v>0.00014271346001040885</v>
      </c>
      <c r="S244" s="46">
        <v>0.00014265910207418369</v>
      </c>
      <c r="T244" s="46">
        <v>0.00016814205805640184</v>
      </c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331</v>
      </c>
      <c r="M245" s="46">
        <v>10388</v>
      </c>
      <c r="N245" s="46">
        <v>10188.130971012939</v>
      </c>
      <c r="O245" s="46">
        <v>10003.451952112002</v>
      </c>
      <c r="P245" s="46">
        <v>9865.2392362383343</v>
      </c>
      <c r="Q245" s="46">
        <v>9542.1317001338903</v>
      </c>
      <c r="R245" s="46">
        <v>8974.5223913294703</v>
      </c>
      <c r="S245" s="46">
        <v>8769.3258568897691</v>
      </c>
      <c r="T245" s="46">
        <v>8398.9628152659006</v>
      </c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332</v>
      </c>
      <c r="M246" s="46">
        <v>124</v>
      </c>
      <c r="N246" s="46">
        <v>121.62757449092322</v>
      </c>
      <c r="O246" s="46">
        <v>119.4595475895549</v>
      </c>
      <c r="P246" s="46">
        <v>117.89095286278271</v>
      </c>
      <c r="Q246" s="46">
        <v>114.14216266387407</v>
      </c>
      <c r="R246" s="46">
        <v>107.52463097590854</v>
      </c>
      <c r="S246" s="46">
        <v>105.4615615758632</v>
      </c>
      <c r="T246" s="46">
        <v>101.46276992375043</v>
      </c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333</v>
      </c>
      <c r="M247" s="46">
        <v>1575</v>
      </c>
      <c r="N247" s="46">
        <v>1544.8134303329107</v>
      </c>
      <c r="O247" s="46">
        <v>1517.1424450182956</v>
      </c>
      <c r="P247" s="46">
        <v>1496.9209172508702</v>
      </c>
      <c r="Q247" s="46">
        <v>1448.9169128389362</v>
      </c>
      <c r="R247" s="46">
        <v>1364.3021022278517</v>
      </c>
      <c r="S247" s="46">
        <v>1336.7022415583685</v>
      </c>
      <c r="T247" s="46">
        <v>1284.3800066294605</v>
      </c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334</v>
      </c>
      <c r="M248" s="46">
        <v>0</v>
      </c>
      <c r="N248" s="46">
        <v>4.4790485681782528e-05</v>
      </c>
      <c r="O248" s="46">
        <v>9.4925450726387071e-05</v>
      </c>
      <c r="P248" s="46">
        <v>9.5942175934590637e-05</v>
      </c>
      <c r="Q248" s="46">
        <v>0.00011091273141257811</v>
      </c>
      <c r="R248" s="46">
        <v>0.0001432879406914442</v>
      </c>
      <c r="S248" s="46">
        <v>0.00014321288180227251</v>
      </c>
      <c r="T248" s="46">
        <v>0.0001685780430861674</v>
      </c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335</v>
      </c>
      <c r="M249" s="46">
        <v>0</v>
      </c>
      <c r="N249" s="46">
        <v>4.4792442945196432e-05</v>
      </c>
      <c r="O249" s="46">
        <v>9.4949531139287732e-05</v>
      </c>
      <c r="P249" s="46">
        <v>9.5981494542028031e-05</v>
      </c>
      <c r="Q249" s="46">
        <v>0.00011094419032710293</v>
      </c>
      <c r="R249" s="46">
        <v>0.00014345840423132483</v>
      </c>
      <c r="S249" s="46">
        <v>0.00014337772437760185</v>
      </c>
      <c r="T249" s="46">
        <v>0.00016871594676586704</v>
      </c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336</v>
      </c>
      <c r="M250" s="46">
        <v>0</v>
      </c>
      <c r="N250" s="46">
        <v>6.7536101844135811e-05</v>
      </c>
      <c r="O250" s="46">
        <v>0.00014295725046737284</v>
      </c>
      <c r="P250" s="46">
        <v>0.00014148557598678068</v>
      </c>
      <c r="Q250" s="46">
        <v>0.00015027044962813562</v>
      </c>
      <c r="R250" s="46">
        <v>0.00020067449337860143</v>
      </c>
      <c r="S250" s="46">
        <v>0.00019872590018012265</v>
      </c>
      <c r="T250" s="46">
        <v>0.00022080767424041331</v>
      </c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337</v>
      </c>
      <c r="M251" s="46">
        <v>0</v>
      </c>
      <c r="N251" s="46">
        <v>5.9767734229068195e-05</v>
      </c>
      <c r="O251" s="46">
        <v>0.00011957701316141671</v>
      </c>
      <c r="P251" s="46">
        <v>0.00011973238851905342</v>
      </c>
      <c r="Q251" s="46">
        <v>0.0001302087080004388</v>
      </c>
      <c r="R251" s="46">
        <v>0.00018044675843321886</v>
      </c>
      <c r="S251" s="46">
        <v>0.0001792005286088871</v>
      </c>
      <c r="T251" s="46">
        <v>0.00020394845834540779</v>
      </c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338</v>
      </c>
      <c r="M252" s="46">
        <v>145323</v>
      </c>
      <c r="N252" s="46">
        <v>141840.02874055918</v>
      </c>
      <c r="O252" s="46">
        <v>136259.89540870854</v>
      </c>
      <c r="P252" s="46">
        <v>127965.22546423203</v>
      </c>
      <c r="Q252" s="46">
        <v>120962.49963234522</v>
      </c>
      <c r="R252" s="46">
        <v>114358.61882500176</v>
      </c>
      <c r="S252" s="46">
        <v>109260.13089432637</v>
      </c>
      <c r="T252" s="46">
        <v>101960.1458068444</v>
      </c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339</v>
      </c>
      <c r="M253" s="46">
        <v>35</v>
      </c>
      <c r="N253" s="46">
        <v>34.707911295654718</v>
      </c>
      <c r="O253" s="46">
        <v>34.081626832979858</v>
      </c>
      <c r="P253" s="46">
        <v>33.026966878241602</v>
      </c>
      <c r="Q253" s="46">
        <v>31.671789664728127</v>
      </c>
      <c r="R253" s="46">
        <v>30.113460186320779</v>
      </c>
      <c r="S253" s="46">
        <v>29.537954652921478</v>
      </c>
      <c r="T253" s="46">
        <v>28.420584528164962</v>
      </c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340</v>
      </c>
      <c r="M254" s="46">
        <v>285726</v>
      </c>
      <c r="N254" s="46">
        <v>279993.28493709734</v>
      </c>
      <c r="O254" s="46">
        <v>271346.59168779885</v>
      </c>
      <c r="P254" s="46">
        <v>261739.5735787428</v>
      </c>
      <c r="Q254" s="46">
        <v>250723.31783864778</v>
      </c>
      <c r="R254" s="46">
        <v>236778.16900563453</v>
      </c>
      <c r="S254" s="46">
        <v>222879.85508532845</v>
      </c>
      <c r="T254" s="46">
        <v>204342.11894159531</v>
      </c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341</v>
      </c>
      <c r="M255" s="46">
        <v>259488</v>
      </c>
      <c r="N255" s="46">
        <v>253935.99444765266</v>
      </c>
      <c r="O255" s="46">
        <v>245293.127598455</v>
      </c>
      <c r="P255" s="46">
        <v>234992.1377883915</v>
      </c>
      <c r="Q255" s="46">
        <v>222937.59481236155</v>
      </c>
      <c r="R255" s="46">
        <v>207135.10485828598</v>
      </c>
      <c r="S255" s="46">
        <v>187901.02506901574</v>
      </c>
      <c r="T255" s="46">
        <v>165541.44733491409</v>
      </c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342</v>
      </c>
      <c r="M256" s="46">
        <v>373899</v>
      </c>
      <c r="N256" s="46">
        <v>367251.4906449542</v>
      </c>
      <c r="O256" s="46">
        <v>360402.54001565912</v>
      </c>
      <c r="P256" s="46">
        <v>350901.27427264245</v>
      </c>
      <c r="Q256" s="46">
        <v>336865.66753037053</v>
      </c>
      <c r="R256" s="46">
        <v>317834.94494191569</v>
      </c>
      <c r="S256" s="46">
        <v>306976.33352975053</v>
      </c>
      <c r="T256" s="46">
        <v>289975.83414076699</v>
      </c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343</v>
      </c>
      <c r="M257" s="46">
        <v>452288</v>
      </c>
      <c r="N257" s="46">
        <v>443823.71753083781</v>
      </c>
      <c r="O257" s="46">
        <v>434405.62411143637</v>
      </c>
      <c r="P257" s="46">
        <v>420445.60843664123</v>
      </c>
      <c r="Q257" s="46">
        <v>400265.01762445673</v>
      </c>
      <c r="R257" s="46">
        <v>372406.14335014526</v>
      </c>
      <c r="S257" s="46">
        <v>348338.02688802494</v>
      </c>
      <c r="T257" s="46">
        <v>317326.41085151199</v>
      </c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344</v>
      </c>
      <c r="M258" s="46">
        <v>16471</v>
      </c>
      <c r="N258" s="46">
        <v>16052.497538219408</v>
      </c>
      <c r="O258" s="46">
        <v>15490.574723431688</v>
      </c>
      <c r="P258" s="46">
        <v>14974.740735755156</v>
      </c>
      <c r="Q258" s="46">
        <v>14459.391939984651</v>
      </c>
      <c r="R258" s="46">
        <v>13877.469461160719</v>
      </c>
      <c r="S258" s="46">
        <v>13567.075009730397</v>
      </c>
      <c r="T258" s="46">
        <v>13001.686397877</v>
      </c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345</v>
      </c>
      <c r="M259" s="46">
        <v>45971</v>
      </c>
      <c r="N259" s="46">
        <v>45082.201426947235</v>
      </c>
      <c r="O259" s="46">
        <v>43781.609529727881</v>
      </c>
      <c r="P259" s="46">
        <v>42431.967027930186</v>
      </c>
      <c r="Q259" s="46">
        <v>40919.917969661357</v>
      </c>
      <c r="R259" s="46">
        <v>39097.641875413334</v>
      </c>
      <c r="S259" s="46">
        <v>37795.975553337477</v>
      </c>
      <c r="T259" s="46">
        <v>35736.355748405433</v>
      </c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346</v>
      </c>
      <c r="M260" s="46">
        <v>4430</v>
      </c>
      <c r="N260" s="46">
        <v>4484.3551319382696</v>
      </c>
      <c r="O260" s="46">
        <v>4520.3108769713663</v>
      </c>
      <c r="P260" s="46">
        <v>4527.313542421698</v>
      </c>
      <c r="Q260" s="46">
        <v>4438.5176872613629</v>
      </c>
      <c r="R260" s="46">
        <v>4306.0905274011839</v>
      </c>
      <c r="S260" s="46">
        <v>4211.6529690362258</v>
      </c>
      <c r="T260" s="46">
        <v>4037.5095229293738</v>
      </c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347</v>
      </c>
      <c r="M261" s="46">
        <v>0</v>
      </c>
      <c r="N261" s="46">
        <v>4.4837029473731972e-05</v>
      </c>
      <c r="O261" s="46">
        <v>9.511919429805728e-05</v>
      </c>
      <c r="P261" s="46">
        <v>9.6161004233385171e-05</v>
      </c>
      <c r="Q261" s="46">
        <v>0.00011109296527891759</v>
      </c>
      <c r="R261" s="46">
        <v>0.0001437274332055023</v>
      </c>
      <c r="S261" s="46">
        <v>0.00014364619712729651</v>
      </c>
      <c r="T261" s="46">
        <v>0.00016904151671401932</v>
      </c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348</v>
      </c>
      <c r="M262" s="46">
        <v>376425</v>
      </c>
      <c r="N262" s="46">
        <v>366354.96940141311</v>
      </c>
      <c r="O262" s="46">
        <v>350940.08561380475</v>
      </c>
      <c r="P262" s="46">
        <v>329584.30733049999</v>
      </c>
      <c r="Q262" s="46">
        <v>303340.22150794306</v>
      </c>
      <c r="R262" s="46">
        <v>267625.55673881841</v>
      </c>
      <c r="S262" s="46">
        <v>217613.06592714347</v>
      </c>
      <c r="T262" s="46">
        <v>173400.24271372546</v>
      </c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349</v>
      </c>
      <c r="M263" s="46">
        <v>104116</v>
      </c>
      <c r="N263" s="46">
        <v>102526.63557929521</v>
      </c>
      <c r="O263" s="46">
        <v>99876.414126800883</v>
      </c>
      <c r="P263" s="46">
        <v>96307.383202845071</v>
      </c>
      <c r="Q263" s="46">
        <v>92080.995471006594</v>
      </c>
      <c r="R263" s="46">
        <v>86862.276784377274</v>
      </c>
      <c r="S263" s="46">
        <v>81376.621194079213</v>
      </c>
      <c r="T263" s="46">
        <v>74198.19680586223</v>
      </c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350</v>
      </c>
      <c r="M264" s="46">
        <v>0</v>
      </c>
      <c r="N264" s="46">
        <v>4.4781852591203425e-05</v>
      </c>
      <c r="O264" s="46">
        <v>9.4805580163929781e-05</v>
      </c>
      <c r="P264" s="46">
        <v>9.5794456081120391e-05</v>
      </c>
      <c r="Q264" s="46">
        <v>0.00011079577393348225</v>
      </c>
      <c r="R264" s="46">
        <v>0.00014279861768863255</v>
      </c>
      <c r="S264" s="46">
        <v>0.00014274152519985365</v>
      </c>
      <c r="T264" s="46">
        <v>0.00016820740499932837</v>
      </c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351</v>
      </c>
      <c r="M265" s="46">
        <v>0</v>
      </c>
      <c r="N265" s="46">
        <v>4.4781049500122307e-05</v>
      </c>
      <c r="O265" s="46">
        <v>9.4755470392740923e-05</v>
      </c>
      <c r="P265" s="46">
        <v>9.5740127332412356e-05</v>
      </c>
      <c r="Q265" s="46">
        <v>0.0001107523161593196</v>
      </c>
      <c r="R265" s="46">
        <v>0.00014261503847660668</v>
      </c>
      <c r="S265" s="46">
        <v>0.00014256391613917178</v>
      </c>
      <c r="T265" s="46">
        <v>0.00016807040095664043</v>
      </c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352</v>
      </c>
      <c r="M266" s="46">
        <v>0</v>
      </c>
      <c r="N266" s="46">
        <v>4.478085825944595e-05</v>
      </c>
      <c r="O266" s="46">
        <v>9.4737478997540021e-05</v>
      </c>
      <c r="P266" s="46">
        <v>9.5720302035177168e-05</v>
      </c>
      <c r="Q266" s="46">
        <v>0.00011073596490461998</v>
      </c>
      <c r="R266" s="46">
        <v>0.00014259498051185342</v>
      </c>
      <c r="S266" s="46">
        <v>0.00014254468847632799</v>
      </c>
      <c r="T266" s="46">
        <v>0.00016805551276920792</v>
      </c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353</v>
      </c>
      <c r="M267" s="46">
        <v>0</v>
      </c>
      <c r="N267" s="46">
        <v>4.4781313099226752e-05</v>
      </c>
      <c r="O267" s="46">
        <v>9.4746136502117353e-05</v>
      </c>
      <c r="P267" s="46">
        <v>9.5728270168119595e-05</v>
      </c>
      <c r="Q267" s="46">
        <v>0.00011074311389021282</v>
      </c>
      <c r="R267" s="46">
        <v>0.00014258315839874936</v>
      </c>
      <c r="S267" s="46">
        <v>0.00014253368134938105</v>
      </c>
      <c r="T267" s="46">
        <v>0.00016804677524118351</v>
      </c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354</v>
      </c>
      <c r="M268" s="46">
        <v>0</v>
      </c>
      <c r="N268" s="46">
        <v>4.4786781350346926e-05</v>
      </c>
      <c r="O268" s="46">
        <v>9.4891272116217265e-05</v>
      </c>
      <c r="P268" s="46">
        <v>9.5890118913687062e-05</v>
      </c>
      <c r="Q268" s="46">
        <v>0.0001108716428664527</v>
      </c>
      <c r="R268" s="46">
        <v>0.00014309514798586183</v>
      </c>
      <c r="S268" s="46">
        <v>0.00014302755818464567</v>
      </c>
      <c r="T268" s="46">
        <v>0.00016842902251023505</v>
      </c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355</v>
      </c>
      <c r="M269" s="46">
        <v>0</v>
      </c>
      <c r="N269" s="46">
        <v>4.4776602646770668e-05</v>
      </c>
      <c r="O269" s="46">
        <v>9.4558710872704978e-05</v>
      </c>
      <c r="P269" s="46">
        <v>9.5514794530167808e-05</v>
      </c>
      <c r="Q269" s="46">
        <v>0.00011056655080539591</v>
      </c>
      <c r="R269" s="46">
        <v>0.00014074252267761534</v>
      </c>
      <c r="S269" s="46">
        <v>0.0001407346186679476</v>
      </c>
      <c r="T269" s="46">
        <v>0.0001666462111590069</v>
      </c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356</v>
      </c>
      <c r="M270" s="46">
        <v>0</v>
      </c>
      <c r="N270" s="46">
        <v>4.477543062263372e-05</v>
      </c>
      <c r="O270" s="46">
        <v>9.4550812124866076e-05</v>
      </c>
      <c r="P270" s="46">
        <v>9.5507241453580307e-05</v>
      </c>
      <c r="Q270" s="46">
        <v>0.00011056084812609659</v>
      </c>
      <c r="R270" s="46">
        <v>0.00014084325659229175</v>
      </c>
      <c r="S270" s="46">
        <v>0.00014083057312227535</v>
      </c>
      <c r="T270" s="46">
        <v>0.0001667182899435215</v>
      </c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357</v>
      </c>
      <c r="M271" s="46">
        <v>0</v>
      </c>
      <c r="N271" s="46">
        <v>4.4774756268665139e-05</v>
      </c>
      <c r="O271" s="46">
        <v>9.4463412864096745e-05</v>
      </c>
      <c r="P271" s="46">
        <v>9.5420211007481539e-05</v>
      </c>
      <c r="Q271" s="46">
        <v>0.00011049094721509912</v>
      </c>
      <c r="R271" s="46">
        <v>0.00014071219218605188</v>
      </c>
      <c r="S271" s="46">
        <v>0.00014070457105501178</v>
      </c>
      <c r="T271" s="46">
        <v>0.00016660981896853358</v>
      </c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358</v>
      </c>
      <c r="M272" s="46">
        <v>0</v>
      </c>
      <c r="N272" s="46">
        <v>4.4779622633348477e-05</v>
      </c>
      <c r="O272" s="46">
        <v>9.4629193719790878e-05</v>
      </c>
      <c r="P272" s="46">
        <v>9.5595807354437179e-05</v>
      </c>
      <c r="Q272" s="46">
        <v>0.00011063179546855755</v>
      </c>
      <c r="R272" s="46">
        <v>0.00014131624808990913</v>
      </c>
      <c r="S272" s="46">
        <v>0.00014130158863811612</v>
      </c>
      <c r="T272" s="46">
        <v>0.00016710906365232338</v>
      </c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359</v>
      </c>
      <c r="M273" s="46">
        <v>0</v>
      </c>
      <c r="N273" s="46">
        <v>4.478061183749087e-05</v>
      </c>
      <c r="O273" s="46">
        <v>9.4741053220289903e-05</v>
      </c>
      <c r="P273" s="46">
        <v>9.5724968581042296e-05</v>
      </c>
      <c r="Q273" s="46">
        <v>0.00011074008661902982</v>
      </c>
      <c r="R273" s="46">
        <v>0.00014261257463886787</v>
      </c>
      <c r="S273" s="46">
        <v>0.00014256216054839673</v>
      </c>
      <c r="T273" s="46">
        <v>0.00016806861134071875</v>
      </c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360</v>
      </c>
      <c r="M274" s="46">
        <v>0</v>
      </c>
      <c r="N274" s="46">
        <v>4.4791165832014738e-05</v>
      </c>
      <c r="O274" s="46">
        <v>9.4947485506965263e-05</v>
      </c>
      <c r="P274" s="46">
        <v>9.5979783429661934e-05</v>
      </c>
      <c r="Q274" s="46">
        <v>0.00011094244116193188</v>
      </c>
      <c r="R274" s="46">
        <v>0.000143418551189803</v>
      </c>
      <c r="S274" s="46">
        <v>0.00014333906204455025</v>
      </c>
      <c r="T274" s="46">
        <v>0.00016868204219442541</v>
      </c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361</v>
      </c>
      <c r="M275" s="46">
        <v>0</v>
      </c>
      <c r="N275" s="46">
        <v>4.4774816735530934e-05</v>
      </c>
      <c r="O275" s="46">
        <v>9.4537602945454164e-05</v>
      </c>
      <c r="P275" s="46">
        <v>9.5491480969575674e-05</v>
      </c>
      <c r="Q275" s="46">
        <v>0.00011054819261282063</v>
      </c>
      <c r="R275" s="46">
        <v>0.00014071952971210543</v>
      </c>
      <c r="S275" s="46">
        <v>0.00014070573517700231</v>
      </c>
      <c r="T275" s="46">
        <v>0.00016660779814882558</v>
      </c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362</v>
      </c>
      <c r="M276" s="46">
        <v>5353504</v>
      </c>
      <c r="N276" s="46">
        <v>4160320.2669498338</v>
      </c>
      <c r="O276" s="46">
        <v>2438882.5633777715</v>
      </c>
      <c r="P276" s="46">
        <v>1093318.1598526705</v>
      </c>
      <c r="Q276" s="46">
        <v>797198.5179763973</v>
      </c>
      <c r="R276" s="46">
        <v>538163.90167620417</v>
      </c>
      <c r="S276" s="46">
        <v>291590.00137429521</v>
      </c>
      <c r="T276" s="46">
        <v>203845.83979589911</v>
      </c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363</v>
      </c>
      <c r="M277" s="46">
        <v>0</v>
      </c>
      <c r="N277" s="46">
        <v>4.4779618318372217e-05</v>
      </c>
      <c r="O277" s="46">
        <v>9.46410282639161e-05</v>
      </c>
      <c r="P277" s="46">
        <v>9.5607629286629812e-05</v>
      </c>
      <c r="Q277" s="46">
        <v>0.00011064048649460644</v>
      </c>
      <c r="R277" s="46">
        <v>0.00014152552239666234</v>
      </c>
      <c r="S277" s="46">
        <v>0.00014150613346453788</v>
      </c>
      <c r="T277" s="46">
        <v>0.00016726343689656178</v>
      </c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364</v>
      </c>
      <c r="M278" s="46">
        <v>1536976</v>
      </c>
      <c r="N278" s="46">
        <v>1325233.5363171983</v>
      </c>
      <c r="O278" s="46">
        <v>962887.34520875127</v>
      </c>
      <c r="P278" s="46">
        <v>543365.76792890998</v>
      </c>
      <c r="Q278" s="46">
        <v>347999.42238031386</v>
      </c>
      <c r="R278" s="46">
        <v>206330.46905842357</v>
      </c>
      <c r="S278" s="46">
        <v>90778.832282127987</v>
      </c>
      <c r="T278" s="46">
        <v>61332.253415411964</v>
      </c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365</v>
      </c>
      <c r="M279" s="46">
        <v>4650</v>
      </c>
      <c r="N279" s="46">
        <v>4687.914019360247</v>
      </c>
      <c r="O279" s="46">
        <v>4678.6942930704918</v>
      </c>
      <c r="P279" s="46">
        <v>4632.9032685866687</v>
      </c>
      <c r="Q279" s="46">
        <v>4518.0780175504533</v>
      </c>
      <c r="R279" s="46">
        <v>4367.6240294535992</v>
      </c>
      <c r="S279" s="46">
        <v>4260.5772961991843</v>
      </c>
      <c r="T279" s="46">
        <v>4071.5887333012629</v>
      </c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366</v>
      </c>
      <c r="M280" s="46">
        <v>1006708</v>
      </c>
      <c r="N280" s="46">
        <v>937185.15217588004</v>
      </c>
      <c r="O280" s="46">
        <v>799785.30223337456</v>
      </c>
      <c r="P280" s="46">
        <v>588474.11674493295</v>
      </c>
      <c r="Q280" s="46">
        <v>423501.05122775584</v>
      </c>
      <c r="R280" s="46">
        <v>274484.80325331434</v>
      </c>
      <c r="S280" s="46">
        <v>131830.83087521064</v>
      </c>
      <c r="T280" s="46">
        <v>88720.500212992469</v>
      </c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367</v>
      </c>
      <c r="M281" s="46">
        <v>0</v>
      </c>
      <c r="N281" s="46">
        <v>4.477911068956835e-05</v>
      </c>
      <c r="O281" s="46">
        <v>9.4631601432945841e-05</v>
      </c>
      <c r="P281" s="46">
        <v>9.5599808734828892e-05</v>
      </c>
      <c r="Q281" s="46">
        <v>0.00011063496601102695</v>
      </c>
      <c r="R281" s="46">
        <v>0.00014142580308191939</v>
      </c>
      <c r="S281" s="46">
        <v>0.00014140962284541375</v>
      </c>
      <c r="T281" s="46">
        <v>0.00016719133948243074</v>
      </c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368</v>
      </c>
      <c r="M282" s="46">
        <v>895757</v>
      </c>
      <c r="N282" s="46">
        <v>866534.17817642062</v>
      </c>
      <c r="O282" s="46">
        <v>805848.87309165346</v>
      </c>
      <c r="P282" s="46">
        <v>703979.2221316183</v>
      </c>
      <c r="Q282" s="46">
        <v>596086.00482235255</v>
      </c>
      <c r="R282" s="46">
        <v>465572.32344285992</v>
      </c>
      <c r="S282" s="46">
        <v>296767.43253712461</v>
      </c>
      <c r="T282" s="46">
        <v>207847.50212335202</v>
      </c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369</v>
      </c>
      <c r="M283" s="46">
        <v>29817</v>
      </c>
      <c r="N283" s="46">
        <v>29377.301198447818</v>
      </c>
      <c r="O283" s="46">
        <v>28669.610321761465</v>
      </c>
      <c r="P283" s="46">
        <v>27763.326192194847</v>
      </c>
      <c r="Q283" s="46">
        <v>26714.597117770663</v>
      </c>
      <c r="R283" s="46">
        <v>25486.727433609707</v>
      </c>
      <c r="S283" s="46">
        <v>24489.960750568011</v>
      </c>
      <c r="T283" s="46">
        <v>22992.757905166847</v>
      </c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370</v>
      </c>
      <c r="M284" s="46">
        <v>263046</v>
      </c>
      <c r="N284" s="46">
        <v>258323.74122514977</v>
      </c>
      <c r="O284" s="46">
        <v>250031.78732166134</v>
      </c>
      <c r="P284" s="46">
        <v>237713.84343686499</v>
      </c>
      <c r="Q284" s="46">
        <v>223079.17661218406</v>
      </c>
      <c r="R284" s="46">
        <v>204015.5900004092</v>
      </c>
      <c r="S284" s="46">
        <v>178222.07479733025</v>
      </c>
      <c r="T284" s="46">
        <v>151287.0856313702</v>
      </c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371</v>
      </c>
      <c r="M285" s="46">
        <v>12612003</v>
      </c>
      <c r="N285" s="46">
        <v>11597889.989066835</v>
      </c>
      <c r="O285" s="46">
        <v>9316196.7820989434</v>
      </c>
      <c r="P285" s="46">
        <v>6055010.9635198824</v>
      </c>
      <c r="Q285" s="46">
        <v>4013054.2937683789</v>
      </c>
      <c r="R285" s="46">
        <v>2412337.1579845934</v>
      </c>
      <c r="S285" s="46">
        <v>1094352.272284904</v>
      </c>
      <c r="T285" s="46">
        <v>736288.45378194668</v>
      </c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372</v>
      </c>
      <c r="M286" s="46">
        <v>35542706</v>
      </c>
      <c r="N286" s="46">
        <v>29011632.920113295</v>
      </c>
      <c r="O286" s="46">
        <v>14724875.631233832</v>
      </c>
      <c r="P286" s="46">
        <v>6045402.6424975144</v>
      </c>
      <c r="Q286" s="46">
        <v>3800533.6543466849</v>
      </c>
      <c r="R286" s="46">
        <v>2175385.7851004442</v>
      </c>
      <c r="S286" s="46">
        <v>977102.31894917018</v>
      </c>
      <c r="T286" s="46">
        <v>657318.64518815558</v>
      </c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373</v>
      </c>
      <c r="M287" s="46">
        <v>5423037</v>
      </c>
      <c r="N287" s="46">
        <v>5685976.6901613325</v>
      </c>
      <c r="O287" s="46">
        <v>5637632.6940632854</v>
      </c>
      <c r="P287" s="46">
        <v>5496616.4896904333</v>
      </c>
      <c r="Q287" s="46">
        <v>4639527.682820823</v>
      </c>
      <c r="R287" s="46">
        <v>3214480.1405159445</v>
      </c>
      <c r="S287" s="46">
        <v>1980478.7001037986</v>
      </c>
      <c r="T287" s="46">
        <v>1308698.579451194</v>
      </c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374</v>
      </c>
      <c r="M288" s="46">
        <v>10342461</v>
      </c>
      <c r="N288" s="46">
        <v>10311279.696537372</v>
      </c>
      <c r="O288" s="46">
        <v>9350014.2389791645</v>
      </c>
      <c r="P288" s="46">
        <v>7328587.0571436305</v>
      </c>
      <c r="Q288" s="46">
        <v>5197587.4673973601</v>
      </c>
      <c r="R288" s="46">
        <v>3224486.0310096033</v>
      </c>
      <c r="S288" s="46">
        <v>1639034.7447031045</v>
      </c>
      <c r="T288" s="46">
        <v>1110417.5641566026</v>
      </c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375</v>
      </c>
      <c r="M289" s="46">
        <v>2009088</v>
      </c>
      <c r="N289" s="46">
        <v>2025687.998389231</v>
      </c>
      <c r="O289" s="46">
        <v>1991619.1762644248</v>
      </c>
      <c r="P289" s="46">
        <v>1902532.4434862693</v>
      </c>
      <c r="Q289" s="46">
        <v>1726061.4595839016</v>
      </c>
      <c r="R289" s="46">
        <v>1449149.7273140745</v>
      </c>
      <c r="S289" s="46">
        <v>1101896.2771913884</v>
      </c>
      <c r="T289" s="46">
        <v>831763.26378210098</v>
      </c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376</v>
      </c>
      <c r="M290" s="46">
        <v>558562</v>
      </c>
      <c r="N290" s="46">
        <v>535350.81802334916</v>
      </c>
      <c r="O290" s="46">
        <v>511168.94572365301</v>
      </c>
      <c r="P290" s="46">
        <v>480904.2615899049</v>
      </c>
      <c r="Q290" s="46">
        <v>446046.49154159724</v>
      </c>
      <c r="R290" s="46">
        <v>404664.67533316358</v>
      </c>
      <c r="S290" s="46">
        <v>359162.39446849277</v>
      </c>
      <c r="T290" s="46">
        <v>311920.16860238288</v>
      </c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377</v>
      </c>
      <c r="M291" s="46">
        <v>0</v>
      </c>
      <c r="N291" s="46">
        <v>4.4842137231838742e-05</v>
      </c>
      <c r="O291" s="46">
        <v>9.5204255272663541e-05</v>
      </c>
      <c r="P291" s="46">
        <v>9.6239060892612917e-05</v>
      </c>
      <c r="Q291" s="46">
        <v>0.0001111577140233348</v>
      </c>
      <c r="R291" s="46">
        <v>0.00014378798683949986</v>
      </c>
      <c r="S291" s="46">
        <v>0.00014370442231256391</v>
      </c>
      <c r="T291" s="46">
        <v>0.00016909504036674561</v>
      </c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378</v>
      </c>
      <c r="M292" s="46">
        <v>14022828</v>
      </c>
      <c r="N292" s="46">
        <v>9954131.3615253363</v>
      </c>
      <c r="O292" s="46">
        <v>5975353.3960179994</v>
      </c>
      <c r="P292" s="46">
        <v>3189069.8870423133</v>
      </c>
      <c r="Q292" s="46">
        <v>2001983.7296683807</v>
      </c>
      <c r="R292" s="46">
        <v>1157776.2471296568</v>
      </c>
      <c r="S292" s="46">
        <v>509859.22042413091</v>
      </c>
      <c r="T292" s="46">
        <v>343541.62986714701</v>
      </c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28">
        <v>291</v>
      </c>
      <c r="L293" s="28" t="s">
        <v>379</v>
      </c>
      <c r="M293" s="52">
        <v>51332699</v>
      </c>
      <c r="N293" s="52">
        <v>23264931.573252939</v>
      </c>
      <c r="O293" s="52">
        <v>7575832.9797071666</v>
      </c>
      <c r="P293" s="52">
        <v>3790485.5043459795</v>
      </c>
      <c r="Q293" s="52">
        <v>2344792.4001657711</v>
      </c>
      <c r="R293" s="52">
        <v>1347657.4474067255</v>
      </c>
      <c r="S293" s="52">
        <v>590931.79347978288</v>
      </c>
      <c r="T293" s="52">
        <v>398480.63557680423</v>
      </c>
      <c r="U293" s="28"/>
      <c r="V293" s="28"/>
      <c r="W293" s="29"/>
      <c r="X293" s="29"/>
      <c r="Y293" s="29"/>
      <c r="Z293" s="29"/>
      <c r="AA293" s="29"/>
      <c r="AB293" s="29"/>
      <c r="AC293" s="29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380</v>
      </c>
      <c r="M294" s="46">
        <v>4465040</v>
      </c>
      <c r="N294" s="46">
        <v>3836653.8725812635</v>
      </c>
      <c r="O294" s="46">
        <v>2707759.5681271288</v>
      </c>
      <c r="P294" s="46">
        <v>1496190.1782689099</v>
      </c>
      <c r="Q294" s="46">
        <v>954773.18184347218</v>
      </c>
      <c r="R294" s="46">
        <v>561873.18135268835</v>
      </c>
      <c r="S294" s="46">
        <v>249369.48278532072</v>
      </c>
      <c r="T294" s="46">
        <v>168352.73444827224</v>
      </c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381</v>
      </c>
      <c r="M295" s="46">
        <v>23896</v>
      </c>
      <c r="N295" s="46">
        <v>23590.571241738977</v>
      </c>
      <c r="O295" s="46">
        <v>23062.071671644258</v>
      </c>
      <c r="P295" s="46">
        <v>22434.321249696117</v>
      </c>
      <c r="Q295" s="46">
        <v>21663.004529683672</v>
      </c>
      <c r="R295" s="46">
        <v>20715.71074666085</v>
      </c>
      <c r="S295" s="46">
        <v>20070.173355688901</v>
      </c>
      <c r="T295" s="46">
        <v>19027.066972456741</v>
      </c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382</v>
      </c>
      <c r="M296" s="46">
        <v>1144521</v>
      </c>
      <c r="N296" s="46">
        <v>1109908.9182615113</v>
      </c>
      <c r="O296" s="46">
        <v>1028191.4470194115</v>
      </c>
      <c r="P296" s="46">
        <v>880934.49175431801</v>
      </c>
      <c r="Q296" s="46">
        <v>722277.31959432876</v>
      </c>
      <c r="R296" s="46">
        <v>540058.03045364597</v>
      </c>
      <c r="S296" s="46">
        <v>323693.22021694714</v>
      </c>
      <c r="T296" s="46">
        <v>222121.89141744177</v>
      </c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383</v>
      </c>
      <c r="M297" s="46">
        <v>1003115</v>
      </c>
      <c r="N297" s="46">
        <v>985824.17882686912</v>
      </c>
      <c r="O297" s="46">
        <v>939513.87420051522</v>
      </c>
      <c r="P297" s="46">
        <v>852012.47905017843</v>
      </c>
      <c r="Q297" s="46">
        <v>742778.26816013991</v>
      </c>
      <c r="R297" s="46">
        <v>602533.57917098992</v>
      </c>
      <c r="S297" s="46">
        <v>421721.95807290846</v>
      </c>
      <c r="T297" s="46">
        <v>305015.8921970615</v>
      </c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384</v>
      </c>
      <c r="M298" s="46">
        <v>3100160</v>
      </c>
      <c r="N298" s="46">
        <v>2892788.0455335965</v>
      </c>
      <c r="O298" s="46">
        <v>2424843.20904369</v>
      </c>
      <c r="P298" s="46">
        <v>1703563.1341973094</v>
      </c>
      <c r="Q298" s="46">
        <v>1170184.0600081326</v>
      </c>
      <c r="R298" s="46">
        <v>721448.97066987946</v>
      </c>
      <c r="S298" s="46">
        <v>333501.40861063282</v>
      </c>
      <c r="T298" s="46">
        <v>223977.42713890993</v>
      </c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385</v>
      </c>
      <c r="M299" s="46">
        <v>0</v>
      </c>
      <c r="N299" s="46">
        <v>4.477897528933721e-05</v>
      </c>
      <c r="O299" s="46">
        <v>9.4641294560065525e-05</v>
      </c>
      <c r="P299" s="46">
        <v>9.5613348447826874e-05</v>
      </c>
      <c r="Q299" s="46">
        <v>0.00011064613540966632</v>
      </c>
      <c r="R299" s="46">
        <v>0.00014147228203169765</v>
      </c>
      <c r="S299" s="46">
        <v>0.0001414521448908352</v>
      </c>
      <c r="T299" s="46">
        <v>0.00016721647545420002</v>
      </c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386</v>
      </c>
      <c r="M300" s="46">
        <v>0</v>
      </c>
      <c r="N300" s="46">
        <v>4.4775617484823097e-05</v>
      </c>
      <c r="O300" s="46">
        <v>9.457524080639637e-05</v>
      </c>
      <c r="P300" s="46">
        <v>9.5538002099160315e-05</v>
      </c>
      <c r="Q300" s="46">
        <v>0.00011058572432649466</v>
      </c>
      <c r="R300" s="46">
        <v>0.0001409560549678264</v>
      </c>
      <c r="S300" s="46">
        <v>0.0001409468844104015</v>
      </c>
      <c r="T300" s="46">
        <v>0.00016681599213942504</v>
      </c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387</v>
      </c>
      <c r="M301" s="46">
        <v>2503</v>
      </c>
      <c r="N301" s="46">
        <v>2481.3162550065213</v>
      </c>
      <c r="O301" s="46">
        <v>2436.6984030636945</v>
      </c>
      <c r="P301" s="46">
        <v>2364.4468802544975</v>
      </c>
      <c r="Q301" s="46">
        <v>2269.902558183328</v>
      </c>
      <c r="R301" s="46">
        <v>2159.4994812834429</v>
      </c>
      <c r="S301" s="46">
        <v>2118.2721473138176</v>
      </c>
      <c r="T301" s="46">
        <v>2038.1923615761207</v>
      </c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388</v>
      </c>
      <c r="M302" s="46">
        <v>134409</v>
      </c>
      <c r="N302" s="46">
        <v>132409.01492294649</v>
      </c>
      <c r="O302" s="46">
        <v>128644.74034120265</v>
      </c>
      <c r="P302" s="46">
        <v>122964.37790857011</v>
      </c>
      <c r="Q302" s="46">
        <v>115753.48133473938</v>
      </c>
      <c r="R302" s="46">
        <v>106241.8144819755</v>
      </c>
      <c r="S302" s="46">
        <v>94879.721459952067</v>
      </c>
      <c r="T302" s="46">
        <v>82298.990790609329</v>
      </c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389</v>
      </c>
      <c r="M303" s="46">
        <v>37846</v>
      </c>
      <c r="N303" s="46">
        <v>37333.636115471694</v>
      </c>
      <c r="O303" s="46">
        <v>36584.524127599019</v>
      </c>
      <c r="P303" s="46">
        <v>35752.510815090645</v>
      </c>
      <c r="Q303" s="46">
        <v>34542.409004989779</v>
      </c>
      <c r="R303" s="46">
        <v>32878.461665624942</v>
      </c>
      <c r="S303" s="46">
        <v>31909.516806555454</v>
      </c>
      <c r="T303" s="46">
        <v>30312.245414360412</v>
      </c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390</v>
      </c>
      <c r="M304" s="46">
        <v>1848066</v>
      </c>
      <c r="N304" s="46">
        <v>1752448.6001230327</v>
      </c>
      <c r="O304" s="46">
        <v>1550114.4573261007</v>
      </c>
      <c r="P304" s="46">
        <v>1216139.341758328</v>
      </c>
      <c r="Q304" s="46">
        <v>920417.87726961984</v>
      </c>
      <c r="R304" s="46">
        <v>627736.47317851218</v>
      </c>
      <c r="S304" s="46">
        <v>324076.54780705203</v>
      </c>
      <c r="T304" s="46">
        <v>218162.4938936159</v>
      </c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391</v>
      </c>
      <c r="M305" s="46">
        <v>195648</v>
      </c>
      <c r="N305" s="46">
        <v>193029.36804846744</v>
      </c>
      <c r="O305" s="46">
        <v>188192.60325022158</v>
      </c>
      <c r="P305" s="46">
        <v>181611.68268258878</v>
      </c>
      <c r="Q305" s="46">
        <v>173132.92747766932</v>
      </c>
      <c r="R305" s="46">
        <v>161857.93306794405</v>
      </c>
      <c r="S305" s="46">
        <v>149106.70884252744</v>
      </c>
      <c r="T305" s="46">
        <v>133452.97463411855</v>
      </c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392</v>
      </c>
      <c r="M306" s="46">
        <v>232480</v>
      </c>
      <c r="N306" s="46">
        <v>230069.59800381825</v>
      </c>
      <c r="O306" s="46">
        <v>224501.40698853874</v>
      </c>
      <c r="P306" s="46">
        <v>215875.30034515614</v>
      </c>
      <c r="Q306" s="46">
        <v>204542.09014583408</v>
      </c>
      <c r="R306" s="46">
        <v>189188.45283960679</v>
      </c>
      <c r="S306" s="46">
        <v>169688.25955322501</v>
      </c>
      <c r="T306" s="46">
        <v>147826.87890785863</v>
      </c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393</v>
      </c>
      <c r="M307" s="46">
        <v>151349</v>
      </c>
      <c r="N307" s="46">
        <v>147694.69943945366</v>
      </c>
      <c r="O307" s="46">
        <v>141730.29627857389</v>
      </c>
      <c r="P307" s="46">
        <v>132774.95265856895</v>
      </c>
      <c r="Q307" s="46">
        <v>122405.48815393323</v>
      </c>
      <c r="R307" s="46">
        <v>108944.72108480505</v>
      </c>
      <c r="S307" s="46">
        <v>91363.473856347046</v>
      </c>
      <c r="T307" s="46">
        <v>74819.827158435248</v>
      </c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394</v>
      </c>
      <c r="M308" s="46">
        <v>2175929</v>
      </c>
      <c r="N308" s="46">
        <v>2017316.3007794458</v>
      </c>
      <c r="O308" s="46">
        <v>1687895.539081357</v>
      </c>
      <c r="P308" s="46">
        <v>1195558.1428828298</v>
      </c>
      <c r="Q308" s="46">
        <v>837366.77569326351</v>
      </c>
      <c r="R308" s="46">
        <v>528623.96525134146</v>
      </c>
      <c r="S308" s="46">
        <v>248812.01667076466</v>
      </c>
      <c r="T308" s="46">
        <v>167273.18378315703</v>
      </c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395</v>
      </c>
      <c r="M309" s="46">
        <v>0</v>
      </c>
      <c r="N309" s="46">
        <v>4.5176218996540848e-05</v>
      </c>
      <c r="O309" s="46">
        <v>9.5941566669570217e-05</v>
      </c>
      <c r="P309" s="46">
        <v>9.6942597281023164e-05</v>
      </c>
      <c r="Q309" s="46">
        <v>0.00011171279692972571</v>
      </c>
      <c r="R309" s="46">
        <v>0.00014427583239282147</v>
      </c>
      <c r="S309" s="46">
        <v>0.00014418529420171983</v>
      </c>
      <c r="T309" s="46">
        <v>0.00016964495154913787</v>
      </c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396</v>
      </c>
      <c r="M310" s="46">
        <v>0</v>
      </c>
      <c r="N310" s="46">
        <v>4.4851892135191095e-05</v>
      </c>
      <c r="O310" s="46">
        <v>9.5158211856179355e-05</v>
      </c>
      <c r="P310" s="46">
        <v>9.6197812251996688e-05</v>
      </c>
      <c r="Q310" s="46">
        <v>0.00011112283679745342</v>
      </c>
      <c r="R310" s="46">
        <v>0.0001437575332374421</v>
      </c>
      <c r="S310" s="46">
        <v>0.00014367699088558514</v>
      </c>
      <c r="T310" s="46">
        <v>0.0001690858701880058</v>
      </c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397</v>
      </c>
      <c r="M311" s="46">
        <v>0</v>
      </c>
      <c r="N311" s="46">
        <v>4.4894076464478183e-05</v>
      </c>
      <c r="O311" s="46">
        <v>9.5276224395041557e-05</v>
      </c>
      <c r="P311" s="46">
        <v>9.6309581973982259e-05</v>
      </c>
      <c r="Q311" s="46">
        <v>0.00011121429264569812</v>
      </c>
      <c r="R311" s="46">
        <v>0.00014385896341574629</v>
      </c>
      <c r="S311" s="46">
        <v>0.00014377922605218112</v>
      </c>
      <c r="T311" s="46">
        <v>0.00016922275986986152</v>
      </c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398</v>
      </c>
      <c r="M312" s="46">
        <v>0</v>
      </c>
      <c r="N312" s="46">
        <v>5.6428459636071577e-05</v>
      </c>
      <c r="O312" s="46">
        <v>0.000112955366412384</v>
      </c>
      <c r="P312" s="46">
        <v>0.00011323750704343443</v>
      </c>
      <c r="Q312" s="46">
        <v>0.0001248500330784491</v>
      </c>
      <c r="R312" s="46">
        <v>0.00017109843821771158</v>
      </c>
      <c r="S312" s="46">
        <v>0.00017016647998687378</v>
      </c>
      <c r="T312" s="46">
        <v>0.00019684421357096723</v>
      </c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399</v>
      </c>
      <c r="M313" s="46">
        <v>0</v>
      </c>
      <c r="N313" s="46">
        <v>4.4790971429628968e-05</v>
      </c>
      <c r="O313" s="46">
        <v>9.4946536221003061e-05</v>
      </c>
      <c r="P313" s="46">
        <v>9.5978747944548251e-05</v>
      </c>
      <c r="Q313" s="46">
        <v>0.00011094167278374452</v>
      </c>
      <c r="R313" s="46">
        <v>0.00014342335823095022</v>
      </c>
      <c r="S313" s="46">
        <v>0.00014334371193587637</v>
      </c>
      <c r="T313" s="46">
        <v>0.00016868607485474776</v>
      </c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400</v>
      </c>
      <c r="M314" s="46">
        <v>0</v>
      </c>
      <c r="N314" s="46">
        <v>4.4798267886976925e-05</v>
      </c>
      <c r="O314" s="46">
        <v>9.4970307128388497e-05</v>
      </c>
      <c r="P314" s="46">
        <v>9.6021064712704292e-05</v>
      </c>
      <c r="Q314" s="46">
        <v>0.00011097712673204507</v>
      </c>
      <c r="R314" s="46">
        <v>0.00014358961984453747</v>
      </c>
      <c r="S314" s="46">
        <v>0.00014350778349423468</v>
      </c>
      <c r="T314" s="46">
        <v>0.00016886334562900128</v>
      </c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401</v>
      </c>
      <c r="M315" s="46">
        <v>362559</v>
      </c>
      <c r="N315" s="46">
        <v>357105.79232029093</v>
      </c>
      <c r="O315" s="46">
        <v>339837.63393941033</v>
      </c>
      <c r="P315" s="46">
        <v>313831.6288323421</v>
      </c>
      <c r="Q315" s="46">
        <v>281419.95630678238</v>
      </c>
      <c r="R315" s="46">
        <v>237339.75828673079</v>
      </c>
      <c r="S315" s="46">
        <v>172028.80885925033</v>
      </c>
      <c r="T315" s="46">
        <v>128589.24058474413</v>
      </c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402</v>
      </c>
      <c r="M316" s="46">
        <v>177745</v>
      </c>
      <c r="N316" s="46">
        <v>174381.87345220969</v>
      </c>
      <c r="O316" s="46">
        <v>169251.38286064251</v>
      </c>
      <c r="P316" s="46">
        <v>162339.31029223662</v>
      </c>
      <c r="Q316" s="46">
        <v>154268.49031093699</v>
      </c>
      <c r="R316" s="46">
        <v>144171.60092963936</v>
      </c>
      <c r="S316" s="46">
        <v>135235.92109003259</v>
      </c>
      <c r="T316" s="46">
        <v>123442.37057430945</v>
      </c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403</v>
      </c>
      <c r="M317" s="46">
        <v>3307938</v>
      </c>
      <c r="N317" s="46">
        <v>3153439.6608027481</v>
      </c>
      <c r="O317" s="46">
        <v>2842844.6198854041</v>
      </c>
      <c r="P317" s="46">
        <v>2337093.6600744799</v>
      </c>
      <c r="Q317" s="46">
        <v>1850636.6302186437</v>
      </c>
      <c r="R317" s="46">
        <v>1322386.9088646937</v>
      </c>
      <c r="S317" s="46">
        <v>736162.35717534984</v>
      </c>
      <c r="T317" s="46">
        <v>498565.00229816476</v>
      </c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404</v>
      </c>
      <c r="M318" s="46">
        <v>5481879</v>
      </c>
      <c r="N318" s="46">
        <v>5035437.570696786</v>
      </c>
      <c r="O318" s="46">
        <v>4151676.5243174662</v>
      </c>
      <c r="P318" s="46">
        <v>2890249.7817663341</v>
      </c>
      <c r="Q318" s="46">
        <v>1997584.0759463471</v>
      </c>
      <c r="R318" s="46">
        <v>1239517.0237063791</v>
      </c>
      <c r="S318" s="46">
        <v>576563.6985634584</v>
      </c>
      <c r="T318" s="46">
        <v>387510.98543391883</v>
      </c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405</v>
      </c>
      <c r="M319" s="46">
        <v>168208</v>
      </c>
      <c r="N319" s="46">
        <v>165019.86007164087</v>
      </c>
      <c r="O319" s="46">
        <v>160266.79470498787</v>
      </c>
      <c r="P319" s="46">
        <v>153967.52418196911</v>
      </c>
      <c r="Q319" s="46">
        <v>146752.5111890824</v>
      </c>
      <c r="R319" s="46">
        <v>137931.69216752477</v>
      </c>
      <c r="S319" s="46">
        <v>130999.75976635756</v>
      </c>
      <c r="T319" s="46">
        <v>121315.16086878732</v>
      </c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406</v>
      </c>
      <c r="M320" s="46">
        <v>654653</v>
      </c>
      <c r="N320" s="46">
        <v>642340.59100595559</v>
      </c>
      <c r="O320" s="46">
        <v>619210.92905430868</v>
      </c>
      <c r="P320" s="46">
        <v>585618.85321189393</v>
      </c>
      <c r="Q320" s="46">
        <v>543782.09037131805</v>
      </c>
      <c r="R320" s="46">
        <v>486584.06221932184</v>
      </c>
      <c r="S320" s="46">
        <v>406505.85172950837</v>
      </c>
      <c r="T320" s="46">
        <v>331201.27730380808</v>
      </c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407</v>
      </c>
      <c r="M321" s="46">
        <v>167276</v>
      </c>
      <c r="N321" s="46">
        <v>164753.50475073259</v>
      </c>
      <c r="O321" s="46">
        <v>160506.36371551687</v>
      </c>
      <c r="P321" s="46">
        <v>155463.00968412106</v>
      </c>
      <c r="Q321" s="46">
        <v>149263.61582106515</v>
      </c>
      <c r="R321" s="46">
        <v>141300.39644365167</v>
      </c>
      <c r="S321" s="46">
        <v>133696.14561957045</v>
      </c>
      <c r="T321" s="46">
        <v>123271.86076612856</v>
      </c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408</v>
      </c>
      <c r="M322" s="46">
        <v>502217</v>
      </c>
      <c r="N322" s="46">
        <v>493093.36592879967</v>
      </c>
      <c r="O322" s="46">
        <v>476319.66807327</v>
      </c>
      <c r="P322" s="46">
        <v>452587.82582136628</v>
      </c>
      <c r="Q322" s="46">
        <v>423042.54110126611</v>
      </c>
      <c r="R322" s="46">
        <v>382780.07685985597</v>
      </c>
      <c r="S322" s="46">
        <v>327480.71336874942</v>
      </c>
      <c r="T322" s="46">
        <v>272484.40737883199</v>
      </c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409</v>
      </c>
      <c r="M323" s="46">
        <v>1022298</v>
      </c>
      <c r="N323" s="46">
        <v>1006412.7105858133</v>
      </c>
      <c r="O323" s="46">
        <v>975470.89759541885</v>
      </c>
      <c r="P323" s="46">
        <v>932297.38335850695</v>
      </c>
      <c r="Q323" s="46">
        <v>876097.84821491898</v>
      </c>
      <c r="R323" s="46">
        <v>797648.67627266818</v>
      </c>
      <c r="S323" s="46">
        <v>694105.67902845982</v>
      </c>
      <c r="T323" s="46">
        <v>585136.95101078926</v>
      </c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410</v>
      </c>
      <c r="M324" s="46">
        <v>753332</v>
      </c>
      <c r="N324" s="46">
        <v>740139.32704437885</v>
      </c>
      <c r="O324" s="46">
        <v>714429.97322722117</v>
      </c>
      <c r="P324" s="46">
        <v>676993.25724411837</v>
      </c>
      <c r="Q324" s="46">
        <v>629326.82662716811</v>
      </c>
      <c r="R324" s="46">
        <v>563313.53944786265</v>
      </c>
      <c r="S324" s="46">
        <v>471937.93034213822</v>
      </c>
      <c r="T324" s="46">
        <v>384945.56285089656</v>
      </c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411</v>
      </c>
      <c r="M325" s="46">
        <v>175245</v>
      </c>
      <c r="N325" s="46">
        <v>172608.59110703346</v>
      </c>
      <c r="O325" s="46">
        <v>167868.18240221494</v>
      </c>
      <c r="P325" s="46">
        <v>162840.45785155988</v>
      </c>
      <c r="Q325" s="46">
        <v>156714.61723377366</v>
      </c>
      <c r="R325" s="46">
        <v>148675.03204902672</v>
      </c>
      <c r="S325" s="46">
        <v>140272.18553204791</v>
      </c>
      <c r="T325" s="46">
        <v>128890.11276146118</v>
      </c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412</v>
      </c>
      <c r="M326" s="46">
        <v>595373</v>
      </c>
      <c r="N326" s="46">
        <v>584789.39659206325</v>
      </c>
      <c r="O326" s="46">
        <v>559984.56029347423</v>
      </c>
      <c r="P326" s="46">
        <v>518666.32166915142</v>
      </c>
      <c r="Q326" s="46">
        <v>468124.6578432924</v>
      </c>
      <c r="R326" s="46">
        <v>401175.7093736736</v>
      </c>
      <c r="S326" s="46">
        <v>303916.20160132134</v>
      </c>
      <c r="T326" s="46">
        <v>230842.82038743456</v>
      </c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413</v>
      </c>
      <c r="M327" s="46">
        <v>433122</v>
      </c>
      <c r="N327" s="46">
        <v>427340.94042396924</v>
      </c>
      <c r="O327" s="46">
        <v>413536.83272852004</v>
      </c>
      <c r="P327" s="46">
        <v>392490.83283427334</v>
      </c>
      <c r="Q327" s="46">
        <v>365704.79279833607</v>
      </c>
      <c r="R327" s="46">
        <v>329339.2721194037</v>
      </c>
      <c r="S327" s="46">
        <v>276691.5987304569</v>
      </c>
      <c r="T327" s="46">
        <v>226694.81746269198</v>
      </c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414</v>
      </c>
      <c r="M328" s="46">
        <v>23360</v>
      </c>
      <c r="N328" s="46">
        <v>23257.082546048088</v>
      </c>
      <c r="O328" s="46">
        <v>23017.248710798649</v>
      </c>
      <c r="P328" s="46">
        <v>22593.818801880396</v>
      </c>
      <c r="Q328" s="46">
        <v>21879.950468235824</v>
      </c>
      <c r="R328" s="46">
        <v>20954.005179585758</v>
      </c>
      <c r="S328" s="46">
        <v>20335.367876236018</v>
      </c>
      <c r="T328" s="46">
        <v>19313.971292924794</v>
      </c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415</v>
      </c>
      <c r="M329" s="46">
        <v>1144383</v>
      </c>
      <c r="N329" s="46">
        <v>1125036.8161131477</v>
      </c>
      <c r="O329" s="46">
        <v>1073759.1738543306</v>
      </c>
      <c r="P329" s="46">
        <v>969715.44398668106</v>
      </c>
      <c r="Q329" s="46">
        <v>840170.98583279876</v>
      </c>
      <c r="R329" s="46">
        <v>675484.45998884924</v>
      </c>
      <c r="S329" s="46">
        <v>456937.38821855088</v>
      </c>
      <c r="T329" s="46">
        <v>328162.27387228643</v>
      </c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416</v>
      </c>
      <c r="M330" s="46">
        <v>623486</v>
      </c>
      <c r="N330" s="46">
        <v>619139.77073468035</v>
      </c>
      <c r="O330" s="46">
        <v>591371.91763100459</v>
      </c>
      <c r="P330" s="46">
        <v>532070.78317870456</v>
      </c>
      <c r="Q330" s="46">
        <v>474012.5012917376</v>
      </c>
      <c r="R330" s="46">
        <v>407535.00248168933</v>
      </c>
      <c r="S330" s="46">
        <v>336892.46084048599</v>
      </c>
      <c r="T330" s="46">
        <v>276098.05009858403</v>
      </c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417</v>
      </c>
      <c r="M331" s="46">
        <v>6886495</v>
      </c>
      <c r="N331" s="46">
        <v>6364805.2280794038</v>
      </c>
      <c r="O331" s="46">
        <v>4815404.4755456615</v>
      </c>
      <c r="P331" s="46">
        <v>3010440.263881484</v>
      </c>
      <c r="Q331" s="46">
        <v>2029516.6330157078</v>
      </c>
      <c r="R331" s="46">
        <v>1258780.6323563471</v>
      </c>
      <c r="S331" s="46">
        <v>655780.22884996317</v>
      </c>
      <c r="T331" s="46">
        <v>455841.91069003812</v>
      </c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418</v>
      </c>
      <c r="M332" s="46">
        <v>414686</v>
      </c>
      <c r="N332" s="46">
        <v>395097.92453550058</v>
      </c>
      <c r="O332" s="46">
        <v>370866.1754825656</v>
      </c>
      <c r="P332" s="46">
        <v>340517.56410916749</v>
      </c>
      <c r="Q332" s="46">
        <v>321661.5310895358</v>
      </c>
      <c r="R332" s="46">
        <v>306423.98409148469</v>
      </c>
      <c r="S332" s="46">
        <v>300505.65966386726</v>
      </c>
      <c r="T332" s="46">
        <v>289155.63728740753</v>
      </c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419</v>
      </c>
      <c r="M333" s="46">
        <v>6110</v>
      </c>
      <c r="N333" s="46">
        <v>5838.7455215427299</v>
      </c>
      <c r="O333" s="46">
        <v>5499.1278587379202</v>
      </c>
      <c r="P333" s="46">
        <v>5050.2782997231452</v>
      </c>
      <c r="Q333" s="46">
        <v>4772.9746082248366</v>
      </c>
      <c r="R333" s="46">
        <v>4552.4886310998409</v>
      </c>
      <c r="S333" s="46">
        <v>4447.6722567533488</v>
      </c>
      <c r="T333" s="46">
        <v>4286.9055678925224</v>
      </c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420</v>
      </c>
      <c r="M334" s="46">
        <v>28783</v>
      </c>
      <c r="N334" s="46">
        <v>28718.762677671446</v>
      </c>
      <c r="O334" s="46">
        <v>27861.24609628836</v>
      </c>
      <c r="P334" s="46">
        <v>25876.141233375602</v>
      </c>
      <c r="Q334" s="46">
        <v>24063.315605530675</v>
      </c>
      <c r="R334" s="46">
        <v>22282.413730465658</v>
      </c>
      <c r="S334" s="46">
        <v>21521.501812116981</v>
      </c>
      <c r="T334" s="46">
        <v>20341.474960736843</v>
      </c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421</v>
      </c>
      <c r="M335" s="46">
        <v>395873</v>
      </c>
      <c r="N335" s="46">
        <v>392251.46913864149</v>
      </c>
      <c r="O335" s="46">
        <v>373247.64661753387</v>
      </c>
      <c r="P335" s="46">
        <v>333502.01584421447</v>
      </c>
      <c r="Q335" s="46">
        <v>295737.6847464568</v>
      </c>
      <c r="R335" s="46">
        <v>252799.71175732819</v>
      </c>
      <c r="S335" s="46">
        <v>206658.84890162849</v>
      </c>
      <c r="T335" s="46">
        <v>168423.13745396672</v>
      </c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422</v>
      </c>
      <c r="M336" s="46">
        <v>1358</v>
      </c>
      <c r="N336" s="46">
        <v>1355.5256307082107</v>
      </c>
      <c r="O336" s="46">
        <v>1316.7632994132969</v>
      </c>
      <c r="P336" s="46">
        <v>1226.2401796589702</v>
      </c>
      <c r="Q336" s="46">
        <v>1144.4737524004192</v>
      </c>
      <c r="R336" s="46">
        <v>1066.6929935454648</v>
      </c>
      <c r="S336" s="46">
        <v>1045.4026434961359</v>
      </c>
      <c r="T336" s="46">
        <v>1004.8402271263685</v>
      </c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423</v>
      </c>
      <c r="M337" s="46">
        <v>524091</v>
      </c>
      <c r="N337" s="46">
        <v>523251.60517169151</v>
      </c>
      <c r="O337" s="46">
        <v>505717.55218431534</v>
      </c>
      <c r="P337" s="46">
        <v>465172.10565749934</v>
      </c>
      <c r="Q337" s="46">
        <v>425292.17495007452</v>
      </c>
      <c r="R337" s="46">
        <v>381211.35461773712</v>
      </c>
      <c r="S337" s="46">
        <v>343957.87312391272</v>
      </c>
      <c r="T337" s="46">
        <v>302252.40711296309</v>
      </c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424</v>
      </c>
      <c r="M338" s="46">
        <v>0</v>
      </c>
      <c r="N338" s="46">
        <v>4.4892346138462697e-05</v>
      </c>
      <c r="O338" s="46">
        <v>9.5386057432286843e-05</v>
      </c>
      <c r="P338" s="46">
        <v>9.6406196172953422e-05</v>
      </c>
      <c r="Q338" s="46">
        <v>0.00011129034880460571</v>
      </c>
      <c r="R338" s="46">
        <v>0.00014394324506728453</v>
      </c>
      <c r="S338" s="46">
        <v>0.00014385981571352554</v>
      </c>
      <c r="T338" s="46">
        <v>0.000169275140038843</v>
      </c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425</v>
      </c>
      <c r="M339" s="46">
        <v>0</v>
      </c>
      <c r="N339" s="46">
        <v>4.587824682577449e-05</v>
      </c>
      <c r="O339" s="46">
        <v>9.6944559871105395e-05</v>
      </c>
      <c r="P339" s="46">
        <v>9.7869323828779039e-05</v>
      </c>
      <c r="Q339" s="46">
        <v>0.00011243720897250573</v>
      </c>
      <c r="R339" s="46">
        <v>0.00014488796158427977</v>
      </c>
      <c r="S339" s="46">
        <v>0.00014477813886301492</v>
      </c>
      <c r="T339" s="46">
        <v>0.00017034331363761649</v>
      </c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426</v>
      </c>
      <c r="M340" s="46">
        <v>190958</v>
      </c>
      <c r="N340" s="46">
        <v>193016.34294455178</v>
      </c>
      <c r="O340" s="46">
        <v>191766.34295658127</v>
      </c>
      <c r="P340" s="46">
        <v>185087.04584350248</v>
      </c>
      <c r="Q340" s="46">
        <v>174608.83524318776</v>
      </c>
      <c r="R340" s="46">
        <v>160545.40298661045</v>
      </c>
      <c r="S340" s="46">
        <v>148719.3904392379</v>
      </c>
      <c r="T340" s="46">
        <v>134060.72976212244</v>
      </c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427</v>
      </c>
      <c r="M341" s="46">
        <v>114539</v>
      </c>
      <c r="N341" s="46">
        <v>115884.90895709912</v>
      </c>
      <c r="O341" s="46">
        <v>115450.87731993057</v>
      </c>
      <c r="P341" s="46">
        <v>112108.32231813163</v>
      </c>
      <c r="Q341" s="46">
        <v>106646.97551373606</v>
      </c>
      <c r="R341" s="46">
        <v>99424.499046548444</v>
      </c>
      <c r="S341" s="46">
        <v>95056.100781551533</v>
      </c>
      <c r="T341" s="46">
        <v>88707.302994769168</v>
      </c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428</v>
      </c>
      <c r="M342" s="46">
        <v>0</v>
      </c>
      <c r="N342" s="46">
        <v>4.5321799509740498e-05</v>
      </c>
      <c r="O342" s="46">
        <v>9.6074968481860709e-05</v>
      </c>
      <c r="P342" s="46">
        <v>9.7060514349075358e-05</v>
      </c>
      <c r="Q342" s="46">
        <v>0.0001118033173410944</v>
      </c>
      <c r="R342" s="46">
        <v>0.00014438505068766521</v>
      </c>
      <c r="S342" s="46">
        <v>0.00014429559018683068</v>
      </c>
      <c r="T342" s="46">
        <v>0.00016990247449032576</v>
      </c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429</v>
      </c>
      <c r="M343" s="46">
        <v>0</v>
      </c>
      <c r="N343" s="46">
        <v>5.8846819284759411e-05</v>
      </c>
      <c r="O343" s="46">
        <v>0.00011765884654953357</v>
      </c>
      <c r="P343" s="46">
        <v>0.00011788487935978547</v>
      </c>
      <c r="Q343" s="46">
        <v>0.00012866544036986425</v>
      </c>
      <c r="R343" s="46">
        <v>0.00017787645668440179</v>
      </c>
      <c r="S343" s="46">
        <v>0.00017671985143868159</v>
      </c>
      <c r="T343" s="46">
        <v>0.00020198118996517711</v>
      </c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430</v>
      </c>
      <c r="M344" s="46">
        <v>0</v>
      </c>
      <c r="N344" s="46">
        <v>5.0435821085681096e-05</v>
      </c>
      <c r="O344" s="46">
        <v>0.00010174558890819915</v>
      </c>
      <c r="P344" s="46">
        <v>0.00010241201946798619</v>
      </c>
      <c r="Q344" s="46">
        <v>0.00011602099221937451</v>
      </c>
      <c r="R344" s="46">
        <v>0.00014792550714767678</v>
      </c>
      <c r="S344" s="46">
        <v>0.00014768685314758774</v>
      </c>
      <c r="T344" s="46">
        <v>0.00017303541801601675</v>
      </c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431</v>
      </c>
      <c r="M345" s="46">
        <v>1528424</v>
      </c>
      <c r="N345" s="46">
        <v>1510895.6945213997</v>
      </c>
      <c r="O345" s="46">
        <v>1449953.3694041362</v>
      </c>
      <c r="P345" s="46">
        <v>1337445.6853088408</v>
      </c>
      <c r="Q345" s="46">
        <v>1187667.5206735514</v>
      </c>
      <c r="R345" s="46">
        <v>983833.44729899138</v>
      </c>
      <c r="S345" s="46">
        <v>702325.1791841744</v>
      </c>
      <c r="T345" s="46">
        <v>516066.86345828685</v>
      </c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432</v>
      </c>
      <c r="M346" s="46">
        <v>3992231</v>
      </c>
      <c r="N346" s="46">
        <v>3923263.1850932306</v>
      </c>
      <c r="O346" s="46">
        <v>3652209.0426874403</v>
      </c>
      <c r="P346" s="46">
        <v>3128644.0115106022</v>
      </c>
      <c r="Q346" s="46">
        <v>2523407.4096821761</v>
      </c>
      <c r="R346" s="46">
        <v>1825089.1133670318</v>
      </c>
      <c r="S346" s="46">
        <v>1053725.0686988907</v>
      </c>
      <c r="T346" s="46">
        <v>720185.56410706055</v>
      </c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433</v>
      </c>
      <c r="M347" s="46">
        <v>1414977</v>
      </c>
      <c r="N347" s="46">
        <v>1403035.5318108303</v>
      </c>
      <c r="O347" s="46">
        <v>1352247.7744703211</v>
      </c>
      <c r="P347" s="46">
        <v>1257619.0054290215</v>
      </c>
      <c r="Q347" s="46">
        <v>1124478.812733145</v>
      </c>
      <c r="R347" s="46">
        <v>938102.82939826231</v>
      </c>
      <c r="S347" s="46">
        <v>681288.68840107438</v>
      </c>
      <c r="T347" s="46">
        <v>503910.58924110013</v>
      </c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434</v>
      </c>
      <c r="M348" s="46">
        <v>1315964</v>
      </c>
      <c r="N348" s="46">
        <v>1298400.5578900378</v>
      </c>
      <c r="O348" s="46">
        <v>1247103.3926502999</v>
      </c>
      <c r="P348" s="46">
        <v>1155335.4579507159</v>
      </c>
      <c r="Q348" s="46">
        <v>1036924.6197162375</v>
      </c>
      <c r="R348" s="46">
        <v>876443.22090015048</v>
      </c>
      <c r="S348" s="46">
        <v>646281.09883715177</v>
      </c>
      <c r="T348" s="46">
        <v>484250.03695294319</v>
      </c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435</v>
      </c>
      <c r="M349" s="46">
        <v>393123</v>
      </c>
      <c r="N349" s="46">
        <v>391238.63343435002</v>
      </c>
      <c r="O349" s="46">
        <v>383950.06680559006</v>
      </c>
      <c r="P349" s="46">
        <v>373412.93474451307</v>
      </c>
      <c r="Q349" s="46">
        <v>357293.42931786412</v>
      </c>
      <c r="R349" s="46">
        <v>333939.72748594504</v>
      </c>
      <c r="S349" s="46">
        <v>303782.81844871747</v>
      </c>
      <c r="T349" s="46">
        <v>267536.91064464091</v>
      </c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436</v>
      </c>
      <c r="M350" s="46">
        <v>0</v>
      </c>
      <c r="N350" s="46">
        <v>4.9202164270024667e-05</v>
      </c>
      <c r="O350" s="46">
        <v>0.00010058864104490616</v>
      </c>
      <c r="P350" s="46">
        <v>0.00010127113439815814</v>
      </c>
      <c r="Q350" s="46">
        <v>0.00011512506051706699</v>
      </c>
      <c r="R350" s="46">
        <v>0.00014762368536613523</v>
      </c>
      <c r="S350" s="46">
        <v>0.00014743067023934066</v>
      </c>
      <c r="T350" s="46">
        <v>0.00017452962644620723</v>
      </c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437</v>
      </c>
      <c r="M351" s="46">
        <v>211150</v>
      </c>
      <c r="N351" s="46">
        <v>210237.5195875027</v>
      </c>
      <c r="O351" s="46">
        <v>207760.42538102058</v>
      </c>
      <c r="P351" s="46">
        <v>203099.29064476723</v>
      </c>
      <c r="Q351" s="46">
        <v>195255.95984957015</v>
      </c>
      <c r="R351" s="46">
        <v>184444.73654211685</v>
      </c>
      <c r="S351" s="46">
        <v>173776.56680333952</v>
      </c>
      <c r="T351" s="46">
        <v>159282.93206144433</v>
      </c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438</v>
      </c>
      <c r="M352" s="46">
        <v>0</v>
      </c>
      <c r="N352" s="46">
        <v>4.9082741514637373e-05</v>
      </c>
      <c r="O352" s="46">
        <v>0.00010045603720080792</v>
      </c>
      <c r="P352" s="46">
        <v>0.00010114092495103064</v>
      </c>
      <c r="Q352" s="46">
        <v>0.00011503417712599741</v>
      </c>
      <c r="R352" s="46">
        <v>0.00014803787368828709</v>
      </c>
      <c r="S352" s="46">
        <v>0.00014784312856620563</v>
      </c>
      <c r="T352" s="46">
        <v>0.00017561027478333477</v>
      </c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439</v>
      </c>
      <c r="M353" s="46">
        <v>5311</v>
      </c>
      <c r="N353" s="46">
        <v>5289.1183107919678</v>
      </c>
      <c r="O353" s="46">
        <v>5238.5372527481868</v>
      </c>
      <c r="P353" s="46">
        <v>5151.1241206709456</v>
      </c>
      <c r="Q353" s="46">
        <v>5000.7150107797452</v>
      </c>
      <c r="R353" s="46">
        <v>4809.3573406154264</v>
      </c>
      <c r="S353" s="46">
        <v>4713.222816784566</v>
      </c>
      <c r="T353" s="46">
        <v>4529.7410178050923</v>
      </c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440</v>
      </c>
      <c r="M354" s="46">
        <v>3230291</v>
      </c>
      <c r="N354" s="46">
        <v>3175042.4460903746</v>
      </c>
      <c r="O354" s="46">
        <v>2935751.8877481208</v>
      </c>
      <c r="P354" s="46">
        <v>2442029.5323886131</v>
      </c>
      <c r="Q354" s="46">
        <v>1888642.597182306</v>
      </c>
      <c r="R354" s="46">
        <v>1295062.8554775296</v>
      </c>
      <c r="S354" s="46">
        <v>700484.22761193791</v>
      </c>
      <c r="T354" s="46">
        <v>472321.31848287344</v>
      </c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441</v>
      </c>
      <c r="M355" s="46">
        <v>936421</v>
      </c>
      <c r="N355" s="46">
        <v>930253.65071599209</v>
      </c>
      <c r="O355" s="46">
        <v>906695.65833098919</v>
      </c>
      <c r="P355" s="46">
        <v>856068.41047754302</v>
      </c>
      <c r="Q355" s="46">
        <v>779259.37079173315</v>
      </c>
      <c r="R355" s="46">
        <v>669925.07668065105</v>
      </c>
      <c r="S355" s="46">
        <v>519438.62207017664</v>
      </c>
      <c r="T355" s="46">
        <v>399243.80054720084</v>
      </c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442</v>
      </c>
      <c r="M356" s="46">
        <v>1738111</v>
      </c>
      <c r="N356" s="46">
        <v>1726076.5312559039</v>
      </c>
      <c r="O356" s="46">
        <v>1668442.5960780818</v>
      </c>
      <c r="P356" s="46">
        <v>1540646.4353625253</v>
      </c>
      <c r="Q356" s="46">
        <v>1354987.6347348243</v>
      </c>
      <c r="R356" s="46">
        <v>1100936.0957112773</v>
      </c>
      <c r="S356" s="46">
        <v>770796.58895198605</v>
      </c>
      <c r="T356" s="46">
        <v>558278.1207300059</v>
      </c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443</v>
      </c>
      <c r="M357" s="46">
        <v>330881</v>
      </c>
      <c r="N357" s="46">
        <v>329367.85611609783</v>
      </c>
      <c r="O357" s="46">
        <v>324760.83298569696</v>
      </c>
      <c r="P357" s="46">
        <v>315622.62089446862</v>
      </c>
      <c r="Q357" s="46">
        <v>300536.16862359049</v>
      </c>
      <c r="R357" s="46">
        <v>279013.55687680485</v>
      </c>
      <c r="S357" s="46">
        <v>253228.32946160148</v>
      </c>
      <c r="T357" s="46">
        <v>222736.95932780666</v>
      </c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444</v>
      </c>
      <c r="M358" s="46">
        <v>591681</v>
      </c>
      <c r="N358" s="46">
        <v>588907.03891839623</v>
      </c>
      <c r="O358" s="46">
        <v>579063.18203181995</v>
      </c>
      <c r="P358" s="46">
        <v>558590.09204943676</v>
      </c>
      <c r="Q358" s="46">
        <v>525321.90006008779</v>
      </c>
      <c r="R358" s="46">
        <v>476907.34560484911</v>
      </c>
      <c r="S358" s="46">
        <v>413081.57588569401</v>
      </c>
      <c r="T358" s="46">
        <v>346764.36044074601</v>
      </c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445</v>
      </c>
      <c r="M359" s="46">
        <v>0</v>
      </c>
      <c r="N359" s="46">
        <v>4.6946257625053805e-05</v>
      </c>
      <c r="O359" s="46">
        <v>9.8149627242742228e-05</v>
      </c>
      <c r="P359" s="46">
        <v>9.8986448816735883e-05</v>
      </c>
      <c r="Q359" s="46">
        <v>0.0001133132339598976</v>
      </c>
      <c r="R359" s="46">
        <v>0.00014564870545760532</v>
      </c>
      <c r="S359" s="46">
        <v>0.00014551274963884279</v>
      </c>
      <c r="T359" s="46">
        <v>0.00017126218974504453</v>
      </c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446</v>
      </c>
      <c r="M360" s="46">
        <v>3303189</v>
      </c>
      <c r="N360" s="46">
        <v>3261358.3922368903</v>
      </c>
      <c r="O360" s="46">
        <v>3065668.4243679903</v>
      </c>
      <c r="P360" s="46">
        <v>2652291.4933561455</v>
      </c>
      <c r="Q360" s="46">
        <v>2135146.816375324</v>
      </c>
      <c r="R360" s="46">
        <v>1531488.8716769191</v>
      </c>
      <c r="S360" s="46">
        <v>880317.80438438721</v>
      </c>
      <c r="T360" s="46">
        <v>598530.42395883834</v>
      </c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447</v>
      </c>
      <c r="M361" s="46">
        <v>333527</v>
      </c>
      <c r="N361" s="46">
        <v>330460.95279253146</v>
      </c>
      <c r="O361" s="46">
        <v>322461.74779010913</v>
      </c>
      <c r="P361" s="46">
        <v>309287.49666463956</v>
      </c>
      <c r="Q361" s="46">
        <v>290278.16170784726</v>
      </c>
      <c r="R361" s="46">
        <v>263221.57676301012</v>
      </c>
      <c r="S361" s="46">
        <v>224374.08957602922</v>
      </c>
      <c r="T361" s="46">
        <v>186300.0318558322</v>
      </c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448</v>
      </c>
      <c r="M362" s="46">
        <v>144852</v>
      </c>
      <c r="N362" s="46">
        <v>143832.11909913446</v>
      </c>
      <c r="O362" s="46">
        <v>141245.59488912122</v>
      </c>
      <c r="P362" s="46">
        <v>137593.5530478307</v>
      </c>
      <c r="Q362" s="46">
        <v>132058.66903771047</v>
      </c>
      <c r="R362" s="46">
        <v>124311.77002120332</v>
      </c>
      <c r="S362" s="46">
        <v>114898.60358560513</v>
      </c>
      <c r="T362" s="46">
        <v>103222.39920584028</v>
      </c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449</v>
      </c>
      <c r="M363" s="46">
        <v>4194</v>
      </c>
      <c r="N363" s="46">
        <v>4113.7634274103339</v>
      </c>
      <c r="O363" s="46">
        <v>4004.5877537575157</v>
      </c>
      <c r="P363" s="46">
        <v>3894.5752684447752</v>
      </c>
      <c r="Q363" s="46">
        <v>3766.9761995526528</v>
      </c>
      <c r="R363" s="46">
        <v>3615.9630129399575</v>
      </c>
      <c r="S363" s="46">
        <v>3543.8687084243866</v>
      </c>
      <c r="T363" s="46">
        <v>3406.3033831339044</v>
      </c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450</v>
      </c>
      <c r="M364" s="46">
        <v>2791559</v>
      </c>
      <c r="N364" s="46">
        <v>2685515.7611059556</v>
      </c>
      <c r="O364" s="46">
        <v>2454911.9752152772</v>
      </c>
      <c r="P364" s="46">
        <v>2086295.08442859</v>
      </c>
      <c r="Q364" s="46">
        <v>1683058.3144733629</v>
      </c>
      <c r="R364" s="46">
        <v>1217200.1761057789</v>
      </c>
      <c r="S364" s="46">
        <v>694911.25187500846</v>
      </c>
      <c r="T364" s="46">
        <v>470636.4203277682</v>
      </c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451</v>
      </c>
      <c r="M365" s="46">
        <v>92374</v>
      </c>
      <c r="N365" s="46">
        <v>93387.170023892948</v>
      </c>
      <c r="O365" s="46">
        <v>93775.199394899886</v>
      </c>
      <c r="P365" s="46">
        <v>93060.576969438669</v>
      </c>
      <c r="Q365" s="46">
        <v>90034.663650299597</v>
      </c>
      <c r="R365" s="46">
        <v>85383.754456236406</v>
      </c>
      <c r="S365" s="46">
        <v>79324.163577510015</v>
      </c>
      <c r="T365" s="46">
        <v>71662.420960747506</v>
      </c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452</v>
      </c>
      <c r="M366" s="46">
        <v>93944</v>
      </c>
      <c r="N366" s="46">
        <v>95142.602116068883</v>
      </c>
      <c r="O366" s="46">
        <v>95911.103071606864</v>
      </c>
      <c r="P366" s="46">
        <v>96016.767794009051</v>
      </c>
      <c r="Q366" s="46">
        <v>93966.147367295227</v>
      </c>
      <c r="R366" s="46">
        <v>90792.474468578876</v>
      </c>
      <c r="S366" s="46">
        <v>88085.338999857209</v>
      </c>
      <c r="T366" s="46">
        <v>83525.106284951209</v>
      </c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453</v>
      </c>
      <c r="M367" s="46">
        <v>5048</v>
      </c>
      <c r="N367" s="46">
        <v>5109.929165792526</v>
      </c>
      <c r="O367" s="46">
        <v>5151.3276970968445</v>
      </c>
      <c r="P367" s="46">
        <v>5160.5209056005715</v>
      </c>
      <c r="Q367" s="46">
        <v>5061.4280061370673</v>
      </c>
      <c r="R367" s="46">
        <v>4914.2905304832475</v>
      </c>
      <c r="S367" s="46">
        <v>4814.9650296133823</v>
      </c>
      <c r="T367" s="46">
        <v>4626.2685661512096</v>
      </c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454</v>
      </c>
      <c r="M368" s="46">
        <v>0</v>
      </c>
      <c r="N368" s="46">
        <v>7.1533422099162258e-05</v>
      </c>
      <c r="O368" s="46">
        <v>0.00015372764860114828</v>
      </c>
      <c r="P368" s="46">
        <v>0.00015227963640066986</v>
      </c>
      <c r="Q368" s="46">
        <v>0.00017100228553665209</v>
      </c>
      <c r="R368" s="46">
        <v>0.00022115956321469592</v>
      </c>
      <c r="S368" s="46">
        <v>0.00021938890367210659</v>
      </c>
      <c r="T368" s="46">
        <v>0.00026340668445384906</v>
      </c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455</v>
      </c>
      <c r="M369" s="46">
        <v>332857</v>
      </c>
      <c r="N369" s="46">
        <v>331712.11305786262</v>
      </c>
      <c r="O369" s="46">
        <v>328005.03361676005</v>
      </c>
      <c r="P369" s="46">
        <v>320836.71353325486</v>
      </c>
      <c r="Q369" s="46">
        <v>308177.03724563814</v>
      </c>
      <c r="R369" s="46">
        <v>290259.48582314298</v>
      </c>
      <c r="S369" s="46">
        <v>272138.93034400599</v>
      </c>
      <c r="T369" s="46">
        <v>247717.61874122472</v>
      </c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456</v>
      </c>
      <c r="M370" s="46">
        <v>84023</v>
      </c>
      <c r="N370" s="46">
        <v>83692.76434191005</v>
      </c>
      <c r="O370" s="46">
        <v>82871.466343080625</v>
      </c>
      <c r="P370" s="46">
        <v>81414.542510111889</v>
      </c>
      <c r="Q370" s="46">
        <v>78879.224399525207</v>
      </c>
      <c r="R370" s="46">
        <v>75553.93184418953</v>
      </c>
      <c r="S370" s="46">
        <v>73410.386491469311</v>
      </c>
      <c r="T370" s="46">
        <v>69778.071382661103</v>
      </c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457</v>
      </c>
      <c r="M371" s="46">
        <v>186627</v>
      </c>
      <c r="N371" s="46">
        <v>185858.43489476689</v>
      </c>
      <c r="O371" s="46">
        <v>183896.9566477125</v>
      </c>
      <c r="P371" s="46">
        <v>180333.93460882243</v>
      </c>
      <c r="Q371" s="46">
        <v>174230.79219065077</v>
      </c>
      <c r="R371" s="46">
        <v>166060.79440062752</v>
      </c>
      <c r="S371" s="46">
        <v>159560.29903226145</v>
      </c>
      <c r="T371" s="46">
        <v>149646.50101100781</v>
      </c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458</v>
      </c>
      <c r="M372" s="46">
        <v>3045103</v>
      </c>
      <c r="N372" s="46">
        <v>2892727.8843801399</v>
      </c>
      <c r="O372" s="46">
        <v>2548959.8594898977</v>
      </c>
      <c r="P372" s="46">
        <v>1976341.5390733106</v>
      </c>
      <c r="Q372" s="46">
        <v>1467675.5949113723</v>
      </c>
      <c r="R372" s="46">
        <v>972684.22181605827</v>
      </c>
      <c r="S372" s="46">
        <v>492829.62731163914</v>
      </c>
      <c r="T372" s="46">
        <v>331458.20986492705</v>
      </c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459</v>
      </c>
      <c r="M373" s="46">
        <v>17743024</v>
      </c>
      <c r="N373" s="46">
        <v>17339053.279674314</v>
      </c>
      <c r="O373" s="46">
        <v>16846469.057572365</v>
      </c>
      <c r="P373" s="46">
        <v>16280698.867238548</v>
      </c>
      <c r="Q373" s="46">
        <v>15652762.436490955</v>
      </c>
      <c r="R373" s="46">
        <v>14942268.174156882</v>
      </c>
      <c r="S373" s="46">
        <v>14656957.322288116</v>
      </c>
      <c r="T373" s="46">
        <v>14102638.685605923</v>
      </c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460</v>
      </c>
      <c r="M374" s="46">
        <v>1760735</v>
      </c>
      <c r="N374" s="46">
        <v>1723695.6922001</v>
      </c>
      <c r="O374" s="46">
        <v>1677023.3891592547</v>
      </c>
      <c r="P374" s="46">
        <v>1622630.7976205091</v>
      </c>
      <c r="Q374" s="46">
        <v>1560321.0117288558</v>
      </c>
      <c r="R374" s="46">
        <v>1487979.7454101751</v>
      </c>
      <c r="S374" s="46">
        <v>1459538.8179858162</v>
      </c>
      <c r="T374" s="46">
        <v>1404357.8162111894</v>
      </c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461</v>
      </c>
      <c r="M375" s="46">
        <v>765307</v>
      </c>
      <c r="N375" s="46">
        <v>763493.22423490859</v>
      </c>
      <c r="O375" s="46">
        <v>747001.52453305712</v>
      </c>
      <c r="P375" s="46">
        <v>711156.39788650256</v>
      </c>
      <c r="Q375" s="46">
        <v>654573.28840298625</v>
      </c>
      <c r="R375" s="46">
        <v>571662.96830240742</v>
      </c>
      <c r="S375" s="46">
        <v>452461.91022100206</v>
      </c>
      <c r="T375" s="46">
        <v>354867.00682046148</v>
      </c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462</v>
      </c>
      <c r="M376" s="46">
        <v>526990</v>
      </c>
      <c r="N376" s="46">
        <v>526148.41263806529</v>
      </c>
      <c r="O376" s="46">
        <v>516959.4960770997</v>
      </c>
      <c r="P376" s="46">
        <v>497875.90129368857</v>
      </c>
      <c r="Q376" s="46">
        <v>470061.34634083457</v>
      </c>
      <c r="R376" s="46">
        <v>432448.98371676006</v>
      </c>
      <c r="S376" s="46">
        <v>384391.79436096939</v>
      </c>
      <c r="T376" s="46">
        <v>330730.09602827299</v>
      </c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463</v>
      </c>
      <c r="M377" s="46">
        <v>1867980</v>
      </c>
      <c r="N377" s="46">
        <v>1864975.8033275369</v>
      </c>
      <c r="O377" s="46">
        <v>1808533.0791941667</v>
      </c>
      <c r="P377" s="46">
        <v>1682241.2874170104</v>
      </c>
      <c r="Q377" s="46">
        <v>1502522.7017157509</v>
      </c>
      <c r="R377" s="46">
        <v>1255535.2654229763</v>
      </c>
      <c r="S377" s="46">
        <v>926144.64871978923</v>
      </c>
      <c r="T377" s="46">
        <v>688683.0385962904</v>
      </c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464</v>
      </c>
      <c r="M378" s="46">
        <v>398247</v>
      </c>
      <c r="N378" s="46">
        <v>395981.00265913154</v>
      </c>
      <c r="O378" s="46">
        <v>384992.82429848163</v>
      </c>
      <c r="P378" s="46">
        <v>362841.9639860295</v>
      </c>
      <c r="Q378" s="46">
        <v>334820.95385359821</v>
      </c>
      <c r="R378" s="46">
        <v>297501.99007325905</v>
      </c>
      <c r="S378" s="46">
        <v>245428.46594357234</v>
      </c>
      <c r="T378" s="46">
        <v>198666.15112186549</v>
      </c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465</v>
      </c>
      <c r="M379" s="46">
        <v>684050</v>
      </c>
      <c r="N379" s="46">
        <v>681602.90109381336</v>
      </c>
      <c r="O379" s="46">
        <v>665247.96661613323</v>
      </c>
      <c r="P379" s="46">
        <v>632174.55095009215</v>
      </c>
      <c r="Q379" s="46">
        <v>586537.09229063592</v>
      </c>
      <c r="R379" s="46">
        <v>524468.92926558328</v>
      </c>
      <c r="S379" s="46">
        <v>438043.10069643566</v>
      </c>
      <c r="T379" s="46">
        <v>356816.16100597859</v>
      </c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466</v>
      </c>
      <c r="M380" s="46">
        <v>203290</v>
      </c>
      <c r="N380" s="46">
        <v>200085.26460292673</v>
      </c>
      <c r="O380" s="46">
        <v>194162.65338518965</v>
      </c>
      <c r="P380" s="46">
        <v>187371.29600536462</v>
      </c>
      <c r="Q380" s="46">
        <v>179115.95645859509</v>
      </c>
      <c r="R380" s="46">
        <v>167987.72063555941</v>
      </c>
      <c r="S380" s="46">
        <v>154614.30687102923</v>
      </c>
      <c r="T380" s="46">
        <v>138329.62159649481</v>
      </c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467</v>
      </c>
      <c r="M381" s="46">
        <v>290862</v>
      </c>
      <c r="N381" s="46">
        <v>286138.97744298109</v>
      </c>
      <c r="O381" s="46">
        <v>277340.22626253474</v>
      </c>
      <c r="P381" s="46">
        <v>266936.39279615617</v>
      </c>
      <c r="Q381" s="46">
        <v>254014.22863169143</v>
      </c>
      <c r="R381" s="46">
        <v>236354.0094892765</v>
      </c>
      <c r="S381" s="46">
        <v>213552.69737296872</v>
      </c>
      <c r="T381" s="46">
        <v>187275.43093832184</v>
      </c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468</v>
      </c>
      <c r="M382" s="46">
        <v>1195675</v>
      </c>
      <c r="N382" s="46">
        <v>1164135.8062340857</v>
      </c>
      <c r="O382" s="46">
        <v>1098403.5624534297</v>
      </c>
      <c r="P382" s="46">
        <v>995485.95756678691</v>
      </c>
      <c r="Q382" s="46">
        <v>875747.5778541147</v>
      </c>
      <c r="R382" s="46">
        <v>719646.90197249432</v>
      </c>
      <c r="S382" s="46">
        <v>502807.27210061281</v>
      </c>
      <c r="T382" s="46">
        <v>364950.73759198585</v>
      </c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469</v>
      </c>
      <c r="M383" s="46">
        <v>2483589</v>
      </c>
      <c r="N383" s="46">
        <v>2405412.838016605</v>
      </c>
      <c r="O383" s="46">
        <v>2207270.5937965894</v>
      </c>
      <c r="P383" s="46">
        <v>1871612.8218457778</v>
      </c>
      <c r="Q383" s="46">
        <v>1510913.1579562649</v>
      </c>
      <c r="R383" s="46">
        <v>1094898.9222986219</v>
      </c>
      <c r="S383" s="46">
        <v>624666.21419850283</v>
      </c>
      <c r="T383" s="46">
        <v>424083.25452346442</v>
      </c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470</v>
      </c>
      <c r="M384" s="46">
        <v>3635146</v>
      </c>
      <c r="N384" s="46">
        <v>3447066.01062151</v>
      </c>
      <c r="O384" s="46">
        <v>3020646.1228865255</v>
      </c>
      <c r="P384" s="46">
        <v>2333497.1704399926</v>
      </c>
      <c r="Q384" s="46">
        <v>1741903.9106146432</v>
      </c>
      <c r="R384" s="46">
        <v>1162728.0853938728</v>
      </c>
      <c r="S384" s="46">
        <v>589145.29143811401</v>
      </c>
      <c r="T384" s="46">
        <v>396561.02745294024</v>
      </c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471</v>
      </c>
      <c r="M385" s="46">
        <v>466100</v>
      </c>
      <c r="N385" s="46">
        <v>458015.32174965338</v>
      </c>
      <c r="O385" s="46">
        <v>441588.78968419152</v>
      </c>
      <c r="P385" s="46">
        <v>419553.09859192616</v>
      </c>
      <c r="Q385" s="46">
        <v>391768.785470556</v>
      </c>
      <c r="R385" s="46">
        <v>352698.84890943108</v>
      </c>
      <c r="S385" s="46">
        <v>297393.81955103367</v>
      </c>
      <c r="T385" s="46">
        <v>244136.98825784415</v>
      </c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472</v>
      </c>
      <c r="M386" s="46">
        <v>157267</v>
      </c>
      <c r="N386" s="46">
        <v>155013.81408584898</v>
      </c>
      <c r="O386" s="46">
        <v>151196.61608291641</v>
      </c>
      <c r="P386" s="46">
        <v>146842.70246290349</v>
      </c>
      <c r="Q386" s="46">
        <v>141275.44024587478</v>
      </c>
      <c r="R386" s="46">
        <v>133973.63564631791</v>
      </c>
      <c r="S386" s="46">
        <v>127387.66304932833</v>
      </c>
      <c r="T386" s="46">
        <v>118018.40309369173</v>
      </c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473</v>
      </c>
      <c r="M387" s="46">
        <v>2384898</v>
      </c>
      <c r="N387" s="46">
        <v>2324721.2024698434</v>
      </c>
      <c r="O387" s="46">
        <v>2156719.4317183541</v>
      </c>
      <c r="P387" s="46">
        <v>1825153.7769719637</v>
      </c>
      <c r="Q387" s="46">
        <v>1474762.7048147537</v>
      </c>
      <c r="R387" s="46">
        <v>1080833.4805517057</v>
      </c>
      <c r="S387" s="46">
        <v>631231.13810275146</v>
      </c>
      <c r="T387" s="46">
        <v>433898.13915920409</v>
      </c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474</v>
      </c>
      <c r="M388" s="46">
        <v>2299487</v>
      </c>
      <c r="N388" s="46">
        <v>2304896.2260587239</v>
      </c>
      <c r="O388" s="46">
        <v>2225891.3028972084</v>
      </c>
      <c r="P388" s="46">
        <v>2070239.3710404162</v>
      </c>
      <c r="Q388" s="46">
        <v>1855336.3845850891</v>
      </c>
      <c r="R388" s="46">
        <v>1544775.1006666042</v>
      </c>
      <c r="S388" s="46">
        <v>1179987.334644079</v>
      </c>
      <c r="T388" s="46">
        <v>888775.2786282649</v>
      </c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475</v>
      </c>
      <c r="M389" s="46">
        <v>104275</v>
      </c>
      <c r="N389" s="46">
        <v>102792.70974722986</v>
      </c>
      <c r="O389" s="46">
        <v>100293.48672333386</v>
      </c>
      <c r="P389" s="46">
        <v>97445.092205671754</v>
      </c>
      <c r="Q389" s="46">
        <v>93899.633911573866</v>
      </c>
      <c r="R389" s="46">
        <v>89386.872444653272</v>
      </c>
      <c r="S389" s="46">
        <v>85729.349562238393</v>
      </c>
      <c r="T389" s="46">
        <v>80234.412855508723</v>
      </c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476</v>
      </c>
      <c r="M390" s="46">
        <v>1670564</v>
      </c>
      <c r="N390" s="46">
        <v>1653058.1114521006</v>
      </c>
      <c r="O390" s="46">
        <v>1600700.0262196283</v>
      </c>
      <c r="P390" s="46">
        <v>1511834.8211990439</v>
      </c>
      <c r="Q390" s="46">
        <v>1374714.7870952946</v>
      </c>
      <c r="R390" s="46">
        <v>1172091.0810136942</v>
      </c>
      <c r="S390" s="46">
        <v>904811.40508007328</v>
      </c>
      <c r="T390" s="46">
        <v>687760.85083995864</v>
      </c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477</v>
      </c>
      <c r="M391" s="46">
        <v>0</v>
      </c>
      <c r="N391" s="46">
        <v>4.4789907336239834e-05</v>
      </c>
      <c r="O391" s="46">
        <v>9.4916696310117527e-05</v>
      </c>
      <c r="P391" s="46">
        <v>9.5924253615667392e-05</v>
      </c>
      <c r="Q391" s="46">
        <v>0.0001108986943797943</v>
      </c>
      <c r="R391" s="46">
        <v>0.00014322264715790659</v>
      </c>
      <c r="S391" s="46">
        <v>0.00014314995011966474</v>
      </c>
      <c r="T391" s="46">
        <v>0.00016852616867951006</v>
      </c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6">
        <v>390</v>
      </c>
      <c r="L392" s="6" t="s">
        <v>478</v>
      </c>
      <c r="M392" s="46">
        <v>10043</v>
      </c>
      <c r="N392" s="46">
        <v>10162.668582910464</v>
      </c>
      <c r="O392" s="46">
        <v>10138.239687461939</v>
      </c>
      <c r="P392" s="46">
        <v>9877.5067471138227</v>
      </c>
      <c r="Q392" s="46">
        <v>9446.6102663705788</v>
      </c>
      <c r="R392" s="46">
        <v>8891.3669640071585</v>
      </c>
      <c r="S392" s="46">
        <v>8683.8568203283921</v>
      </c>
      <c r="T392" s="46">
        <v>8312.3869893224801</v>
      </c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M393" s="46"/>
      <c r="N393" s="46"/>
      <c r="O393" s="46"/>
      <c r="P393" s="46"/>
      <c r="Q393" s="46"/>
      <c r="R393" s="46"/>
      <c r="S393" s="46"/>
      <c r="T393" s="46"/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FE0A8-8D9D-EB42-91C2-39E572673802}">
  <dimension ref="A1:AQ393"/>
  <sheetViews>
    <sheetView zoomScale="120" zoomScaleNormal="120" workbookViewId="0">
      <selection activeCell="M30" sqref="M30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3" width="14.7109375" style="6" customWidth="true"/>
    <col min="11" max="11" width="6.83203125" style="6" customWidth="true"/>
    <col min="12" max="12" width="21.5" style="6" customWidth="true"/>
    <col min="13" max="13" width="13.7109375" style="6" customWidth="true"/>
    <col min="16" max="16" width="13.7109375" style="6" customWidth="true"/>
    <col min="21" max="27" width="7" style="6" customWidth="true"/>
    <col min="28" max="29" width="12.33203125" style="6" customWidth="true"/>
    <col min="30" max="43" width="10.83203125" style="6" outlineLevel="1"/>
    <col min="44" max="16384" width="10.83203125" style="6"/>
    <col min="4" max="4" width="14.7109375" style="6" customWidth="true"/>
    <col min="5" max="5" width="14.7109375" style="6" customWidth="true"/>
    <col min="6" max="6" width="14.7109375" style="6" customWidth="true"/>
    <col min="7" max="7" width="14.7109375" style="6" customWidth="true"/>
    <col min="8" max="8" width="14.7109375" style="6" customWidth="true"/>
    <col min="9" max="9" width="14.7109375" style="6" customWidth="true"/>
    <col min="10" max="10" width="14.7109375" style="6" customWidth="true"/>
    <col min="14" max="14" width="13.7109375" style="6" customWidth="true"/>
    <col min="15" max="15" width="13.7109375" style="6" customWidth="true"/>
    <col min="17" max="17" width="13.7109375" style="6" customWidth="true"/>
    <col min="18" max="18" width="13.7109375" style="6" customWidth="true"/>
    <col min="19" max="19" width="13.7109375" style="6" customWidth="true"/>
    <col min="20" max="20" width="13.7109375" style="6" customWidth="true"/>
  </cols>
  <sheetData>
    <row r="1">
      <c r="A1" s="6" t="str" cm="1">
        <f t="array" aca="true" ref="A1" ca="true">RIGHT(CELL("filename",A1),LEN(CELL("filename",A1))-FIND("]", CELL("filename",A1)))</f>
        <v>Export</v>
      </c>
      <c r="B1" s="13" t="s">
        <v>479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Export</v>
      </c>
      <c r="L1" s="13" t="s">
        <v>479</v>
      </c>
      <c r="M1" s="7" t="s">
        <v>15</v>
      </c>
      <c r="N1" s="7"/>
      <c r="O1" s="7"/>
      <c r="P1" s="7"/>
      <c r="Q1" s="7"/>
      <c r="R1" s="7"/>
      <c r="S1" s="7"/>
      <c r="T1" s="14"/>
      <c r="U1" s="6" t="s">
        <v>480</v>
      </c>
      <c r="V1" s="13"/>
      <c r="W1" s="7"/>
      <c r="X1" s="7"/>
      <c r="Y1" s="7"/>
      <c r="Z1" s="7"/>
      <c r="AA1" s="14"/>
      <c r="AB1" s="7"/>
      <c r="AC1" s="7"/>
    </row>
    <row r="2" ht="16" thickBot="true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34">
        <v>2050</v>
      </c>
      <c r="U2" s="18">
        <v>2020</v>
      </c>
      <c r="V2" s="18">
        <v>2025</v>
      </c>
      <c r="W2" s="18">
        <v>2030</v>
      </c>
      <c r="X2" s="18">
        <v>2035</v>
      </c>
      <c r="Y2" s="18">
        <v>2040</v>
      </c>
      <c r="Z2" s="18">
        <v>2045</v>
      </c>
      <c r="AA2" s="34">
        <v>2050</v>
      </c>
      <c r="AB2" s="36" t="s">
        <v>481</v>
      </c>
      <c r="AC2" s="36" t="s">
        <v>482</v>
      </c>
      <c r="AD2" s="37" t="s">
        <v>483</v>
      </c>
      <c r="AE2" s="18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ht="16" thickTop="true">
      <c r="A3" s="6">
        <v>1</v>
      </c>
      <c r="B3" s="7" t="s">
        <v>84</v>
      </c>
      <c r="C3" s="46">
        <v>1231944</v>
      </c>
      <c r="D3" s="46">
        <v>1027319.2882398055</v>
      </c>
      <c r="E3" s="46">
        <v>870046.29331220849</v>
      </c>
      <c r="F3" s="46">
        <v>734709.89916946366</v>
      </c>
      <c r="G3" s="46">
        <v>655249.33887813659</v>
      </c>
      <c r="H3" s="46">
        <v>570814.50807911123</v>
      </c>
      <c r="I3" s="46">
        <v>299969.6682528925</v>
      </c>
      <c r="J3" s="46">
        <v>143541.41505427065</v>
      </c>
      <c r="K3" s="6">
        <v>1</v>
      </c>
      <c r="L3" s="7" t="s">
        <v>16</v>
      </c>
      <c r="M3" s="46">
        <v>502</v>
      </c>
      <c r="N3" s="46">
        <v>5097.2347401309298</v>
      </c>
      <c r="O3" s="46">
        <v>485.83631411124384</v>
      </c>
      <c r="P3" s="46">
        <v>39.182583824984242</v>
      </c>
      <c r="Q3" s="46">
        <v>6.2301898377501175</v>
      </c>
      <c r="R3" s="46">
        <v>31.43471650125894</v>
      </c>
      <c r="S3" s="46">
        <v>2.4850278200237743</v>
      </c>
      <c r="T3" s="51">
        <v>12.673508868734013</v>
      </c>
      <c r="U3" s="27">
        <f>IF(M3=0,0,(N3-M3)/M3)</f>
        <v>1.2107353504178211</v>
      </c>
      <c r="V3" s="27">
        <f t="shared" ref="V3:V66" si="0">IF(N3=0,0,(O3-N3)/N3)</f>
        <v>-0.52599016667964238</v>
      </c>
      <c r="W3" s="27">
        <f t="shared" ref="W3:W66" si="1">IF(O3=0,0,(P3-O3)/O3)</f>
        <v>-0.84437602019290592</v>
      </c>
      <c r="X3" s="27">
        <f t="shared" ref="X3:X66" si="2">IF(P3=0,0,(Q3-P3)/P3)</f>
        <v>-0.57538541842797386</v>
      </c>
      <c r="Y3" s="27">
        <f t="shared" ref="Y3:Y66" si="3">IF(Q3=0,0,(R3-Q3)/Q3)</f>
        <v>-0.58717763099224907</v>
      </c>
      <c r="Z3" s="27">
        <f t="shared" ref="Z3:Z66" si="4">IF(R3=0,0,(S3-R3)/R3)</f>
        <v>1.822540824164083</v>
      </c>
      <c r="AA3" s="38">
        <f t="shared" ref="AA3:AA66" si="5">IF(S3=0,0,(T3-S3)/S3)</f>
        <v>-0.46990766825519503</v>
      </c>
      <c r="AB3" s="27">
        <v>9.2448979591836693</v>
      </c>
      <c r="AC3" s="27">
        <v>-0.92984693877550995</v>
      </c>
      <c r="AD3" s="19" t="str">
        <f>IF(MAX($U3:$AA3)&gt;AB3,"Error","")</f>
        <v/>
      </c>
      <c r="AE3" s="19" t="str">
        <f>IF(MIN($U3:$AA3)&lt;AC3,"Error","")</f>
        <v/>
      </c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 s="6">
        <v>2</v>
      </c>
      <c r="B4" s="7" t="s">
        <v>85</v>
      </c>
      <c r="C4" s="46">
        <v>44331</v>
      </c>
      <c r="D4" s="46">
        <v>44402.699000237051</v>
      </c>
      <c r="E4" s="46">
        <v>44463.042086508627</v>
      </c>
      <c r="F4" s="46">
        <v>44466.169290297781</v>
      </c>
      <c r="G4" s="46">
        <v>44477.319329624959</v>
      </c>
      <c r="H4" s="46">
        <v>44483.912687353863</v>
      </c>
      <c r="I4" s="46">
        <v>44483.332260621646</v>
      </c>
      <c r="J4" s="46">
        <v>44472.626665133757</v>
      </c>
      <c r="K4" s="6">
        <v>2</v>
      </c>
      <c r="L4" s="7" t="s">
        <v>94</v>
      </c>
      <c r="M4" s="46">
        <v>4</v>
      </c>
      <c r="N4" s="46">
        <v>2.9469716647619721</v>
      </c>
      <c r="O4" s="46">
        <v>2.1355092328161103</v>
      </c>
      <c r="P4" s="46">
        <v>1.5110776750362405</v>
      </c>
      <c r="Q4" s="46">
        <v>1.0780259504966059</v>
      </c>
      <c r="R4" s="46">
        <v>0.77404736097569582</v>
      </c>
      <c r="S4" s="46">
        <v>0.49409369642047768</v>
      </c>
      <c r="T4" s="51">
        <v>0.35349310254820332</v>
      </c>
      <c r="U4" s="27">
        <f t="shared" ref="U4:U67" si="6">IF(M4=0,0,(N4-M4)/M4)</f>
        <v>-0.26805521147563649</v>
      </c>
      <c r="V4" s="27">
        <f t="shared" si="0"/>
        <v>-0.27195690751601259</v>
      </c>
      <c r="W4" s="27">
        <f t="shared" si="1"/>
        <v>-0.27450313262128673</v>
      </c>
      <c r="X4" s="27">
        <f t="shared" si="2"/>
        <v>-0.27758161757915534</v>
      </c>
      <c r="Y4" s="27">
        <f t="shared" si="3"/>
        <v>-0.2845980929379977</v>
      </c>
      <c r="Z4" s="27">
        <f t="shared" si="4"/>
        <v>-0.27942131702175371</v>
      </c>
      <c r="AA4" s="38">
        <f t="shared" si="5"/>
        <v>-0.28057435697313371</v>
      </c>
      <c r="AB4" s="27">
        <v>0</v>
      </c>
      <c r="AC4" s="27">
        <v>0</v>
      </c>
      <c r="AD4" s="19" t="str">
        <f t="shared" ref="AD4:AD67" si="7">IF(MAX($U4:$AA4)&gt;AB4,"Error","")</f>
        <v/>
      </c>
      <c r="AE4" s="19" t="str">
        <f t="shared" ref="AE4:AE67" si="8">IF(MIN($U4:$AA4)&lt;AC4,"Error","")</f>
        <v>Error</v>
      </c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 s="6">
        <v>3</v>
      </c>
      <c r="B5" s="7" t="s">
        <v>86</v>
      </c>
      <c r="C5" s="46">
        <v>87410</v>
      </c>
      <c r="D5" s="46">
        <v>79495.827037490264</v>
      </c>
      <c r="E5" s="46">
        <v>74397.412197279788</v>
      </c>
      <c r="F5" s="46">
        <v>70872.142131251167</v>
      </c>
      <c r="G5" s="46">
        <v>68457.658625690354</v>
      </c>
      <c r="H5" s="46">
        <v>66754.685883773636</v>
      </c>
      <c r="I5" s="46">
        <v>65452.80271181048</v>
      </c>
      <c r="J5" s="46">
        <v>64483.644237776105</v>
      </c>
      <c r="K5" s="6">
        <v>3</v>
      </c>
      <c r="L5" s="7" t="s">
        <v>95</v>
      </c>
      <c r="M5" s="46">
        <v>483</v>
      </c>
      <c r="N5" s="46">
        <v>643.26771359992165</v>
      </c>
      <c r="O5" s="46">
        <v>644.38679802573336</v>
      </c>
      <c r="P5" s="46">
        <v>646.09240818948604</v>
      </c>
      <c r="Q5" s="46">
        <v>650.89775371069243</v>
      </c>
      <c r="R5" s="46">
        <v>650.96533516279055</v>
      </c>
      <c r="S5" s="46">
        <v>7.1624341221617414</v>
      </c>
      <c r="T5" s="51">
        <v>10.858359285908747</v>
      </c>
      <c r="U5" s="27">
        <f t="shared" si="6"/>
        <v>0.68088344236218135</v>
      </c>
      <c r="V5" s="27">
        <f t="shared" si="0"/>
        <v>4.0753205183295248E-2</v>
      </c>
      <c r="W5" s="27">
        <f t="shared" si="1"/>
        <v>3.2469083052861301E-2</v>
      </c>
      <c r="X5" s="27">
        <f t="shared" si="2"/>
        <v>8.1236960892159104E-3</v>
      </c>
      <c r="Y5" s="27">
        <f t="shared" si="3"/>
        <v>4.6632393534899981E-3</v>
      </c>
      <c r="Z5" s="27">
        <f t="shared" si="4"/>
        <v>7.0879916622133554E-3</v>
      </c>
      <c r="AA5" s="38">
        <f t="shared" si="5"/>
        <v>3.3426274841845609E-3</v>
      </c>
      <c r="AB5" s="27">
        <v>1.9272727272727299</v>
      </c>
      <c r="AC5" s="27">
        <v>0</v>
      </c>
      <c r="AD5" s="19" t="str">
        <f t="shared" si="7"/>
        <v/>
      </c>
      <c r="AE5" s="19" t="str">
        <f t="shared" si="8"/>
        <v/>
      </c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 s="6">
        <v>4</v>
      </c>
      <c r="B6" s="7" t="s">
        <v>87</v>
      </c>
      <c r="C6" s="46">
        <v>25752763</v>
      </c>
      <c r="D6" s="46">
        <v>23928444.944296204</v>
      </c>
      <c r="E6" s="46">
        <v>22807370.523715239</v>
      </c>
      <c r="F6" s="46">
        <v>22057817.277881864</v>
      </c>
      <c r="G6" s="46">
        <v>21521474.920655049</v>
      </c>
      <c r="H6" s="46">
        <v>21114034.989844512</v>
      </c>
      <c r="I6" s="46">
        <v>20156274.979665965</v>
      </c>
      <c r="J6" s="46">
        <v>12256715.329895826</v>
      </c>
      <c r="K6" s="6">
        <v>4</v>
      </c>
      <c r="L6" s="7" t="s">
        <v>96</v>
      </c>
      <c r="M6" s="46">
        <v>80</v>
      </c>
      <c r="N6" s="46">
        <v>168.00619603951671</v>
      </c>
      <c r="O6" s="46">
        <v>209.12992987782246</v>
      </c>
      <c r="P6" s="46">
        <v>64.578192978092005</v>
      </c>
      <c r="Q6" s="46">
        <v>17.467572748298636</v>
      </c>
      <c r="R6" s="46">
        <v>20.063461195367239</v>
      </c>
      <c r="S6" s="46">
        <v>2.9484762495266246</v>
      </c>
      <c r="T6" s="51">
        <v>4.6683135347146312</v>
      </c>
      <c r="U6" s="27">
        <f t="shared" si="6"/>
        <v>0.78089348277496673</v>
      </c>
      <c r="V6" s="27">
        <f t="shared" si="0"/>
        <v>0.43505318053832304</v>
      </c>
      <c r="W6" s="27">
        <f t="shared" si="1"/>
        <v>-0.66805953251647321</v>
      </c>
      <c r="X6" s="27">
        <f t="shared" si="2"/>
        <v>-0.57194878219156797</v>
      </c>
      <c r="Y6" s="27">
        <f t="shared" si="3"/>
        <v>-0.71551872048910181</v>
      </c>
      <c r="Z6" s="27">
        <f t="shared" si="4"/>
        <v>0.5919713213847233</v>
      </c>
      <c r="AA6" s="38">
        <f t="shared" si="5"/>
        <v>9.9575767469582466E-2</v>
      </c>
      <c r="AB6" s="27">
        <v>1.73487773487774</v>
      </c>
      <c r="AC6" s="27">
        <v>-0.70399999999999996</v>
      </c>
      <c r="AD6" s="19" t="str">
        <f t="shared" si="7"/>
        <v/>
      </c>
      <c r="AE6" s="19" t="str">
        <f t="shared" si="8"/>
        <v>Error</v>
      </c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 s="6">
        <v>5</v>
      </c>
      <c r="B7" s="7" t="s">
        <v>88</v>
      </c>
      <c r="C7" s="46">
        <v>90208</v>
      </c>
      <c r="D7" s="46">
        <v>73975.709087322743</v>
      </c>
      <c r="E7" s="46">
        <v>62297.620775969706</v>
      </c>
      <c r="F7" s="46">
        <v>52734.282898537975</v>
      </c>
      <c r="G7" s="46">
        <v>44980.424246505529</v>
      </c>
      <c r="H7" s="46">
        <v>32130.406131343923</v>
      </c>
      <c r="I7" s="46">
        <v>12865.782435607869</v>
      </c>
      <c r="J7" s="46">
        <v>5064.319179833954</v>
      </c>
      <c r="K7" s="6">
        <v>5</v>
      </c>
      <c r="L7" s="7" t="s">
        <v>97</v>
      </c>
      <c r="M7" s="46">
        <v>4090</v>
      </c>
      <c r="N7" s="46">
        <v>3175.1917530140818</v>
      </c>
      <c r="O7" s="46">
        <v>2462.0983983254223</v>
      </c>
      <c r="P7" s="46">
        <v>12.655100563236417</v>
      </c>
      <c r="Q7" s="46">
        <v>5.1466090907252706</v>
      </c>
      <c r="R7" s="46">
        <v>5.2715471513740848</v>
      </c>
      <c r="S7" s="46">
        <v>0.219311914570955</v>
      </c>
      <c r="T7" s="51">
        <v>0.71816814514728211</v>
      </c>
      <c r="U7" s="27">
        <f t="shared" si="6"/>
        <v>-0.21908208953540262</v>
      </c>
      <c r="V7" s="27">
        <f t="shared" si="0"/>
        <v>-0.2196271211953997</v>
      </c>
      <c r="W7" s="27">
        <f t="shared" si="1"/>
        <v>-0.223396401993807</v>
      </c>
      <c r="X7" s="27">
        <f t="shared" si="2"/>
        <v>-0.22471947055189179</v>
      </c>
      <c r="Y7" s="27">
        <f t="shared" si="3"/>
        <v>-0.22952561890383358</v>
      </c>
      <c r="Z7" s="27">
        <f t="shared" si="4"/>
        <v>-0.35952860337548692</v>
      </c>
      <c r="AA7" s="38">
        <f t="shared" si="5"/>
        <v>-0.98518477960797657</v>
      </c>
      <c r="AB7" s="27">
        <v>4.2035623409669203</v>
      </c>
      <c r="AC7" s="27">
        <v>-0.224852071005917</v>
      </c>
      <c r="AD7" s="19" t="str">
        <f t="shared" si="7"/>
        <v/>
      </c>
      <c r="AE7" s="19" t="str">
        <f t="shared" si="8"/>
        <v>Error</v>
      </c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 s="6">
        <v>6</v>
      </c>
      <c r="B8" s="7" t="s">
        <v>89</v>
      </c>
      <c r="C8" s="46">
        <v>727422</v>
      </c>
      <c r="D8" s="46">
        <v>586187.04758434242</v>
      </c>
      <c r="E8" s="46">
        <v>464691.33393539698</v>
      </c>
      <c r="F8" s="46">
        <v>370528.64030849794</v>
      </c>
      <c r="G8" s="46">
        <v>298167.80202911794</v>
      </c>
      <c r="H8" s="46">
        <v>242131.91299314355</v>
      </c>
      <c r="I8" s="46">
        <v>198341.08606178738</v>
      </c>
      <c r="J8" s="46">
        <v>164338.63114965492</v>
      </c>
      <c r="K8" s="6">
        <v>6</v>
      </c>
      <c r="L8" s="7" t="s">
        <v>98</v>
      </c>
      <c r="M8" s="46">
        <v>10424</v>
      </c>
      <c r="N8" s="46">
        <v>13518.376314990686</v>
      </c>
      <c r="O8" s="46">
        <v>11945.221677192798</v>
      </c>
      <c r="P8" s="46">
        <v>10484.713614343062</v>
      </c>
      <c r="Q8" s="46">
        <v>9210.3331188996381</v>
      </c>
      <c r="R8" s="46">
        <v>8086.7823142571133</v>
      </c>
      <c r="S8" s="46">
        <v>7094.6492877802466</v>
      </c>
      <c r="T8" s="51">
        <v>6209.0286910567365</v>
      </c>
      <c r="U8" s="27">
        <f t="shared" si="6"/>
        <v>-9.9858341294155634E-2</v>
      </c>
      <c r="V8" s="27">
        <f t="shared" si="0"/>
        <v>-0.10821090832838368</v>
      </c>
      <c r="W8" s="27">
        <f t="shared" si="1"/>
        <v>-0.11632703233473424</v>
      </c>
      <c r="X8" s="27">
        <f t="shared" si="2"/>
        <v>-0.1205411281084844</v>
      </c>
      <c r="Y8" s="27">
        <f t="shared" si="3"/>
        <v>-0.1216035612941662</v>
      </c>
      <c r="Z8" s="27">
        <f t="shared" si="4"/>
        <v>-0.12069435920613336</v>
      </c>
      <c r="AA8" s="38">
        <f t="shared" si="5"/>
        <v>-0.1210383926037381</v>
      </c>
      <c r="AB8" s="27">
        <v>1.42997277695068</v>
      </c>
      <c r="AC8" s="27">
        <v>-0.122585057274748</v>
      </c>
      <c r="AD8" s="19" t="str">
        <f t="shared" si="7"/>
        <v/>
      </c>
      <c r="AE8" s="19" t="str">
        <f t="shared" si="8"/>
        <v/>
      </c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 s="6">
        <v>7</v>
      </c>
      <c r="B9" s="7" t="s">
        <v>90</v>
      </c>
      <c r="C9" s="46">
        <v>241</v>
      </c>
      <c r="D9" s="46">
        <v>284.83861497794845</v>
      </c>
      <c r="E9" s="46">
        <v>330.38282499250141</v>
      </c>
      <c r="F9" s="46">
        <v>374.24465913381374</v>
      </c>
      <c r="G9" s="46">
        <v>435.35860183828277</v>
      </c>
      <c r="H9" s="46">
        <v>492.91176085905784</v>
      </c>
      <c r="I9" s="46">
        <v>447.43252677087469</v>
      </c>
      <c r="J9" s="46">
        <v>463.79406059355586</v>
      </c>
      <c r="K9" s="6">
        <v>7</v>
      </c>
      <c r="L9" s="7" t="s">
        <v>99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51">
        <v>0</v>
      </c>
      <c r="U9" s="27">
        <f t="shared" si="6"/>
        <v>0</v>
      </c>
      <c r="V9" s="27">
        <f t="shared" si="0"/>
        <v>0</v>
      </c>
      <c r="W9" s="27">
        <f t="shared" si="1"/>
        <v>0</v>
      </c>
      <c r="X9" s="27">
        <f t="shared" si="2"/>
        <v>0</v>
      </c>
      <c r="Y9" s="27">
        <f t="shared" si="3"/>
        <v>0</v>
      </c>
      <c r="Z9" s="27">
        <f t="shared" si="4"/>
        <v>0</v>
      </c>
      <c r="AA9" s="38">
        <f t="shared" si="5"/>
        <v>0</v>
      </c>
      <c r="AB9" s="27">
        <v>0</v>
      </c>
      <c r="AC9" s="27">
        <v>0</v>
      </c>
      <c r="AD9" s="19" t="str">
        <f t="shared" si="7"/>
        <v/>
      </c>
      <c r="AE9" s="19" t="str">
        <f t="shared" si="8"/>
        <v/>
      </c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 s="6">
        <v>8</v>
      </c>
      <c r="B10" s="7" t="s">
        <v>91</v>
      </c>
      <c r="C10" s="46">
        <v>912419</v>
      </c>
      <c r="D10" s="46">
        <v>506738.29746671312</v>
      </c>
      <c r="E10" s="46">
        <v>303821.17860652209</v>
      </c>
      <c r="F10" s="46">
        <v>197512.10499632335</v>
      </c>
      <c r="G10" s="46">
        <v>141799.8887003659</v>
      </c>
      <c r="H10" s="46">
        <v>112455.25991906895</v>
      </c>
      <c r="I10" s="46">
        <v>96822.302757512429</v>
      </c>
      <c r="J10" s="46">
        <v>88602.247531200526</v>
      </c>
      <c r="K10" s="6">
        <v>8</v>
      </c>
      <c r="L10" s="7" t="s">
        <v>100</v>
      </c>
      <c r="M10" s="46">
        <v>0</v>
      </c>
      <c r="N10" s="46">
        <v>0</v>
      </c>
      <c r="O10" s="46">
        <v>0</v>
      </c>
      <c r="P10" s="46">
        <v>0</v>
      </c>
      <c r="Q10" s="46">
        <v>0</v>
      </c>
      <c r="R10" s="46">
        <v>0</v>
      </c>
      <c r="S10" s="46">
        <v>0</v>
      </c>
      <c r="T10" s="51">
        <v>0</v>
      </c>
      <c r="U10" s="27">
        <f t="shared" si="6"/>
        <v>0</v>
      </c>
      <c r="V10" s="27">
        <f t="shared" si="0"/>
        <v>0</v>
      </c>
      <c r="W10" s="27">
        <f t="shared" si="1"/>
        <v>0</v>
      </c>
      <c r="X10" s="27">
        <f t="shared" si="2"/>
        <v>0</v>
      </c>
      <c r="Y10" s="27">
        <f t="shared" si="3"/>
        <v>0</v>
      </c>
      <c r="Z10" s="27">
        <f t="shared" si="4"/>
        <v>0</v>
      </c>
      <c r="AA10" s="38">
        <f t="shared" si="5"/>
        <v>0</v>
      </c>
      <c r="AB10" s="27">
        <v>0</v>
      </c>
      <c r="AC10" s="27">
        <v>0</v>
      </c>
      <c r="AD10" s="19" t="str">
        <f t="shared" si="7"/>
        <v/>
      </c>
      <c r="AE10" s="19" t="str">
        <f t="shared" si="8"/>
        <v/>
      </c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 s="6">
        <v>9</v>
      </c>
      <c r="B11" s="7" t="s">
        <v>92</v>
      </c>
      <c r="C11" s="46">
        <v>11414492</v>
      </c>
      <c r="D11" s="46">
        <v>13029269.905441765</v>
      </c>
      <c r="E11" s="46">
        <v>17163459.840752672</v>
      </c>
      <c r="F11" s="46">
        <v>15371610.204962645</v>
      </c>
      <c r="G11" s="46">
        <v>13295881.371726995</v>
      </c>
      <c r="H11" s="46">
        <v>11400519.591162216</v>
      </c>
      <c r="I11" s="46">
        <v>10249709.517214388</v>
      </c>
      <c r="J11" s="46">
        <v>9118690.8832901195</v>
      </c>
      <c r="K11" s="6">
        <v>9</v>
      </c>
      <c r="L11" s="7" t="s">
        <v>101</v>
      </c>
      <c r="M11" s="46">
        <v>691</v>
      </c>
      <c r="N11" s="46">
        <v>860.61461890155545</v>
      </c>
      <c r="O11" s="46">
        <v>262.58689062932001</v>
      </c>
      <c r="P11" s="46">
        <v>82.243379181994641</v>
      </c>
      <c r="Q11" s="46">
        <v>24.344749875893726</v>
      </c>
      <c r="R11" s="46">
        <v>26.65625297960187</v>
      </c>
      <c r="S11" s="46">
        <v>4.5736023008835049</v>
      </c>
      <c r="T11" s="51">
        <v>7.4617248691771589</v>
      </c>
      <c r="U11" s="27">
        <f t="shared" si="6"/>
        <v>-0.140534359932872</v>
      </c>
      <c r="V11" s="27">
        <f t="shared" si="0"/>
        <v>-0.64829961061972929</v>
      </c>
      <c r="W11" s="27">
        <f t="shared" si="1"/>
        <v>-0.63245326962642534</v>
      </c>
      <c r="X11" s="27">
        <f t="shared" si="2"/>
        <v>-0.53304414875019446</v>
      </c>
      <c r="Y11" s="27">
        <f t="shared" si="3"/>
        <v>-0.69349180744120686</v>
      </c>
      <c r="Z11" s="27">
        <f t="shared" si="4"/>
        <v>0.70285941696848964</v>
      </c>
      <c r="AA11" s="38">
        <f t="shared" si="5"/>
        <v>4.7881779980867619E-3</v>
      </c>
      <c r="AB11" s="27">
        <v>2.04003847490941</v>
      </c>
      <c r="AC11" s="27">
        <v>-0.69798951048951097</v>
      </c>
      <c r="AD11" s="19" t="str">
        <f t="shared" si="7"/>
        <v/>
      </c>
      <c r="AE11" s="19" t="str">
        <f t="shared" si="8"/>
        <v/>
      </c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4">
        <v>10</v>
      </c>
      <c r="B12" s="25" t="s">
        <v>93</v>
      </c>
      <c r="C12" s="47">
        <v>46508188</v>
      </c>
      <c r="D12" s="47">
        <v>41204182.691566929</v>
      </c>
      <c r="E12" s="47">
        <v>37548672.361125335</v>
      </c>
      <c r="F12" s="47">
        <v>34287457.036063924</v>
      </c>
      <c r="G12" s="47">
        <v>30645027.677435491</v>
      </c>
      <c r="H12" s="47">
        <v>26582270.746404786</v>
      </c>
      <c r="I12" s="47">
        <v>21308394.611020505</v>
      </c>
      <c r="J12" s="47">
        <v>17403832.778947882</v>
      </c>
      <c r="K12" s="6">
        <v>10</v>
      </c>
      <c r="L12" s="7" t="s">
        <v>102</v>
      </c>
      <c r="M12" s="46">
        <v>17</v>
      </c>
      <c r="N12" s="46">
        <v>84.961624009658067</v>
      </c>
      <c r="O12" s="46">
        <v>26.195894724867117</v>
      </c>
      <c r="P12" s="46">
        <v>2.7829472662945678</v>
      </c>
      <c r="Q12" s="46">
        <v>10.610918752086992</v>
      </c>
      <c r="R12" s="46">
        <v>0.86034039847740473</v>
      </c>
      <c r="S12" s="46">
        <v>0.08856388619918043</v>
      </c>
      <c r="T12" s="51">
        <v>0.97604581181111261</v>
      </c>
      <c r="U12" s="27">
        <f t="shared" si="6"/>
        <v>8.7354051242577064</v>
      </c>
      <c r="V12" s="27">
        <f t="shared" si="0"/>
        <v>-0.17995758895257366</v>
      </c>
      <c r="W12" s="27">
        <f t="shared" si="1"/>
        <v>-0.76880031972979934</v>
      </c>
      <c r="X12" s="27">
        <f t="shared" si="2"/>
        <v>-0.47026111789996561</v>
      </c>
      <c r="Y12" s="27">
        <f t="shared" si="3"/>
        <v>-0.6226007906522677</v>
      </c>
      <c r="Z12" s="27">
        <f t="shared" si="4"/>
        <v>1.5671509280014655</v>
      </c>
      <c r="AA12" s="38">
        <f t="shared" si="5"/>
        <v>-0.27816743586638404</v>
      </c>
      <c r="AB12" s="27">
        <v>16</v>
      </c>
      <c r="AC12" s="27">
        <v>-0.96153846153846201</v>
      </c>
      <c r="AD12" s="19" t="str">
        <f t="shared" si="7"/>
        <v/>
      </c>
      <c r="AE12" s="19" t="str">
        <f t="shared" si="8"/>
        <v/>
      </c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6" t="s">
        <v>103</v>
      </c>
      <c r="C13" s="48">
        <f>SUM(C3:C12)</f>
        <v>86769418</v>
      </c>
      <c r="D13" s="48">
        <f t="shared" ref="D13:J13" si="9">SUM(D3:D12)</f>
        <v>79298665.212114155</v>
      </c>
      <c r="E13" s="48">
        <f t="shared" si="9"/>
        <v>78754260.566205442</v>
      </c>
      <c r="F13" s="48">
        <f t="shared" si="9"/>
        <v>82674606.798113644</v>
      </c>
      <c r="G13" s="48">
        <f t="shared" si="9"/>
        <v>82477932.655089349</v>
      </c>
      <c r="H13" s="48">
        <f t="shared" si="9"/>
        <v>78771556.051737085</v>
      </c>
      <c r="I13" s="48">
        <f t="shared" si="9"/>
        <v>77722169.815072164</v>
      </c>
      <c r="J13" s="48">
        <f t="shared" si="9"/>
        <v>74088320.763885826</v>
      </c>
      <c r="K13" s="6">
        <v>11</v>
      </c>
      <c r="L13" s="6" t="s">
        <v>104</v>
      </c>
      <c r="M13" s="46">
        <v>19280</v>
      </c>
      <c r="N13" s="46">
        <v>19308.938612193779</v>
      </c>
      <c r="O13" s="46">
        <v>19325.515166096568</v>
      </c>
      <c r="P13" s="46">
        <v>19326.077725278683</v>
      </c>
      <c r="Q13" s="46">
        <v>19325.777495968385</v>
      </c>
      <c r="R13" s="46">
        <v>19284.124036345973</v>
      </c>
      <c r="S13" s="46">
        <v>1.3457671100143784</v>
      </c>
      <c r="T13" s="51">
        <v>1.3422389930894636</v>
      </c>
      <c r="U13" s="27">
        <f t="shared" si="6"/>
        <v>4.13019582590805E-3</v>
      </c>
      <c r="V13" s="27">
        <f t="shared" si="0"/>
        <v>2.724959823774022E-3</v>
      </c>
      <c r="W13" s="27">
        <f t="shared" si="1"/>
        <v>9.1851452333302768E-4</v>
      </c>
      <c r="X13" s="27">
        <f t="shared" si="2"/>
        <v>3.4255854629985347E-4</v>
      </c>
      <c r="Y13" s="27">
        <f t="shared" si="3"/>
        <v>8.8427802591506424E-5</v>
      </c>
      <c r="Z13" s="27">
        <f t="shared" si="4"/>
        <v>1.8053589683561077E-4</v>
      </c>
      <c r="AA13" s="38">
        <f t="shared" si="5"/>
        <v>-2.7789548623989809E-5</v>
      </c>
      <c r="AB13" s="27">
        <v>0.44441114773748902</v>
      </c>
      <c r="AC13" s="27">
        <v>0</v>
      </c>
      <c r="AD13" s="19" t="str">
        <f t="shared" si="7"/>
        <v/>
      </c>
      <c r="AE13" s="19" t="str">
        <f t="shared" si="8"/>
        <v>Error</v>
      </c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728</v>
      </c>
      <c r="N14" s="46">
        <v>735.80563524664717</v>
      </c>
      <c r="O14" s="46">
        <v>739.54615181015629</v>
      </c>
      <c r="P14" s="46">
        <v>742.03275734004353</v>
      </c>
      <c r="Q14" s="46">
        <v>750.61254013435939</v>
      </c>
      <c r="R14" s="46">
        <v>755.07199689345566</v>
      </c>
      <c r="S14" s="46">
        <v>752.91188177728372</v>
      </c>
      <c r="T14" s="51">
        <v>540.71359718813392</v>
      </c>
      <c r="U14" s="27">
        <f t="shared" si="6"/>
        <v>0.56659005710078203</v>
      </c>
      <c r="V14" s="27">
        <f t="shared" si="0"/>
        <v>6.2007127142453315E-2</v>
      </c>
      <c r="W14" s="27">
        <f t="shared" si="1"/>
        <v>2.0162443620054874E-2</v>
      </c>
      <c r="X14" s="27">
        <f t="shared" si="2"/>
        <v>1.1308277633950628E-2</v>
      </c>
      <c r="Y14" s="27">
        <f t="shared" si="3"/>
        <v>4.8185920487319577E-3</v>
      </c>
      <c r="Z14" s="27">
        <f t="shared" si="4"/>
        <v>9.1501952207380492E-3</v>
      </c>
      <c r="AA14" s="38">
        <f t="shared" si="5"/>
        <v>5.5882530341644834E-3</v>
      </c>
      <c r="AB14" s="27">
        <v>2.7720207253885998</v>
      </c>
      <c r="AC14" s="27">
        <v>0</v>
      </c>
      <c r="AD14" s="19" t="str">
        <f t="shared" si="7"/>
        <v/>
      </c>
      <c r="AE14" s="19" t="str">
        <f t="shared" si="8"/>
        <v/>
      </c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K15" s="6">
        <v>13</v>
      </c>
      <c r="L15" s="6" t="s">
        <v>106</v>
      </c>
      <c r="M15" s="46">
        <v>483</v>
      </c>
      <c r="N15" s="46">
        <v>492.50251079544762</v>
      </c>
      <c r="O15" s="46">
        <v>416.02575367382877</v>
      </c>
      <c r="P15" s="46">
        <v>120.70575292820901</v>
      </c>
      <c r="Q15" s="46">
        <v>63.51305205945571</v>
      </c>
      <c r="R15" s="46">
        <v>51.271928154999713</v>
      </c>
      <c r="S15" s="46">
        <v>14.281391911619629</v>
      </c>
      <c r="T15" s="51">
        <v>12.477733935032271</v>
      </c>
      <c r="U15" s="27">
        <f t="shared" si="6"/>
        <v>-3.9564470253816625E-2</v>
      </c>
      <c r="V15" s="27">
        <f t="shared" si="0"/>
        <v>-0.11953848273634908</v>
      </c>
      <c r="W15" s="27">
        <f t="shared" si="1"/>
        <v>-0.39233598560892685</v>
      </c>
      <c r="X15" s="27">
        <f t="shared" si="2"/>
        <v>-0.50299795272369141</v>
      </c>
      <c r="Y15" s="27">
        <f t="shared" si="3"/>
        <v>-0.6230778192746329</v>
      </c>
      <c r="Z15" s="27">
        <f t="shared" si="4"/>
        <v>-0.13175732753816796</v>
      </c>
      <c r="AA15" s="38">
        <f t="shared" si="5"/>
        <v>-0.18490056259763185</v>
      </c>
      <c r="AB15" s="27">
        <v>0.42550941554479998</v>
      </c>
      <c r="AC15" s="27">
        <v>-0.71060515278610004</v>
      </c>
      <c r="AD15" s="19" t="str">
        <f t="shared" si="7"/>
        <v/>
      </c>
      <c r="AE15" s="19" t="str">
        <f t="shared" si="8"/>
        <v/>
      </c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107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51">
        <v>0</v>
      </c>
      <c r="U16" s="27">
        <f t="shared" si="6"/>
        <v>0</v>
      </c>
      <c r="V16" s="27">
        <f t="shared" si="0"/>
        <v>0</v>
      </c>
      <c r="W16" s="27">
        <f t="shared" si="1"/>
        <v>0</v>
      </c>
      <c r="X16" s="27">
        <f t="shared" si="2"/>
        <v>0</v>
      </c>
      <c r="Y16" s="27">
        <f t="shared" si="3"/>
        <v>0</v>
      </c>
      <c r="Z16" s="27">
        <f t="shared" si="4"/>
        <v>0</v>
      </c>
      <c r="AA16" s="38">
        <f t="shared" si="5"/>
        <v>0</v>
      </c>
      <c r="AB16" s="27">
        <v>0</v>
      </c>
      <c r="AC16" s="27">
        <v>0</v>
      </c>
      <c r="AD16" s="19" t="str">
        <f t="shared" si="7"/>
        <v/>
      </c>
      <c r="AE16" s="19" t="str">
        <f t="shared" si="8"/>
        <v/>
      </c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108</v>
      </c>
      <c r="M17" s="46">
        <v>0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51">
        <v>0</v>
      </c>
      <c r="U17" s="27">
        <f t="shared" si="6"/>
        <v>0</v>
      </c>
      <c r="V17" s="27">
        <f t="shared" si="0"/>
        <v>0</v>
      </c>
      <c r="W17" s="27">
        <f t="shared" si="1"/>
        <v>0</v>
      </c>
      <c r="X17" s="27">
        <f t="shared" si="2"/>
        <v>0</v>
      </c>
      <c r="Y17" s="27">
        <f t="shared" si="3"/>
        <v>0</v>
      </c>
      <c r="Z17" s="27">
        <f t="shared" si="4"/>
        <v>0</v>
      </c>
      <c r="AA17" s="38">
        <f t="shared" si="5"/>
        <v>0</v>
      </c>
      <c r="AB17" s="27">
        <v>0</v>
      </c>
      <c r="AC17" s="27">
        <v>0</v>
      </c>
      <c r="AD17" s="19" t="str">
        <f t="shared" si="7"/>
        <v/>
      </c>
      <c r="AE17" s="19" t="str">
        <f t="shared" si="8"/>
        <v/>
      </c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109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  <c r="S18" s="46">
        <v>0</v>
      </c>
      <c r="T18" s="51">
        <v>0</v>
      </c>
      <c r="U18" s="27">
        <f t="shared" si="6"/>
        <v>0</v>
      </c>
      <c r="V18" s="27">
        <f t="shared" si="0"/>
        <v>0</v>
      </c>
      <c r="W18" s="27">
        <f t="shared" si="1"/>
        <v>0</v>
      </c>
      <c r="X18" s="27">
        <f t="shared" si="2"/>
        <v>0</v>
      </c>
      <c r="Y18" s="27">
        <f t="shared" si="3"/>
        <v>0</v>
      </c>
      <c r="Z18" s="27">
        <f t="shared" si="4"/>
        <v>0</v>
      </c>
      <c r="AA18" s="38">
        <f t="shared" si="5"/>
        <v>0</v>
      </c>
      <c r="AB18" s="27">
        <v>0</v>
      </c>
      <c r="AC18" s="27">
        <v>0</v>
      </c>
      <c r="AD18" s="19" t="str">
        <f t="shared" si="7"/>
        <v/>
      </c>
      <c r="AE18" s="19" t="str">
        <f t="shared" si="8"/>
        <v/>
      </c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110</v>
      </c>
      <c r="M19" s="46">
        <v>728</v>
      </c>
      <c r="N19" s="46">
        <v>735.06188194824279</v>
      </c>
      <c r="O19" s="46">
        <v>740.13188469759939</v>
      </c>
      <c r="P19" s="46">
        <v>738.93153991883673</v>
      </c>
      <c r="Q19" s="46">
        <v>15.700969673318752</v>
      </c>
      <c r="R19" s="46">
        <v>7.0294682594083824</v>
      </c>
      <c r="S19" s="46">
        <v>0.34777633524879548</v>
      </c>
      <c r="T19" s="51">
        <v>0.91469779005252549</v>
      </c>
      <c r="U19" s="27">
        <f t="shared" si="6"/>
        <v>3.0172152583313582E-2</v>
      </c>
      <c r="V19" s="27">
        <f t="shared" si="0"/>
        <v>1.8780561530173063E-2</v>
      </c>
      <c r="W19" s="27">
        <f t="shared" si="1"/>
        <v>9.4964082125171302E-3</v>
      </c>
      <c r="X19" s="27">
        <f t="shared" si="2"/>
        <v>1.2830382020169982E-3</v>
      </c>
      <c r="Y19" s="27">
        <f t="shared" si="3"/>
        <v>-2.2459228765097454E-3</v>
      </c>
      <c r="Z19" s="27">
        <f t="shared" si="4"/>
        <v>-8.9685750071070349E-3</v>
      </c>
      <c r="AA19" s="38">
        <f t="shared" si="5"/>
        <v>-0.94859044814030014</v>
      </c>
      <c r="AB19" s="27">
        <v>3.0898876404494402</v>
      </c>
      <c r="AC19" s="27">
        <v>0</v>
      </c>
      <c r="AD19" s="19" t="str">
        <f t="shared" si="7"/>
        <v/>
      </c>
      <c r="AE19" s="19" t="str">
        <f t="shared" si="8"/>
        <v>Error</v>
      </c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111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51">
        <v>0</v>
      </c>
      <c r="U20" s="27">
        <f t="shared" si="6"/>
        <v>0</v>
      </c>
      <c r="V20" s="27">
        <f t="shared" si="0"/>
        <v>0</v>
      </c>
      <c r="W20" s="27">
        <f t="shared" si="1"/>
        <v>0</v>
      </c>
      <c r="X20" s="27">
        <f t="shared" si="2"/>
        <v>0</v>
      </c>
      <c r="Y20" s="27">
        <f t="shared" si="3"/>
        <v>0</v>
      </c>
      <c r="Z20" s="27">
        <f t="shared" si="4"/>
        <v>0</v>
      </c>
      <c r="AA20" s="38">
        <f t="shared" si="5"/>
        <v>0</v>
      </c>
      <c r="AB20" s="27">
        <v>0</v>
      </c>
      <c r="AC20" s="27">
        <v>-1</v>
      </c>
      <c r="AD20" s="19" t="str">
        <f t="shared" si="7"/>
        <v/>
      </c>
      <c r="AE20" s="19" t="str">
        <f t="shared" si="8"/>
        <v/>
      </c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112</v>
      </c>
      <c r="M21" s="46">
        <v>2883</v>
      </c>
      <c r="N21" s="46">
        <v>2291.5203223019485</v>
      </c>
      <c r="O21" s="46">
        <v>1821.9153668844831</v>
      </c>
      <c r="P21" s="46">
        <v>1439.6064823813383</v>
      </c>
      <c r="Q21" s="46">
        <v>1135.5554786098721</v>
      </c>
      <c r="R21" s="46">
        <v>268.58979200775798</v>
      </c>
      <c r="S21" s="46">
        <v>1.0377859795620634</v>
      </c>
      <c r="T21" s="51">
        <v>1.4923554904819527</v>
      </c>
      <c r="U21" s="27">
        <f t="shared" si="6"/>
        <v>-0.18878608468067515</v>
      </c>
      <c r="V21" s="27">
        <f t="shared" si="0"/>
        <v>-0.19399032105772129</v>
      </c>
      <c r="W21" s="27">
        <f t="shared" si="1"/>
        <v>-0.2035941679687378</v>
      </c>
      <c r="X21" s="27">
        <f t="shared" si="2"/>
        <v>-0.20597948533450972</v>
      </c>
      <c r="Y21" s="27">
        <f t="shared" si="3"/>
        <v>-0.20943353003212681</v>
      </c>
      <c r="Z21" s="27">
        <f t="shared" si="4"/>
        <v>-0.20867897834222415</v>
      </c>
      <c r="AA21" s="38">
        <f t="shared" si="5"/>
        <v>-0.21674037091971673</v>
      </c>
      <c r="AB21" s="27">
        <v>1.1813246471226899</v>
      </c>
      <c r="AC21" s="27">
        <v>-0.209951028753841</v>
      </c>
      <c r="AD21" s="19" t="str">
        <f t="shared" si="7"/>
        <v/>
      </c>
      <c r="AE21" s="19" t="str">
        <f t="shared" si="8"/>
        <v>Error</v>
      </c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113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51">
        <v>0</v>
      </c>
      <c r="U22" s="27">
        <f t="shared" si="6"/>
        <v>0</v>
      </c>
      <c r="V22" s="27">
        <f t="shared" si="0"/>
        <v>0</v>
      </c>
      <c r="W22" s="27">
        <f t="shared" si="1"/>
        <v>0</v>
      </c>
      <c r="X22" s="27">
        <f t="shared" si="2"/>
        <v>0</v>
      </c>
      <c r="Y22" s="27">
        <f t="shared" si="3"/>
        <v>0</v>
      </c>
      <c r="Z22" s="27">
        <f t="shared" si="4"/>
        <v>0</v>
      </c>
      <c r="AA22" s="38">
        <f t="shared" si="5"/>
        <v>0</v>
      </c>
      <c r="AB22" s="27">
        <v>0</v>
      </c>
      <c r="AC22" s="27">
        <v>0</v>
      </c>
      <c r="AD22" s="19" t="str">
        <f t="shared" si="7"/>
        <v/>
      </c>
      <c r="AE22" s="19" t="str">
        <f t="shared" si="8"/>
        <v/>
      </c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114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51">
        <v>0</v>
      </c>
      <c r="U23" s="27">
        <f t="shared" si="6"/>
        <v>0</v>
      </c>
      <c r="V23" s="27">
        <f t="shared" si="0"/>
        <v>0</v>
      </c>
      <c r="W23" s="27">
        <f t="shared" si="1"/>
        <v>0</v>
      </c>
      <c r="X23" s="27">
        <f t="shared" si="2"/>
        <v>0</v>
      </c>
      <c r="Y23" s="27">
        <f t="shared" si="3"/>
        <v>0</v>
      </c>
      <c r="Z23" s="27">
        <f t="shared" si="4"/>
        <v>0</v>
      </c>
      <c r="AA23" s="38">
        <f t="shared" si="5"/>
        <v>0</v>
      </c>
      <c r="AB23" s="27">
        <v>0</v>
      </c>
      <c r="AC23" s="27">
        <v>0</v>
      </c>
      <c r="AD23" s="19" t="str">
        <f t="shared" si="7"/>
        <v/>
      </c>
      <c r="AE23" s="19" t="str">
        <f t="shared" si="8"/>
        <v/>
      </c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115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51">
        <v>0</v>
      </c>
      <c r="U24" s="27">
        <f t="shared" si="6"/>
        <v>0</v>
      </c>
      <c r="V24" s="27">
        <f t="shared" si="0"/>
        <v>0</v>
      </c>
      <c r="W24" s="27">
        <f t="shared" si="1"/>
        <v>0</v>
      </c>
      <c r="X24" s="27">
        <f t="shared" si="2"/>
        <v>0</v>
      </c>
      <c r="Y24" s="27">
        <f t="shared" si="3"/>
        <v>0</v>
      </c>
      <c r="Z24" s="27">
        <f t="shared" si="4"/>
        <v>0</v>
      </c>
      <c r="AA24" s="38">
        <f t="shared" si="5"/>
        <v>0</v>
      </c>
      <c r="AB24" s="27">
        <v>0</v>
      </c>
      <c r="AC24" s="27">
        <v>0</v>
      </c>
      <c r="AD24" s="19" t="str">
        <f t="shared" si="7"/>
        <v/>
      </c>
      <c r="AE24" s="19" t="str">
        <f t="shared" si="8"/>
        <v/>
      </c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116</v>
      </c>
      <c r="M25" s="46">
        <v>8252</v>
      </c>
      <c r="N25" s="46">
        <v>8493.5091285015551</v>
      </c>
      <c r="O25" s="46">
        <v>8607.860615906171</v>
      </c>
      <c r="P25" s="46">
        <v>8612.6010617786687</v>
      </c>
      <c r="Q25" s="46">
        <v>8628.08618031675</v>
      </c>
      <c r="R25" s="46">
        <v>8637.6432023023044</v>
      </c>
      <c r="S25" s="46">
        <v>8637.7387378032618</v>
      </c>
      <c r="T25" s="51">
        <v>8634.630998186045</v>
      </c>
      <c r="U25" s="27">
        <f t="shared" si="6"/>
        <v>5.0597020916982274E-2</v>
      </c>
      <c r="V25" s="27">
        <f t="shared" si="0"/>
        <v>1.8693127964944496E-2</v>
      </c>
      <c r="W25" s="27">
        <f t="shared" si="1"/>
        <v>7.4893558964953845E-3</v>
      </c>
      <c r="X25" s="27">
        <f t="shared" si="2"/>
        <v>2.7044301877453846E-3</v>
      </c>
      <c r="Y25" s="27">
        <f t="shared" si="3"/>
        <v>1.2127974719784601E-3</v>
      </c>
      <c r="Z25" s="27">
        <f t="shared" si="4"/>
        <v>2.5111925611515616E-3</v>
      </c>
      <c r="AA25" s="38">
        <f t="shared" si="5"/>
        <v>1.5970138234173003E-3</v>
      </c>
      <c r="AB25" s="27">
        <v>5.9519797809604</v>
      </c>
      <c r="AC25" s="27">
        <v>0</v>
      </c>
      <c r="AD25" s="19" t="str">
        <f t="shared" si="7"/>
        <v/>
      </c>
      <c r="AE25" s="19" t="str">
        <f t="shared" si="8"/>
        <v/>
      </c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117</v>
      </c>
      <c r="M26" s="46">
        <v>1535</v>
      </c>
      <c r="N26" s="46">
        <v>1544.037262586048</v>
      </c>
      <c r="O26" s="46">
        <v>1582.485184804113</v>
      </c>
      <c r="P26" s="46">
        <v>1582.7351159739335</v>
      </c>
      <c r="Q26" s="46">
        <v>1579.6992319470198</v>
      </c>
      <c r="R26" s="46">
        <v>999.21386738041053</v>
      </c>
      <c r="S26" s="46">
        <v>1.1885311736454538</v>
      </c>
      <c r="T26" s="51">
        <v>0.94281390476217519</v>
      </c>
      <c r="U26" s="27">
        <f t="shared" si="6"/>
        <v>3.6562124799565519E-2</v>
      </c>
      <c r="V26" s="27">
        <f t="shared" si="0"/>
        <v>1.0228538100027136E-2</v>
      </c>
      <c r="W26" s="27">
        <f t="shared" si="1"/>
        <v>7.8256826355309218E-3</v>
      </c>
      <c r="X26" s="27">
        <f t="shared" si="2"/>
        <v>3.6438115369128903E-3</v>
      </c>
      <c r="Y26" s="27">
        <f t="shared" si="3"/>
        <v>4.7305111125268165E-4</v>
      </c>
      <c r="Z26" s="27">
        <f t="shared" si="4"/>
        <v>1.785913509956159E-4</v>
      </c>
      <c r="AA26" s="38">
        <f t="shared" si="5"/>
        <v>-2.4297202289054786E-3</v>
      </c>
      <c r="AB26" s="27">
        <v>0.12528301886792501</v>
      </c>
      <c r="AC26" s="27">
        <v>0</v>
      </c>
      <c r="AD26" s="19" t="str">
        <f t="shared" si="7"/>
        <v/>
      </c>
      <c r="AE26" s="19" t="str">
        <f t="shared" si="8"/>
        <v>Error</v>
      </c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118</v>
      </c>
      <c r="M27" s="46">
        <v>27401</v>
      </c>
      <c r="N27" s="46">
        <v>22282.301270132706</v>
      </c>
      <c r="O27" s="46">
        <v>18114.152659215368</v>
      </c>
      <c r="P27" s="46">
        <v>14677.912564416769</v>
      </c>
      <c r="Q27" s="46">
        <v>11901.863584253435</v>
      </c>
      <c r="R27" s="46">
        <v>9648.1822829294561</v>
      </c>
      <c r="S27" s="46">
        <v>7815.5475000313672</v>
      </c>
      <c r="T27" s="51">
        <v>6319.3325072632815</v>
      </c>
      <c r="U27" s="27">
        <f t="shared" si="6"/>
        <v>-0.18122086280978697</v>
      </c>
      <c r="V27" s="27">
        <f t="shared" si="0"/>
        <v>-0.18529080749862564</v>
      </c>
      <c r="W27" s="27">
        <f t="shared" si="1"/>
        <v>-0.1872872211725814</v>
      </c>
      <c r="X27" s="27">
        <f t="shared" si="2"/>
        <v>-0.18879362514565823</v>
      </c>
      <c r="Y27" s="27">
        <f t="shared" si="3"/>
        <v>-0.18928384732838602</v>
      </c>
      <c r="Z27" s="27">
        <f t="shared" si="4"/>
        <v>-0.18871325888766907</v>
      </c>
      <c r="AA27" s="38">
        <f t="shared" si="5"/>
        <v>-0.18879645895274855</v>
      </c>
      <c r="AB27" s="27">
        <v>0.83492935110158695</v>
      </c>
      <c r="AC27" s="27">
        <v>-0.18987685129929999</v>
      </c>
      <c r="AD27" s="19" t="str">
        <f t="shared" si="7"/>
        <v/>
      </c>
      <c r="AE27" s="19" t="str">
        <f t="shared" si="8"/>
        <v/>
      </c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119</v>
      </c>
      <c r="M28" s="46">
        <v>31498</v>
      </c>
      <c r="N28" s="46">
        <v>26210.255266317658</v>
      </c>
      <c r="O28" s="46">
        <v>21810.568433446151</v>
      </c>
      <c r="P28" s="46">
        <v>18134.468007527106</v>
      </c>
      <c r="Q28" s="46">
        <v>15078.859489164015</v>
      </c>
      <c r="R28" s="46">
        <v>12531.208495038998</v>
      </c>
      <c r="S28" s="46">
        <v>2.2200510406984861</v>
      </c>
      <c r="T28" s="51">
        <v>1.9507092779573041</v>
      </c>
      <c r="U28" s="27">
        <f t="shared" si="6"/>
        <v>-0.16569702552649204</v>
      </c>
      <c r="V28" s="27">
        <f t="shared" si="0"/>
        <v>-0.16639367859144835</v>
      </c>
      <c r="W28" s="27">
        <f t="shared" si="1"/>
        <v>-0.16757094009679085</v>
      </c>
      <c r="X28" s="27">
        <f t="shared" si="2"/>
        <v>-0.16813348846899948</v>
      </c>
      <c r="Y28" s="27">
        <f t="shared" si="3"/>
        <v>-0.16840041220687851</v>
      </c>
      <c r="Z28" s="27">
        <f t="shared" si="4"/>
        <v>-0.16818049028589371</v>
      </c>
      <c r="AA28" s="38">
        <f t="shared" si="5"/>
        <v>-0.16848045227845415</v>
      </c>
      <c r="AB28" s="27">
        <v>0.28082303188028601</v>
      </c>
      <c r="AC28" s="27">
        <v>-0.168581979934187</v>
      </c>
      <c r="AD28" s="19" t="str">
        <f t="shared" si="7"/>
        <v/>
      </c>
      <c r="AE28" s="19" t="str">
        <f t="shared" si="8"/>
        <v/>
      </c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120</v>
      </c>
      <c r="M29" s="46">
        <v>3528</v>
      </c>
      <c r="N29" s="46">
        <v>3311.6936813541197</v>
      </c>
      <c r="O29" s="46">
        <v>3114.7795566129093</v>
      </c>
      <c r="P29" s="46">
        <v>2922.5972607003146</v>
      </c>
      <c r="Q29" s="46">
        <v>2741.6266924561014</v>
      </c>
      <c r="R29" s="46">
        <v>2573.1002123145549</v>
      </c>
      <c r="S29" s="46">
        <v>1.4752421593977054</v>
      </c>
      <c r="T29" s="51">
        <v>1.2105569496616155</v>
      </c>
      <c r="U29" s="27">
        <f t="shared" si="6"/>
        <v>-2.5484559191974378E-2</v>
      </c>
      <c r="V29" s="27">
        <f t="shared" si="0"/>
        <v>-5.4168818989480547E-2</v>
      </c>
      <c r="W29" s="27">
        <f t="shared" si="1"/>
        <v>-5.5596807970297583E-2</v>
      </c>
      <c r="X29" s="27">
        <f t="shared" si="2"/>
        <v>-5.9492785848609939E-2</v>
      </c>
      <c r="Y29" s="27">
        <f t="shared" si="3"/>
        <v>-6.1223337865012738E-2</v>
      </c>
      <c r="Z29" s="27">
        <f t="shared" si="4"/>
        <v>-6.0273641796849346E-2</v>
      </c>
      <c r="AA29" s="38">
        <f t="shared" si="5"/>
        <v>-6.2035589572105712E-2</v>
      </c>
      <c r="AB29" s="27">
        <v>0.17302940163819999</v>
      </c>
      <c r="AC29" s="27">
        <v>-6.18417499324872E-2</v>
      </c>
      <c r="AD29" s="19" t="str">
        <f t="shared" si="7"/>
        <v/>
      </c>
      <c r="AE29" s="19" t="str">
        <f t="shared" si="8"/>
        <v>Error</v>
      </c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121</v>
      </c>
      <c r="M30" s="46">
        <v>91</v>
      </c>
      <c r="N30" s="46">
        <v>227.1812896668898</v>
      </c>
      <c r="O30" s="46">
        <v>209.71123226292337</v>
      </c>
      <c r="P30" s="46">
        <v>150.35910483468032</v>
      </c>
      <c r="Q30" s="46">
        <v>104.67093813063164</v>
      </c>
      <c r="R30" s="46">
        <v>68.081349372023681</v>
      </c>
      <c r="S30" s="46">
        <v>46.613854527777619</v>
      </c>
      <c r="T30" s="51">
        <v>22.025489094116395</v>
      </c>
      <c r="U30" s="27">
        <f t="shared" si="6"/>
        <v>2.2250011978481719</v>
      </c>
      <c r="V30" s="27">
        <f t="shared" si="0"/>
        <v>0.22190145411040574</v>
      </c>
      <c r="W30" s="27">
        <f t="shared" si="1"/>
        <v>-0.25347267981695409</v>
      </c>
      <c r="X30" s="27">
        <f t="shared" si="2"/>
        <v>-0.27076443445621645</v>
      </c>
      <c r="Y30" s="27">
        <f t="shared" si="3"/>
        <v>-0.27965087406519434</v>
      </c>
      <c r="Z30" s="27">
        <f t="shared" si="4"/>
        <v>-0.28470847693379392</v>
      </c>
      <c r="AA30" s="38">
        <f t="shared" si="5"/>
        <v>-0.25764902478038088</v>
      </c>
      <c r="AB30" s="27">
        <v>4.0508741258741301</v>
      </c>
      <c r="AC30" s="27">
        <v>-0.3</v>
      </c>
      <c r="AD30" s="19" t="str">
        <f t="shared" si="7"/>
        <v/>
      </c>
      <c r="AE30" s="19" t="str">
        <f t="shared" si="8"/>
        <v/>
      </c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122</v>
      </c>
      <c r="M31" s="46">
        <v>2300</v>
      </c>
      <c r="N31" s="46">
        <v>1985.3200467294757</v>
      </c>
      <c r="O31" s="46">
        <v>1719.3766933326508</v>
      </c>
      <c r="P31" s="46">
        <v>1462.1358296992612</v>
      </c>
      <c r="Q31" s="46">
        <v>1246.2219453031419</v>
      </c>
      <c r="R31" s="46">
        <v>1058.8760913748272</v>
      </c>
      <c r="S31" s="46">
        <v>5.9308440112167382</v>
      </c>
      <c r="T31" s="51">
        <v>8.8301671218111313</v>
      </c>
      <c r="U31" s="27">
        <f t="shared" si="6"/>
        <v>-0.13433769624899855</v>
      </c>
      <c r="V31" s="27">
        <f t="shared" si="0"/>
        <v>-0.10751885830008233</v>
      </c>
      <c r="W31" s="27">
        <f t="shared" si="1"/>
        <v>-0.14117946722541508</v>
      </c>
      <c r="X31" s="27">
        <f t="shared" si="2"/>
        <v>-0.14352243137559537</v>
      </c>
      <c r="Y31" s="27">
        <f t="shared" si="3"/>
        <v>-0.1484340520734381</v>
      </c>
      <c r="Z31" s="27">
        <f t="shared" si="4"/>
        <v>-0.14514801353024689</v>
      </c>
      <c r="AA31" s="38">
        <f t="shared" si="5"/>
        <v>-0.14864030189544739</v>
      </c>
      <c r="AB31" s="27">
        <v>1.6822151220105801</v>
      </c>
      <c r="AC31" s="27">
        <v>-0.15035094200221599</v>
      </c>
      <c r="AD31" s="19" t="str">
        <f t="shared" si="7"/>
        <v/>
      </c>
      <c r="AE31" s="19" t="str">
        <f t="shared" si="8"/>
        <v/>
      </c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123</v>
      </c>
      <c r="M32" s="46">
        <v>11546</v>
      </c>
      <c r="N32" s="46">
        <v>11570.547247196277</v>
      </c>
      <c r="O32" s="46">
        <v>11591.811027713298</v>
      </c>
      <c r="P32" s="46">
        <v>11592.69707497938</v>
      </c>
      <c r="Q32" s="46">
        <v>11594.894695991277</v>
      </c>
      <c r="R32" s="46">
        <v>11591.386151906718</v>
      </c>
      <c r="S32" s="46">
        <v>2.7701148761853673</v>
      </c>
      <c r="T32" s="51">
        <v>5.312578803224679</v>
      </c>
      <c r="U32" s="27">
        <f t="shared" si="6"/>
        <v>8.170415696029899E-3</v>
      </c>
      <c r="V32" s="27">
        <f t="shared" si="0"/>
        <v>4.1058639089035197E-3</v>
      </c>
      <c r="W32" s="27">
        <f t="shared" si="1"/>
        <v>1.6266546809754327E-3</v>
      </c>
      <c r="X32" s="27">
        <f t="shared" si="2"/>
        <v>6.0233252019559734E-4</v>
      </c>
      <c r="Y32" s="27">
        <f t="shared" si="3"/>
        <v>2.0451998821327977E-4</v>
      </c>
      <c r="Z32" s="27">
        <f t="shared" si="4"/>
        <v>2.8891786214662197E-4</v>
      </c>
      <c r="AA32" s="38">
        <f t="shared" si="5"/>
        <v>-2.6986184295631533E-5</v>
      </c>
      <c r="AB32" s="27">
        <v>2.1924583010296201</v>
      </c>
      <c r="AC32" s="27">
        <v>0</v>
      </c>
      <c r="AD32" s="19" t="str">
        <f t="shared" si="7"/>
        <v/>
      </c>
      <c r="AE32" s="19" t="str">
        <f t="shared" si="8"/>
        <v>Error</v>
      </c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124</v>
      </c>
      <c r="M33" s="46">
        <v>31138</v>
      </c>
      <c r="N33" s="46">
        <v>21624.283567792525</v>
      </c>
      <c r="O33" s="46">
        <v>15023.73687450935</v>
      </c>
      <c r="P33" s="46">
        <v>10420.614322722988</v>
      </c>
      <c r="Q33" s="46">
        <v>7230.9554240332409</v>
      </c>
      <c r="R33" s="46">
        <v>5014.7174719515942</v>
      </c>
      <c r="S33" s="46">
        <v>6.9672695631293671</v>
      </c>
      <c r="T33" s="51">
        <v>7.7142457790437362</v>
      </c>
      <c r="U33" s="27">
        <f t="shared" si="6"/>
        <v>-0.30241067521842979</v>
      </c>
      <c r="V33" s="27">
        <f t="shared" si="0"/>
        <v>-0.30369957881506887</v>
      </c>
      <c r="W33" s="27">
        <f t="shared" si="1"/>
        <v>-0.30506500770713524</v>
      </c>
      <c r="X33" s="27">
        <f t="shared" si="2"/>
        <v>-0.3056090077417099</v>
      </c>
      <c r="Y33" s="27">
        <f t="shared" si="3"/>
        <v>-0.30602283472860375</v>
      </c>
      <c r="Z33" s="27">
        <f t="shared" si="4"/>
        <v>-0.30561772490302469</v>
      </c>
      <c r="AA33" s="38">
        <f t="shared" si="5"/>
        <v>-0.3060386493733156</v>
      </c>
      <c r="AB33" s="27">
        <v>0.86105699481865305</v>
      </c>
      <c r="AC33" s="27">
        <v>-0.30647244866140999</v>
      </c>
      <c r="AD33" s="19" t="str">
        <f t="shared" si="7"/>
        <v/>
      </c>
      <c r="AE33" s="19" t="str">
        <f t="shared" si="8"/>
        <v/>
      </c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24</v>
      </c>
      <c r="M34" s="46">
        <v>24053</v>
      </c>
      <c r="N34" s="46">
        <v>24062.193661892965</v>
      </c>
      <c r="O34" s="46">
        <v>24068.665807268579</v>
      </c>
      <c r="P34" s="46">
        <v>24068.328326378618</v>
      </c>
      <c r="Q34" s="46">
        <v>24056.624604877277</v>
      </c>
      <c r="R34" s="46">
        <v>12.462605758075782</v>
      </c>
      <c r="S34" s="46">
        <v>0.33352929070342441</v>
      </c>
      <c r="T34" s="51">
        <v>0.3965579874462582</v>
      </c>
      <c r="U34" s="27">
        <f t="shared" si="6"/>
        <v>1.8847363059531059E-3</v>
      </c>
      <c r="V34" s="27">
        <f t="shared" si="0"/>
        <v>1.1708351987179005E-3</v>
      </c>
      <c r="W34" s="27">
        <f t="shared" si="1"/>
        <v>4.3793338488145396E-4</v>
      </c>
      <c r="X34" s="27">
        <f t="shared" si="2"/>
        <v>1.3210873684951202E-4</v>
      </c>
      <c r="Y34" s="27">
        <f t="shared" si="3"/>
        <v>-6.0230668216612598E-6</v>
      </c>
      <c r="Z34" s="27">
        <f t="shared" si="4"/>
        <v>-5.8805658460257968E-5</v>
      </c>
      <c r="AA34" s="38">
        <f t="shared" si="5"/>
        <v>-9.8451283324518584E-4</v>
      </c>
      <c r="AB34" s="27">
        <v>0.70504005103849199</v>
      </c>
      <c r="AC34" s="27">
        <v>0</v>
      </c>
      <c r="AD34" s="19" t="str">
        <f t="shared" si="7"/>
        <v/>
      </c>
      <c r="AE34" s="19" t="str">
        <f t="shared" si="8"/>
        <v>Error</v>
      </c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125</v>
      </c>
      <c r="M35" s="46">
        <v>12981</v>
      </c>
      <c r="N35" s="46">
        <v>13001.917840909429</v>
      </c>
      <c r="O35" s="46">
        <v>13020.308436553265</v>
      </c>
      <c r="P35" s="46">
        <v>13021.03388450698</v>
      </c>
      <c r="Q35" s="46">
        <v>13022.46352253996</v>
      </c>
      <c r="R35" s="46">
        <v>13016.642832251031</v>
      </c>
      <c r="S35" s="46">
        <v>2.1487676147378068</v>
      </c>
      <c r="T35" s="51">
        <v>3.0190085210937352</v>
      </c>
      <c r="U35" s="27">
        <f t="shared" si="6"/>
        <v>6.1961557040094923E-3</v>
      </c>
      <c r="V35" s="27">
        <f t="shared" si="0"/>
        <v>4.3506496441768107E-3</v>
      </c>
      <c r="W35" s="27">
        <f t="shared" si="1"/>
        <v>1.5238049321506374E-3</v>
      </c>
      <c r="X35" s="27">
        <f t="shared" si="2"/>
        <v>6.4311302433573596E-4</v>
      </c>
      <c r="Y35" s="27">
        <f t="shared" si="3"/>
        <v>2.0323745795411017E-4</v>
      </c>
      <c r="Z35" s="27">
        <f t="shared" si="4"/>
        <v>4.0293562470524428E-4</v>
      </c>
      <c r="AA35" s="38">
        <f t="shared" si="5"/>
        <v>7.4064612806173171E-5</v>
      </c>
      <c r="AB35" s="27">
        <v>1.1442613472101799</v>
      </c>
      <c r="AC35" s="27">
        <v>0</v>
      </c>
      <c r="AD35" s="19" t="str">
        <f t="shared" si="7"/>
        <v/>
      </c>
      <c r="AE35" s="19" t="str">
        <f t="shared" si="8"/>
        <v/>
      </c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126</v>
      </c>
      <c r="M36" s="46">
        <v>1346</v>
      </c>
      <c r="N36" s="46">
        <v>1300.9516717133506</v>
      </c>
      <c r="O36" s="46">
        <v>1253.7881794842431</v>
      </c>
      <c r="P36" s="46">
        <v>1209.8335693070424</v>
      </c>
      <c r="Q36" s="46">
        <v>1169.7915784486295</v>
      </c>
      <c r="R36" s="46">
        <v>1127.6115444478312</v>
      </c>
      <c r="S36" s="46">
        <v>4.5388570039728933</v>
      </c>
      <c r="T36" s="51">
        <v>5.0355369465314643</v>
      </c>
      <c r="U36" s="27">
        <f t="shared" si="6"/>
        <v>0.11653480842051034</v>
      </c>
      <c r="V36" s="27">
        <f t="shared" si="0"/>
        <v>-1.6695401607625053E-2</v>
      </c>
      <c r="W36" s="27">
        <f t="shared" si="1"/>
        <v>-1.5537235560831069E-2</v>
      </c>
      <c r="X36" s="27">
        <f t="shared" si="2"/>
        <v>-2.8923753703082294E-2</v>
      </c>
      <c r="Y36" s="27">
        <f t="shared" si="3"/>
        <v>-3.2983359645364946E-2</v>
      </c>
      <c r="Z36" s="27">
        <f t="shared" si="4"/>
        <v>-3.0761796234581529E-2</v>
      </c>
      <c r="AA36" s="38">
        <f t="shared" si="5"/>
        <v>-3.2966943987767269E-2</v>
      </c>
      <c r="AB36" s="27">
        <v>0.70595690747782003</v>
      </c>
      <c r="AC36" s="27">
        <v>-3.5960880010593402E-2</v>
      </c>
      <c r="AD36" s="19" t="str">
        <f t="shared" si="7"/>
        <v/>
      </c>
      <c r="AE36" s="19" t="str">
        <f t="shared" si="8"/>
        <v/>
      </c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127</v>
      </c>
      <c r="M37" s="46">
        <v>116676</v>
      </c>
      <c r="N37" s="46">
        <v>102003.88083057805</v>
      </c>
      <c r="O37" s="46">
        <v>89176.334257312657</v>
      </c>
      <c r="P37" s="46">
        <v>77934.535241051984</v>
      </c>
      <c r="Q37" s="46">
        <v>68113.701464454964</v>
      </c>
      <c r="R37" s="46">
        <v>59526.977514052007</v>
      </c>
      <c r="S37" s="46">
        <v>34.581784952718408</v>
      </c>
      <c r="T37" s="51">
        <v>15.290638648193429</v>
      </c>
      <c r="U37" s="27">
        <f t="shared" si="6"/>
        <v>-0.12471618844702675</v>
      </c>
      <c r="V37" s="27">
        <f t="shared" si="0"/>
        <v>-0.12507980601855306</v>
      </c>
      <c r="W37" s="27">
        <f t="shared" si="1"/>
        <v>-0.12569057426030369</v>
      </c>
      <c r="X37" s="27">
        <f t="shared" si="2"/>
        <v>-0.12590860091007422</v>
      </c>
      <c r="Y37" s="27">
        <f t="shared" si="3"/>
        <v>-0.12600827948012253</v>
      </c>
      <c r="Z37" s="27">
        <f t="shared" si="4"/>
        <v>-0.12592940473007277</v>
      </c>
      <c r="AA37" s="38">
        <f t="shared" si="5"/>
        <v>-0.1259803765293131</v>
      </c>
      <c r="AB37" s="27">
        <v>1.0795554487385299</v>
      </c>
      <c r="AC37" s="27">
        <v>-0.126080599235564</v>
      </c>
      <c r="AD37" s="19" t="str">
        <f t="shared" si="7"/>
        <v/>
      </c>
      <c r="AE37" s="19" t="str">
        <f t="shared" si="8"/>
        <v/>
      </c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128</v>
      </c>
      <c r="M38" s="46">
        <v>16468</v>
      </c>
      <c r="N38" s="46">
        <v>7060.5553134921111</v>
      </c>
      <c r="O38" s="46">
        <v>3058.6627720316847</v>
      </c>
      <c r="P38" s="46">
        <v>1302.9230698254964</v>
      </c>
      <c r="Q38" s="46">
        <v>564.70780778115852</v>
      </c>
      <c r="R38" s="46">
        <v>245.57290641724009</v>
      </c>
      <c r="S38" s="46">
        <v>103.94077706935686</v>
      </c>
      <c r="T38" s="51">
        <v>29.519227605519717</v>
      </c>
      <c r="U38" s="27">
        <f t="shared" si="6"/>
        <v>-0.56336351415644637</v>
      </c>
      <c r="V38" s="27">
        <f t="shared" si="0"/>
        <v>-0.56039832611124951</v>
      </c>
      <c r="W38" s="27">
        <f t="shared" si="1"/>
        <v>-0.56367759870911904</v>
      </c>
      <c r="X38" s="27">
        <f t="shared" si="2"/>
        <v>-0.56571278632509281</v>
      </c>
      <c r="Y38" s="27">
        <f t="shared" si="3"/>
        <v>-0.56840402739594209</v>
      </c>
      <c r="Z38" s="27">
        <f t="shared" si="4"/>
        <v>-0.57135669913784004</v>
      </c>
      <c r="AA38" s="38">
        <f t="shared" si="5"/>
        <v>-0.5680729933127916</v>
      </c>
      <c r="AB38" s="27">
        <v>1.3356856112455699</v>
      </c>
      <c r="AC38" s="27">
        <v>-0.57482185273159203</v>
      </c>
      <c r="AD38" s="19" t="str">
        <f t="shared" si="7"/>
        <v/>
      </c>
      <c r="AE38" s="19" t="str">
        <f t="shared" si="8"/>
        <v/>
      </c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129</v>
      </c>
      <c r="M39" s="46">
        <v>1930</v>
      </c>
      <c r="N39" s="46">
        <v>226.83998023802997</v>
      </c>
      <c r="O39" s="46">
        <v>4.9852343208348451</v>
      </c>
      <c r="P39" s="46">
        <v>0.09511364822165147</v>
      </c>
      <c r="Q39" s="46">
        <v>0.076530672309668438</v>
      </c>
      <c r="R39" s="46">
        <v>0.062080359029809185</v>
      </c>
      <c r="S39" s="46">
        <v>0.045010845123666078</v>
      </c>
      <c r="T39" s="51">
        <v>0.036332536475567632</v>
      </c>
      <c r="U39" s="27">
        <f t="shared" si="6"/>
        <v>-0.23243703286404133</v>
      </c>
      <c r="V39" s="27">
        <f t="shared" si="0"/>
        <v>-0.2434817104409476</v>
      </c>
      <c r="W39" s="27">
        <f t="shared" si="1"/>
        <v>-0.98708084505132976</v>
      </c>
      <c r="X39" s="27">
        <f t="shared" si="2"/>
        <v>-0.77895213036216193</v>
      </c>
      <c r="Y39" s="27">
        <f t="shared" si="3"/>
        <v>-0.67035284431408637</v>
      </c>
      <c r="Z39" s="27">
        <f t="shared" si="4"/>
        <v>-0.24853512492087798</v>
      </c>
      <c r="AA39" s="38">
        <f t="shared" si="5"/>
        <v>-0.26212723425110784</v>
      </c>
      <c r="AB39" s="27">
        <v>0.14676173499702899</v>
      </c>
      <c r="AC39" s="27">
        <v>-0.23325740318906599</v>
      </c>
      <c r="AD39" s="19" t="str">
        <f t="shared" si="7"/>
        <v/>
      </c>
      <c r="AE39" s="19" t="str">
        <f t="shared" si="8"/>
        <v>Error</v>
      </c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130</v>
      </c>
      <c r="M40" s="46">
        <v>7694</v>
      </c>
      <c r="N40" s="46">
        <v>7534.768646189902</v>
      </c>
      <c r="O40" s="46">
        <v>7365.4210869631852</v>
      </c>
      <c r="P40" s="46">
        <v>7171.6416357966318</v>
      </c>
      <c r="Q40" s="46">
        <v>6990.6820295157122</v>
      </c>
      <c r="R40" s="46">
        <v>6809.9066338731318</v>
      </c>
      <c r="S40" s="46">
        <v>6627.308831903516</v>
      </c>
      <c r="T40" s="51">
        <v>6437.7840140414573</v>
      </c>
      <c r="U40" s="27">
        <f t="shared" si="6"/>
        <v>-8.942453924674203E-3</v>
      </c>
      <c r="V40" s="27">
        <f t="shared" si="0"/>
        <v>-4.9802835765006435E-3</v>
      </c>
      <c r="W40" s="27">
        <f t="shared" si="1"/>
        <v>-2.0550810335891866E-2</v>
      </c>
      <c r="X40" s="27">
        <f t="shared" si="2"/>
        <v>-2.3487967732747993E-2</v>
      </c>
      <c r="Y40" s="27">
        <f t="shared" si="3"/>
        <v>-2.524445540706495E-2</v>
      </c>
      <c r="Z40" s="27">
        <f t="shared" si="4"/>
        <v>-2.4053958059987994E-2</v>
      </c>
      <c r="AA40" s="38">
        <f t="shared" si="5"/>
        <v>-2.48214066794031E-2</v>
      </c>
      <c r="AB40" s="27">
        <v>0.50892331829770499</v>
      </c>
      <c r="AC40" s="27">
        <v>-2.6722656995609901E-2</v>
      </c>
      <c r="AD40" s="19" t="str">
        <f t="shared" si="7"/>
        <v/>
      </c>
      <c r="AE40" s="19" t="str">
        <f t="shared" si="8"/>
        <v/>
      </c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131</v>
      </c>
      <c r="M41" s="46">
        <v>40486</v>
      </c>
      <c r="N41" s="46">
        <v>35858.389909274018</v>
      </c>
      <c r="O41" s="46">
        <v>31757.012981771881</v>
      </c>
      <c r="P41" s="46">
        <v>28084.310535469835</v>
      </c>
      <c r="Q41" s="46">
        <v>24842.924354150735</v>
      </c>
      <c r="R41" s="46">
        <v>21972.393247686941</v>
      </c>
      <c r="S41" s="46">
        <v>19428.092392572042</v>
      </c>
      <c r="T41" s="51">
        <v>17148.427808349592</v>
      </c>
      <c r="U41" s="27">
        <f t="shared" si="6"/>
        <v>-0.11087784096285334</v>
      </c>
      <c r="V41" s="27">
        <f t="shared" si="0"/>
        <v>-0.11247856486575246</v>
      </c>
      <c r="W41" s="27">
        <f t="shared" si="1"/>
        <v>-0.1142041918445167</v>
      </c>
      <c r="X41" s="27">
        <f t="shared" si="2"/>
        <v>-0.11507093044678468</v>
      </c>
      <c r="Y41" s="27">
        <f t="shared" si="3"/>
        <v>-0.11542151130133035</v>
      </c>
      <c r="Z41" s="27">
        <f t="shared" si="4"/>
        <v>-0.11504712273401292</v>
      </c>
      <c r="AA41" s="38">
        <f t="shared" si="5"/>
        <v>-0.11520422363067864</v>
      </c>
      <c r="AB41" s="27">
        <v>0.48796354147524701</v>
      </c>
      <c r="AC41" s="27">
        <v>-0.115729606759831</v>
      </c>
      <c r="AD41" s="19" t="str">
        <f t="shared" si="7"/>
        <v/>
      </c>
      <c r="AE41" s="19" t="str">
        <f t="shared" si="8"/>
        <v/>
      </c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132</v>
      </c>
      <c r="M42" s="46">
        <v>5276</v>
      </c>
      <c r="N42" s="46">
        <v>3373.5979673187317</v>
      </c>
      <c r="O42" s="46">
        <v>2157.7736375945256</v>
      </c>
      <c r="P42" s="46">
        <v>1371.534235030879</v>
      </c>
      <c r="Q42" s="46">
        <v>869.93289372773347</v>
      </c>
      <c r="R42" s="46">
        <v>187.35645054237088</v>
      </c>
      <c r="S42" s="46">
        <v>0.98544263664479681</v>
      </c>
      <c r="T42" s="51">
        <v>1.3968429420707893</v>
      </c>
      <c r="U42" s="27">
        <f t="shared" si="6"/>
        <v>-0.35399549192205892</v>
      </c>
      <c r="V42" s="27">
        <f t="shared" si="0"/>
        <v>-0.35689212509548551</v>
      </c>
      <c r="W42" s="27">
        <f t="shared" si="1"/>
        <v>-0.35852571441778486</v>
      </c>
      <c r="X42" s="27">
        <f t="shared" si="2"/>
        <v>-0.36036776573440948</v>
      </c>
      <c r="Y42" s="27">
        <f t="shared" si="3"/>
        <v>-0.36392021120966972</v>
      </c>
      <c r="Z42" s="27">
        <f t="shared" si="4"/>
        <v>-0.3644890824292194</v>
      </c>
      <c r="AA42" s="38">
        <f t="shared" si="5"/>
        <v>-0.38322166224390902</v>
      </c>
      <c r="AB42" s="27">
        <v>1.1676253081347601</v>
      </c>
      <c r="AC42" s="27">
        <v>-0.36450731102716399</v>
      </c>
      <c r="AD42" s="19" t="str">
        <f t="shared" si="7"/>
        <v/>
      </c>
      <c r="AE42" s="19" t="str">
        <f t="shared" si="8"/>
        <v>Error</v>
      </c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133</v>
      </c>
      <c r="M43" s="46">
        <v>7244</v>
      </c>
      <c r="N43" s="46">
        <v>4891.0003269984763</v>
      </c>
      <c r="O43" s="46">
        <v>3294.2477335032463</v>
      </c>
      <c r="P43" s="46">
        <v>0.82069290597889744</v>
      </c>
      <c r="Q43" s="46">
        <v>0.5584799785930703</v>
      </c>
      <c r="R43" s="46">
        <v>0.39092482717843718</v>
      </c>
      <c r="S43" s="46">
        <v>0.20214276553946381</v>
      </c>
      <c r="T43" s="51">
        <v>0.14135598338050481</v>
      </c>
      <c r="U43" s="27">
        <f t="shared" si="6"/>
        <v>-0.32341575105476883</v>
      </c>
      <c r="V43" s="27">
        <f t="shared" si="0"/>
        <v>-0.3237643478027401</v>
      </c>
      <c r="W43" s="27">
        <f t="shared" si="1"/>
        <v>-0.32500145849963108</v>
      </c>
      <c r="X43" s="27">
        <f t="shared" si="2"/>
        <v>-0.32846008413542932</v>
      </c>
      <c r="Y43" s="27">
        <f t="shared" si="3"/>
        <v>-0.99743100726337197</v>
      </c>
      <c r="Z43" s="27">
        <f t="shared" si="4"/>
        <v>-0.35733800485975975</v>
      </c>
      <c r="AA43" s="38">
        <f t="shared" si="5"/>
        <v>-0.36089526734291943</v>
      </c>
      <c r="AB43" s="27">
        <v>0</v>
      </c>
      <c r="AC43" s="27">
        <v>-0.324946022255439</v>
      </c>
      <c r="AD43" s="19" t="str">
        <f t="shared" si="7"/>
        <v/>
      </c>
      <c r="AE43" s="19" t="str">
        <f t="shared" si="8"/>
        <v>Error</v>
      </c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134</v>
      </c>
      <c r="M44" s="46">
        <v>11708</v>
      </c>
      <c r="N44" s="46">
        <v>11737.362426843321</v>
      </c>
      <c r="O44" s="46">
        <v>11763.873010961461</v>
      </c>
      <c r="P44" s="46">
        <v>11765.152393420029</v>
      </c>
      <c r="Q44" s="46">
        <v>11768.99989936057</v>
      </c>
      <c r="R44" s="46">
        <v>11768.425491445052</v>
      </c>
      <c r="S44" s="46">
        <v>6.2784683105651915</v>
      </c>
      <c r="T44" s="51">
        <v>6.4178590053699462</v>
      </c>
      <c r="U44" s="27">
        <f t="shared" si="6"/>
        <v>1.1662599711855392E-2</v>
      </c>
      <c r="V44" s="27">
        <f t="shared" si="0"/>
        <v>7.2453661032402944E-3</v>
      </c>
      <c r="W44" s="27">
        <f t="shared" si="1"/>
        <v>2.8135586240403696E-3</v>
      </c>
      <c r="X44" s="27">
        <f t="shared" si="2"/>
        <v>8.833804138932631E-4</v>
      </c>
      <c r="Y44" s="27">
        <f t="shared" si="3"/>
        <v>3.5106927888071379E-4</v>
      </c>
      <c r="Z44" s="27">
        <f t="shared" si="4"/>
        <v>6.3676168355806379E-4</v>
      </c>
      <c r="AA44" s="38">
        <f t="shared" si="5"/>
        <v>3.7287749969805282E-4</v>
      </c>
      <c r="AB44" s="27">
        <v>0.58709502507794498</v>
      </c>
      <c r="AC44" s="27">
        <v>0</v>
      </c>
      <c r="AD44" s="19" t="str">
        <f t="shared" si="7"/>
        <v/>
      </c>
      <c r="AE44" s="19" t="str">
        <f t="shared" si="8"/>
        <v/>
      </c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135</v>
      </c>
      <c r="M45" s="46">
        <v>14721</v>
      </c>
      <c r="N45" s="46">
        <v>14757.370257969738</v>
      </c>
      <c r="O45" s="46">
        <v>14789.269273042128</v>
      </c>
      <c r="P45" s="46">
        <v>14790.813950417954</v>
      </c>
      <c r="Q45" s="46">
        <v>14795.774616789187</v>
      </c>
      <c r="R45" s="46">
        <v>14796.644646286812</v>
      </c>
      <c r="S45" s="46">
        <v>19.824292714903038</v>
      </c>
      <c r="T45" s="51">
        <v>16.526545556801871</v>
      </c>
      <c r="U45" s="27">
        <f t="shared" si="6"/>
        <v>8.1087848621369599E-3</v>
      </c>
      <c r="V45" s="27">
        <f t="shared" si="0"/>
        <v>5.4603763853846099E-3</v>
      </c>
      <c r="W45" s="27">
        <f t="shared" si="1"/>
        <v>2.0506564782423395E-3</v>
      </c>
      <c r="X45" s="27">
        <f t="shared" si="2"/>
        <v>9.0832657631774254E-4</v>
      </c>
      <c r="Y45" s="27">
        <f t="shared" si="3"/>
        <v>3.1750904690585024E-4</v>
      </c>
      <c r="Z45" s="27">
        <f t="shared" si="4"/>
        <v>7.2101396938599742E-4</v>
      </c>
      <c r="AA45" s="38">
        <f t="shared" si="5"/>
        <v>3.5346017671017448E-4</v>
      </c>
      <c r="AB45" s="27">
        <v>1.3041649330949401</v>
      </c>
      <c r="AC45" s="27">
        <v>0</v>
      </c>
      <c r="AD45" s="19" t="str">
        <f t="shared" si="7"/>
        <v/>
      </c>
      <c r="AE45" s="19" t="str">
        <f t="shared" si="8"/>
        <v/>
      </c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136</v>
      </c>
      <c r="M46" s="46">
        <v>130702</v>
      </c>
      <c r="N46" s="46">
        <v>130745.53961860915</v>
      </c>
      <c r="O46" s="46">
        <v>130782.55005456792</v>
      </c>
      <c r="P46" s="46">
        <v>130784.38628467434</v>
      </c>
      <c r="Q46" s="46">
        <v>130790.45231406213</v>
      </c>
      <c r="R46" s="46">
        <v>130792.46018017099</v>
      </c>
      <c r="S46" s="46">
        <v>130782.25833862516</v>
      </c>
      <c r="T46" s="51">
        <v>64.939095205766307</v>
      </c>
      <c r="U46" s="27">
        <f t="shared" si="6"/>
        <v>1.3217611483075339E-3</v>
      </c>
      <c r="V46" s="27">
        <f t="shared" si="0"/>
        <v>8.6897058957200693E-4</v>
      </c>
      <c r="W46" s="27">
        <f t="shared" si="1"/>
        <v>3.0703143782045836E-4</v>
      </c>
      <c r="X46" s="27">
        <f t="shared" si="2"/>
        <v>1.1833664680820399E-4</v>
      </c>
      <c r="Y46" s="27">
        <f t="shared" si="3"/>
        <v>4.2643447146358045E-5</v>
      </c>
      <c r="Z46" s="27">
        <f t="shared" si="4"/>
        <v>8.3030488124905902E-5</v>
      </c>
      <c r="AA46" s="38">
        <f t="shared" si="5"/>
        <v>5.0183875087563736E-5</v>
      </c>
      <c r="AB46" s="27">
        <v>1.5383958050106801</v>
      </c>
      <c r="AC46" s="27">
        <v>0</v>
      </c>
      <c r="AD46" s="19" t="str">
        <f t="shared" si="7"/>
        <v/>
      </c>
      <c r="AE46" s="19" t="str">
        <f t="shared" si="8"/>
        <v/>
      </c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137</v>
      </c>
      <c r="M47" s="46">
        <v>13524</v>
      </c>
      <c r="N47" s="46">
        <v>10222.188166202128</v>
      </c>
      <c r="O47" s="46">
        <v>7722.7442471112854</v>
      </c>
      <c r="P47" s="46">
        <v>4.1794864752010668</v>
      </c>
      <c r="Q47" s="46">
        <v>3.5964483322585332</v>
      </c>
      <c r="R47" s="46">
        <v>3.6703813127708709</v>
      </c>
      <c r="S47" s="46">
        <v>0.16796231719891175</v>
      </c>
      <c r="T47" s="51">
        <v>0.19580784308075541</v>
      </c>
      <c r="U47" s="27">
        <f t="shared" si="6"/>
        <v>-0.24282569744546692</v>
      </c>
      <c r="V47" s="27">
        <f t="shared" si="0"/>
        <v>-0.24314729026850149</v>
      </c>
      <c r="W47" s="27">
        <f t="shared" si="1"/>
        <v>-0.243932313185907</v>
      </c>
      <c r="X47" s="27">
        <f t="shared" si="2"/>
        <v>-0.24446540179548185</v>
      </c>
      <c r="Y47" s="27">
        <f t="shared" si="3"/>
        <v>-0.24986574816304966</v>
      </c>
      <c r="Z47" s="27">
        <f t="shared" si="4"/>
        <v>-0.98156673483879664</v>
      </c>
      <c r="AA47" s="38">
        <f t="shared" si="5"/>
        <v>-0.82347092140140243</v>
      </c>
      <c r="AB47" s="27">
        <v>0.69176882661996497</v>
      </c>
      <c r="AC47" s="27">
        <v>-0.244423440453686</v>
      </c>
      <c r="AD47" s="19" t="str">
        <f t="shared" si="7"/>
        <v/>
      </c>
      <c r="AE47" s="19" t="str">
        <f t="shared" si="8"/>
        <v>Error</v>
      </c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21</v>
      </c>
      <c r="M48" s="46">
        <v>485</v>
      </c>
      <c r="N48" s="46">
        <v>374.59401606068815</v>
      </c>
      <c r="O48" s="46">
        <v>278.34477314017136</v>
      </c>
      <c r="P48" s="46">
        <v>1.311669851220957</v>
      </c>
      <c r="Q48" s="46">
        <v>1.1226489731218472</v>
      </c>
      <c r="R48" s="46">
        <v>1.0008639914364299</v>
      </c>
      <c r="S48" s="46">
        <v>0.18885754129367416</v>
      </c>
      <c r="T48" s="51">
        <v>0.17176701352605653</v>
      </c>
      <c r="U48" s="27">
        <f t="shared" si="6"/>
        <v>-0.17677919044486798</v>
      </c>
      <c r="V48" s="27">
        <f t="shared" si="0"/>
        <v>-0.20460439541684464</v>
      </c>
      <c r="W48" s="27">
        <f t="shared" si="1"/>
        <v>-0.22430707447712761</v>
      </c>
      <c r="X48" s="27">
        <f t="shared" si="2"/>
        <v>-0.24398878607446153</v>
      </c>
      <c r="Y48" s="27">
        <f t="shared" si="3"/>
        <v>-0.96016245723821791</v>
      </c>
      <c r="Z48" s="27">
        <f t="shared" si="4"/>
        <v>-0.28424029492619779</v>
      </c>
      <c r="AA48" s="38">
        <f t="shared" si="5"/>
        <v>-0.32524705156597422</v>
      </c>
      <c r="AB48" s="27">
        <v>0.30727762803234498</v>
      </c>
      <c r="AC48" s="27">
        <v>-0.23017696003750199</v>
      </c>
      <c r="AD48" s="19" t="str">
        <f t="shared" si="7"/>
        <v/>
      </c>
      <c r="AE48" s="19" t="str">
        <f t="shared" si="8"/>
        <v>Error</v>
      </c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138</v>
      </c>
      <c r="M49" s="46">
        <v>408</v>
      </c>
      <c r="N49" s="46">
        <v>247.47766424537801</v>
      </c>
      <c r="O49" s="46">
        <v>145.50684679262136</v>
      </c>
      <c r="P49" s="46">
        <v>87.758480659389193</v>
      </c>
      <c r="Q49" s="46">
        <v>33.056694515795741</v>
      </c>
      <c r="R49" s="46">
        <v>10.665537851283307</v>
      </c>
      <c r="S49" s="46">
        <v>0.2861328049863241</v>
      </c>
      <c r="T49" s="51">
        <v>0.29250021128832615</v>
      </c>
      <c r="U49" s="27">
        <f t="shared" si="6"/>
        <v>-0.21793668119995857</v>
      </c>
      <c r="V49" s="27">
        <f t="shared" si="0"/>
        <v>-0.30093265417711318</v>
      </c>
      <c r="W49" s="27">
        <f t="shared" si="1"/>
        <v>-0.37811616523741204</v>
      </c>
      <c r="X49" s="27">
        <f t="shared" si="2"/>
        <v>-0.38978819671564663</v>
      </c>
      <c r="Y49" s="27">
        <f t="shared" si="3"/>
        <v>-0.41370437279240069</v>
      </c>
      <c r="Z49" s="27">
        <f t="shared" si="4"/>
        <v>-0.53065744414995375</v>
      </c>
      <c r="AA49" s="38">
        <f t="shared" si="5"/>
        <v>-0.57604011858076742</v>
      </c>
      <c r="AB49" s="27">
        <v>0.48751246717824498</v>
      </c>
      <c r="AC49" s="27">
        <v>-0.39375928677563199</v>
      </c>
      <c r="AD49" s="19" t="str">
        <f t="shared" si="7"/>
        <v/>
      </c>
      <c r="AE49" s="19" t="str">
        <f t="shared" si="8"/>
        <v>Error</v>
      </c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139</v>
      </c>
      <c r="M50" s="46">
        <v>1374</v>
      </c>
      <c r="N50" s="46">
        <v>1035.9406442923369</v>
      </c>
      <c r="O50" s="46">
        <v>772.98644696586848</v>
      </c>
      <c r="P50" s="46">
        <v>578.36435427100548</v>
      </c>
      <c r="Q50" s="46">
        <v>431.78994694257807</v>
      </c>
      <c r="R50" s="46">
        <v>149.29048566894522</v>
      </c>
      <c r="S50" s="46">
        <v>1.0316345459405829</v>
      </c>
      <c r="T50" s="51">
        <v>0.9968034733272364</v>
      </c>
      <c r="U50" s="27">
        <f t="shared" si="6"/>
        <v>-0.21414292097414264</v>
      </c>
      <c r="V50" s="27">
        <f t="shared" si="0"/>
        <v>-0.23700003601868191</v>
      </c>
      <c r="W50" s="27">
        <f t="shared" si="1"/>
        <v>-0.23537295328828012</v>
      </c>
      <c r="X50" s="27">
        <f t="shared" si="2"/>
        <v>-0.24366515879677528</v>
      </c>
      <c r="Y50" s="27">
        <f t="shared" si="3"/>
        <v>-0.25096716672139202</v>
      </c>
      <c r="Z50" s="27">
        <f t="shared" si="4"/>
        <v>-0.24918060710240858</v>
      </c>
      <c r="AA50" s="38">
        <f t="shared" si="5"/>
        <v>-0.27850840065280125</v>
      </c>
      <c r="AB50" s="27">
        <v>0.41076257496049501</v>
      </c>
      <c r="AC50" s="27">
        <v>-0.25204137180185099</v>
      </c>
      <c r="AD50" s="19" t="str">
        <f t="shared" si="7"/>
        <v/>
      </c>
      <c r="AE50" s="19" t="str">
        <f t="shared" si="8"/>
        <v>Error</v>
      </c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140</v>
      </c>
      <c r="M51" s="46">
        <v>14880</v>
      </c>
      <c r="N51" s="46">
        <v>14153.424349055918</v>
      </c>
      <c r="O51" s="46">
        <v>13457.981670554367</v>
      </c>
      <c r="P51" s="46">
        <v>5.1566312849658793</v>
      </c>
      <c r="Q51" s="46">
        <v>3.9538421108332629</v>
      </c>
      <c r="R51" s="46">
        <v>3.5312690503512045</v>
      </c>
      <c r="S51" s="46">
        <v>0.088282357594361649</v>
      </c>
      <c r="T51" s="51">
        <v>0.087049974302979907</v>
      </c>
      <c r="U51" s="27">
        <f t="shared" si="6"/>
        <v>-4.7426900623930401E-2</v>
      </c>
      <c r="V51" s="27">
        <f t="shared" si="0"/>
        <v>-4.8034763672391734E-2</v>
      </c>
      <c r="W51" s="27">
        <f t="shared" si="1"/>
        <v>-4.8758086011154424E-2</v>
      </c>
      <c r="X51" s="27">
        <f t="shared" si="2"/>
        <v>-4.9076331827198429E-2</v>
      </c>
      <c r="Y51" s="27">
        <f t="shared" si="3"/>
        <v>-5.0263077731223411E-2</v>
      </c>
      <c r="Z51" s="27">
        <f t="shared" si="4"/>
        <v>-0.99084942610842763</v>
      </c>
      <c r="AA51" s="38">
        <f t="shared" si="5"/>
        <v>-0.91307891706466071</v>
      </c>
      <c r="AB51" s="27">
        <v>0.391564574955578</v>
      </c>
      <c r="AC51" s="27">
        <v>-4.9088483770564698E-2</v>
      </c>
      <c r="AD51" s="19" t="str">
        <f t="shared" si="7"/>
        <v/>
      </c>
      <c r="AE51" s="19" t="str">
        <f t="shared" si="8"/>
        <v>Error</v>
      </c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141</v>
      </c>
      <c r="M52" s="46">
        <v>41993</v>
      </c>
      <c r="N52" s="46">
        <v>41955.405480810354</v>
      </c>
      <c r="O52" s="46">
        <v>41914.089344835491</v>
      </c>
      <c r="P52" s="46">
        <v>41844.264190230315</v>
      </c>
      <c r="Q52" s="46">
        <v>41777.783360366804</v>
      </c>
      <c r="R52" s="46">
        <v>41707.249092237704</v>
      </c>
      <c r="S52" s="46">
        <v>13.911532367132672</v>
      </c>
      <c r="T52" s="51">
        <v>11.740185131950586</v>
      </c>
      <c r="U52" s="27">
        <f t="shared" si="6"/>
        <v>1.5030024206455876E-3</v>
      </c>
      <c r="V52" s="27">
        <f t="shared" si="0"/>
        <v>2.6892560319287357E-4</v>
      </c>
      <c r="W52" s="27">
        <f t="shared" si="1"/>
        <v>-9.4430167447532242E-4</v>
      </c>
      <c r="X52" s="27">
        <f t="shared" si="2"/>
        <v>-1.4028067159885609E-3</v>
      </c>
      <c r="Y52" s="27">
        <f t="shared" si="3"/>
        <v>-1.5932887584970477E-3</v>
      </c>
      <c r="Z52" s="27">
        <f t="shared" si="4"/>
        <v>-1.4824196720477959E-3</v>
      </c>
      <c r="AA52" s="38">
        <f t="shared" si="5"/>
        <v>-1.5864801514011908E-3</v>
      </c>
      <c r="AB52" s="27">
        <v>0.40529415701760302</v>
      </c>
      <c r="AC52" s="27">
        <v>-1.7009239806108399E-3</v>
      </c>
      <c r="AD52" s="19" t="str">
        <f t="shared" si="7"/>
        <v/>
      </c>
      <c r="AE52" s="19" t="str">
        <f t="shared" si="8"/>
        <v/>
      </c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142</v>
      </c>
      <c r="M53" s="46">
        <v>535</v>
      </c>
      <c r="N53" s="46">
        <v>536.66571582825463</v>
      </c>
      <c r="O53" s="46">
        <v>535.46343524937527</v>
      </c>
      <c r="P53" s="46">
        <v>535.17862006331222</v>
      </c>
      <c r="Q53" s="46">
        <v>540.97662191142422</v>
      </c>
      <c r="R53" s="46">
        <v>541.02926670496015</v>
      </c>
      <c r="S53" s="46">
        <v>537.19049569306469</v>
      </c>
      <c r="T53" s="51">
        <v>143.98565876890973</v>
      </c>
      <c r="U53" s="27">
        <f t="shared" si="6"/>
        <v>0.59494685271274372</v>
      </c>
      <c r="V53" s="27">
        <f t="shared" si="0"/>
        <v>3.0710933233638771E-2</v>
      </c>
      <c r="W53" s="27">
        <f t="shared" si="1"/>
        <v>3.0601334505659678E-2</v>
      </c>
      <c r="X53" s="27">
        <f t="shared" si="2"/>
        <v>5.3728661753819438E-3</v>
      </c>
      <c r="Y53" s="27">
        <f t="shared" si="3"/>
        <v>1.6563288767596348E-3</v>
      </c>
      <c r="Z53" s="27">
        <f t="shared" si="4"/>
        <v>4.4718349969281139E-3</v>
      </c>
      <c r="AA53" s="38">
        <f t="shared" si="5"/>
        <v>6.9652819674144244E-4</v>
      </c>
      <c r="AB53" s="27">
        <v>1.62757378174331</v>
      </c>
      <c r="AC53" s="27">
        <v>-4.0160642570281103E-3</v>
      </c>
      <c r="AD53" s="19" t="str">
        <f t="shared" si="7"/>
        <v/>
      </c>
      <c r="AE53" s="19" t="str">
        <f t="shared" si="8"/>
        <v/>
      </c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143</v>
      </c>
      <c r="M54" s="46">
        <v>90</v>
      </c>
      <c r="N54" s="46">
        <v>196.01213421620534</v>
      </c>
      <c r="O54" s="46">
        <v>199.86789161628042</v>
      </c>
      <c r="P54" s="46">
        <v>202.4300216854856</v>
      </c>
      <c r="Q54" s="46">
        <v>215.5908245394323</v>
      </c>
      <c r="R54" s="46">
        <v>224.22833616053501</v>
      </c>
      <c r="S54" s="46">
        <v>223.53889376875642</v>
      </c>
      <c r="T54" s="51">
        <v>149.12486742235455</v>
      </c>
      <c r="U54" s="27">
        <f t="shared" si="6"/>
        <v>4.7914898756006927</v>
      </c>
      <c r="V54" s="27">
        <f t="shared" si="0"/>
        <v>0.24005431090813226</v>
      </c>
      <c r="W54" s="27">
        <f t="shared" si="1"/>
        <v>6.5780132392570023E-2</v>
      </c>
      <c r="X54" s="27">
        <f t="shared" si="2"/>
        <v>2.6933246063708751E-2</v>
      </c>
      <c r="Y54" s="27">
        <f t="shared" si="3"/>
        <v>1.1141970466749862E-2</v>
      </c>
      <c r="Z54" s="27">
        <f t="shared" si="4"/>
        <v>1.6158351368943662E-2</v>
      </c>
      <c r="AA54" s="38">
        <f t="shared" si="5"/>
        <v>1.2115699820051262E-2</v>
      </c>
      <c r="AB54" s="27">
        <v>10.25</v>
      </c>
      <c r="AC54" s="27">
        <v>0</v>
      </c>
      <c r="AD54" s="19" t="str">
        <f t="shared" si="7"/>
        <v/>
      </c>
      <c r="AE54" s="19" t="str">
        <f t="shared" si="8"/>
        <v/>
      </c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144</v>
      </c>
      <c r="M55" s="46">
        <v>621</v>
      </c>
      <c r="N55" s="46">
        <v>324.22278993144954</v>
      </c>
      <c r="O55" s="46">
        <v>165.6803993343957</v>
      </c>
      <c r="P55" s="46">
        <v>86.840033413243262</v>
      </c>
      <c r="Q55" s="46">
        <v>44.509553676937315</v>
      </c>
      <c r="R55" s="46">
        <v>34.085344419353859</v>
      </c>
      <c r="S55" s="46">
        <v>11.776294070789604</v>
      </c>
      <c r="T55" s="51">
        <v>13.565893186615263</v>
      </c>
      <c r="U55" s="27">
        <f t="shared" si="6"/>
        <v>5.635518361667629E-2</v>
      </c>
      <c r="V55" s="27">
        <f t="shared" si="0"/>
        <v>-0.42442458978290132</v>
      </c>
      <c r="W55" s="27">
        <f t="shared" si="1"/>
        <v>-0.45300960427707365</v>
      </c>
      <c r="X55" s="27">
        <f t="shared" si="2"/>
        <v>-0.45789008863206032</v>
      </c>
      <c r="Y55" s="27">
        <f t="shared" si="3"/>
        <v>-0.47688543859142213</v>
      </c>
      <c r="Z55" s="27">
        <f t="shared" si="4"/>
        <v>-0.24886192977249125</v>
      </c>
      <c r="AA55" s="38">
        <f t="shared" si="5"/>
        <v>-0.46302502198731105</v>
      </c>
      <c r="AB55" s="27">
        <v>2.99673202614379</v>
      </c>
      <c r="AC55" s="27">
        <v>-0.49223221586263299</v>
      </c>
      <c r="AD55" s="19" t="str">
        <f t="shared" si="7"/>
        <v/>
      </c>
      <c r="AE55" s="19" t="str">
        <f t="shared" si="8"/>
        <v/>
      </c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145</v>
      </c>
      <c r="M56" s="46">
        <v>58218</v>
      </c>
      <c r="N56" s="46">
        <v>58257.666288599503</v>
      </c>
      <c r="O56" s="46">
        <v>58290.540116541488</v>
      </c>
      <c r="P56" s="46">
        <v>58292.140573679731</v>
      </c>
      <c r="Q56" s="46">
        <v>58297.264508527012</v>
      </c>
      <c r="R56" s="46">
        <v>58298.21813147403</v>
      </c>
      <c r="S56" s="46">
        <v>30.06334175324082</v>
      </c>
      <c r="T56" s="51">
        <v>20.047576600374114</v>
      </c>
      <c r="U56" s="27">
        <f t="shared" si="6"/>
        <v>2.5680138980526106E-3</v>
      </c>
      <c r="V56" s="27">
        <f t="shared" si="0"/>
        <v>1.5557112037114108E-3</v>
      </c>
      <c r="W56" s="27">
        <f t="shared" si="1"/>
        <v>5.7847376077819145E-4</v>
      </c>
      <c r="X56" s="27">
        <f t="shared" si="2"/>
        <v>2.2991646359603736E-4</v>
      </c>
      <c r="Y56" s="27">
        <f t="shared" si="3"/>
        <v>8.7999788919697903E-5</v>
      </c>
      <c r="Z56" s="27">
        <f t="shared" si="4"/>
        <v>1.6383787403041186E-4</v>
      </c>
      <c r="AA56" s="38">
        <f t="shared" si="5"/>
        <v>9.2875858160999111E-5</v>
      </c>
      <c r="AB56" s="27">
        <v>0.44343341680509801</v>
      </c>
      <c r="AC56" s="27">
        <v>0</v>
      </c>
      <c r="AD56" s="19" t="str">
        <f t="shared" si="7"/>
        <v/>
      </c>
      <c r="AE56" s="19" t="str">
        <f t="shared" si="8"/>
        <v/>
      </c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146</v>
      </c>
      <c r="M57" s="46">
        <v>12553</v>
      </c>
      <c r="N57" s="46">
        <v>12624.989909107831</v>
      </c>
      <c r="O57" s="46">
        <v>12684.692083281436</v>
      </c>
      <c r="P57" s="46">
        <v>12688.07433432827</v>
      </c>
      <c r="Q57" s="46">
        <v>12699.781679533109</v>
      </c>
      <c r="R57" s="46">
        <v>12706.712393239697</v>
      </c>
      <c r="S57" s="46">
        <v>12706.302665126581</v>
      </c>
      <c r="T57" s="51">
        <v>12697.970799206281</v>
      </c>
      <c r="U57" s="27">
        <f t="shared" si="6"/>
        <v>1.7870898324563823E-2</v>
      </c>
      <c r="V57" s="27">
        <f t="shared" si="0"/>
        <v>1.3132733761272533E-2</v>
      </c>
      <c r="W57" s="27">
        <f t="shared" si="1"/>
        <v>4.7242995995782338E-3</v>
      </c>
      <c r="X57" s="27">
        <f t="shared" si="2"/>
        <v>1.5844957168584034E-3</v>
      </c>
      <c r="Y57" s="27">
        <f t="shared" si="3"/>
        <v>6.9908095649755687E-4</v>
      </c>
      <c r="Z57" s="27">
        <f t="shared" si="4"/>
        <v>1.1750301578193501E-3</v>
      </c>
      <c r="AA57" s="38">
        <f t="shared" si="5"/>
        <v>9.8819481607399047E-4</v>
      </c>
      <c r="AB57" s="27">
        <v>0.88662213973376403</v>
      </c>
      <c r="AC57" s="27">
        <v>0</v>
      </c>
      <c r="AD57" s="19" t="str">
        <f t="shared" si="7"/>
        <v/>
      </c>
      <c r="AE57" s="19" t="str">
        <f t="shared" si="8"/>
        <v/>
      </c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147</v>
      </c>
      <c r="M58" s="46">
        <v>12311</v>
      </c>
      <c r="N58" s="46">
        <v>6327.6435794454883</v>
      </c>
      <c r="O58" s="46">
        <v>3322.2442843206154</v>
      </c>
      <c r="P58" s="46">
        <v>1676.0141971504449</v>
      </c>
      <c r="Q58" s="46">
        <v>870.2319934531962</v>
      </c>
      <c r="R58" s="46">
        <v>437.18643058640066</v>
      </c>
      <c r="S58" s="46">
        <v>220.98315350205795</v>
      </c>
      <c r="T58" s="51">
        <v>109.11120237263927</v>
      </c>
      <c r="U58" s="27">
        <f t="shared" si="6"/>
        <v>-0.48319213613572271</v>
      </c>
      <c r="V58" s="27">
        <f t="shared" si="0"/>
        <v>-0.45576637564832001</v>
      </c>
      <c r="W58" s="27">
        <f t="shared" si="1"/>
        <v>-0.47414564046676649</v>
      </c>
      <c r="X58" s="27">
        <f t="shared" si="2"/>
        <v>-0.48300357716551995</v>
      </c>
      <c r="Y58" s="27">
        <f t="shared" si="3"/>
        <v>-0.48831837022182323</v>
      </c>
      <c r="Z58" s="27">
        <f t="shared" si="4"/>
        <v>-0.48582036645609517</v>
      </c>
      <c r="AA58" s="38">
        <f t="shared" si="5"/>
        <v>-0.47342279684360872</v>
      </c>
      <c r="AB58" s="27">
        <v>1.67805090276267</v>
      </c>
      <c r="AC58" s="27">
        <v>-0.49748744217739799</v>
      </c>
      <c r="AD58" s="19" t="str">
        <f t="shared" si="7"/>
        <v/>
      </c>
      <c r="AE58" s="19" t="str">
        <f t="shared" si="8"/>
        <v/>
      </c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148</v>
      </c>
      <c r="M59" s="46">
        <v>11447</v>
      </c>
      <c r="N59" s="46">
        <v>6178.958620689963</v>
      </c>
      <c r="O59" s="46">
        <v>3390.8274570618714</v>
      </c>
      <c r="P59" s="46">
        <v>1799.8881550819585</v>
      </c>
      <c r="Q59" s="46">
        <v>977.22806712163367</v>
      </c>
      <c r="R59" s="46">
        <v>535.43188662552188</v>
      </c>
      <c r="S59" s="46">
        <v>284.02182950289296</v>
      </c>
      <c r="T59" s="51">
        <v>149.29240489283313</v>
      </c>
      <c r="U59" s="27">
        <f t="shared" si="6"/>
        <v>-0.4409044158439161</v>
      </c>
      <c r="V59" s="27">
        <f t="shared" si="0"/>
        <v>-0.43917825032094238</v>
      </c>
      <c r="W59" s="27">
        <f t="shared" si="1"/>
        <v>-0.44945166904286232</v>
      </c>
      <c r="X59" s="27">
        <f t="shared" si="2"/>
        <v>-0.45375757258737937</v>
      </c>
      <c r="Y59" s="27">
        <f t="shared" si="3"/>
        <v>-0.46045778560430167</v>
      </c>
      <c r="Z59" s="27">
        <f t="shared" si="4"/>
        <v>-0.43785919128817413</v>
      </c>
      <c r="AA59" s="38">
        <f t="shared" si="5"/>
        <v>-0.43688003354981625</v>
      </c>
      <c r="AB59" s="27">
        <v>3.4265274555297802</v>
      </c>
      <c r="AC59" s="27">
        <v>-0.47066485053464302</v>
      </c>
      <c r="AD59" s="19" t="str">
        <f t="shared" si="7"/>
        <v/>
      </c>
      <c r="AE59" s="19" t="str">
        <f t="shared" si="8"/>
        <v/>
      </c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149</v>
      </c>
      <c r="M60" s="46">
        <v>7256</v>
      </c>
      <c r="N60" s="46">
        <v>7325.5821068391888</v>
      </c>
      <c r="O60" s="46">
        <v>7391.4402148860509</v>
      </c>
      <c r="P60" s="46">
        <v>7395.2631688103666</v>
      </c>
      <c r="Q60" s="46">
        <v>7409.0299134083371</v>
      </c>
      <c r="R60" s="46">
        <v>7417.6266613495582</v>
      </c>
      <c r="S60" s="46">
        <v>7417.5913088570715</v>
      </c>
      <c r="T60" s="51">
        <v>7413.4759971479543</v>
      </c>
      <c r="U60" s="27">
        <f t="shared" si="6"/>
        <v>9.7112211657345571E-3</v>
      </c>
      <c r="V60" s="27">
        <f t="shared" si="0"/>
        <v>3.2438306592970596E-2</v>
      </c>
      <c r="W60" s="27">
        <f t="shared" si="1"/>
        <v>5.8608624575591317E-3</v>
      </c>
      <c r="X60" s="27">
        <f t="shared" si="2"/>
        <v>4.0742645576322045E-3</v>
      </c>
      <c r="Y60" s="27">
        <f t="shared" si="3"/>
        <v>1.3930668060395429E-3</v>
      </c>
      <c r="Z60" s="27">
        <f t="shared" si="4"/>
        <v>3.1472797055572604E-3</v>
      </c>
      <c r="AA60" s="38">
        <f t="shared" si="5"/>
        <v>1.950386056963479E-3</v>
      </c>
      <c r="AB60" s="27">
        <v>0.86817713697219401</v>
      </c>
      <c r="AC60" s="27">
        <v>0</v>
      </c>
      <c r="AD60" s="19" t="str">
        <f t="shared" si="7"/>
        <v/>
      </c>
      <c r="AE60" s="19" t="str">
        <f t="shared" si="8"/>
        <v/>
      </c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150</v>
      </c>
      <c r="M61" s="46">
        <v>17432</v>
      </c>
      <c r="N61" s="46">
        <v>17545.046542458731</v>
      </c>
      <c r="O61" s="46">
        <v>17626.392553969908</v>
      </c>
      <c r="P61" s="46">
        <v>17630.824548129865</v>
      </c>
      <c r="Q61" s="46">
        <v>17646.541418893623</v>
      </c>
      <c r="R61" s="46">
        <v>17656.52072691216</v>
      </c>
      <c r="S61" s="46">
        <v>17656.741911927969</v>
      </c>
      <c r="T61" s="51">
        <v>17654.843091795468</v>
      </c>
      <c r="U61" s="27">
        <f t="shared" si="6"/>
        <v>1.8991233531610353E-2</v>
      </c>
      <c r="V61" s="27">
        <f t="shared" si="0"/>
        <v>9.4829339503385707E-3</v>
      </c>
      <c r="W61" s="27">
        <f t="shared" si="1"/>
        <v>4.4880955403213902E-3</v>
      </c>
      <c r="X61" s="27">
        <f t="shared" si="2"/>
        <v>1.4124055715694546E-3</v>
      </c>
      <c r="Y61" s="27">
        <f t="shared" si="3"/>
        <v>6.7052613428308537E-4</v>
      </c>
      <c r="Z61" s="27">
        <f t="shared" si="4"/>
        <v>1.2522598733135971E-3</v>
      </c>
      <c r="AA61" s="38">
        <f t="shared" si="5"/>
        <v>1.006830961767746E-3</v>
      </c>
      <c r="AB61" s="27">
        <v>0.96866032173078598</v>
      </c>
      <c r="AC61" s="27">
        <v>0</v>
      </c>
      <c r="AD61" s="19" t="str">
        <f t="shared" si="7"/>
        <v/>
      </c>
      <c r="AE61" s="19" t="str">
        <f t="shared" si="8"/>
        <v/>
      </c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151</v>
      </c>
      <c r="M62" s="46">
        <v>19237</v>
      </c>
      <c r="N62" s="46">
        <v>19292.351944030095</v>
      </c>
      <c r="O62" s="46">
        <v>19341.170642303336</v>
      </c>
      <c r="P62" s="46">
        <v>19343.689679627551</v>
      </c>
      <c r="Q62" s="46">
        <v>19352.64118521248</v>
      </c>
      <c r="R62" s="46">
        <v>19357.423322391554</v>
      </c>
      <c r="S62" s="46">
        <v>19356.073272852671</v>
      </c>
      <c r="T62" s="51">
        <v>19329.091372252027</v>
      </c>
      <c r="U62" s="27">
        <f t="shared" si="6"/>
        <v>9.1591790228082934E-3</v>
      </c>
      <c r="V62" s="27">
        <f t="shared" si="0"/>
        <v>5.5377476731111293E-3</v>
      </c>
      <c r="W62" s="27">
        <f t="shared" si="1"/>
        <v>2.1459282846961743E-3</v>
      </c>
      <c r="X62" s="27">
        <f t="shared" si="2"/>
        <v>9.6299904101426357E-4</v>
      </c>
      <c r="Y62" s="27">
        <f t="shared" si="3"/>
        <v>3.5153620611691336E-4</v>
      </c>
      <c r="Z62" s="27">
        <f t="shared" si="4"/>
        <v>8.1774594269518172E-4</v>
      </c>
      <c r="AA62" s="38">
        <f t="shared" si="5"/>
        <v>4.7018907132577356E-4</v>
      </c>
      <c r="AB62" s="27">
        <v>1.2751426884471599</v>
      </c>
      <c r="AC62" s="27">
        <v>0</v>
      </c>
      <c r="AD62" s="19" t="str">
        <f t="shared" si="7"/>
        <v/>
      </c>
      <c r="AE62" s="19" t="str">
        <f t="shared" si="8"/>
        <v/>
      </c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152</v>
      </c>
      <c r="M63" s="46">
        <v>61</v>
      </c>
      <c r="N63" s="46">
        <v>144.14758402310832</v>
      </c>
      <c r="O63" s="46">
        <v>281.14316882736387</v>
      </c>
      <c r="P63" s="46">
        <v>221.09774092873712</v>
      </c>
      <c r="Q63" s="46">
        <v>170.48122151926665</v>
      </c>
      <c r="R63" s="46">
        <v>129.83545937450535</v>
      </c>
      <c r="S63" s="46">
        <v>100.76025707189757</v>
      </c>
      <c r="T63" s="51">
        <v>68.603471895757764</v>
      </c>
      <c r="U63" s="27">
        <f t="shared" si="6"/>
        <v>1.4787871227784748</v>
      </c>
      <c r="V63" s="27">
        <f t="shared" si="0"/>
        <v>1.1530421920709724</v>
      </c>
      <c r="W63" s="27">
        <f t="shared" si="1"/>
        <v>-0.16245604390927959</v>
      </c>
      <c r="X63" s="27">
        <f t="shared" si="2"/>
        <v>-0.19351720383132304</v>
      </c>
      <c r="Y63" s="27">
        <f t="shared" si="3"/>
        <v>-0.19284836853718101</v>
      </c>
      <c r="Z63" s="27">
        <f t="shared" si="4"/>
        <v>-0.21502986041788577</v>
      </c>
      <c r="AA63" s="38">
        <f t="shared" si="5"/>
        <v>-0.20227929500547251</v>
      </c>
      <c r="AB63" s="27">
        <v>2.5882352941176499</v>
      </c>
      <c r="AC63" s="27">
        <v>-0.22727272727272699</v>
      </c>
      <c r="AD63" s="19" t="str">
        <f t="shared" si="7"/>
        <v/>
      </c>
      <c r="AE63" s="19" t="str">
        <f t="shared" si="8"/>
        <v/>
      </c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153</v>
      </c>
      <c r="M64" s="46">
        <v>7509</v>
      </c>
      <c r="N64" s="46">
        <v>4277.0950192631244</v>
      </c>
      <c r="O64" s="46">
        <v>2437.172773800085</v>
      </c>
      <c r="P64" s="46">
        <v>1385.0411387411798</v>
      </c>
      <c r="Q64" s="46">
        <v>786.9900698580841</v>
      </c>
      <c r="R64" s="46">
        <v>7.7049618830981501</v>
      </c>
      <c r="S64" s="46">
        <v>0.43692145803735283</v>
      </c>
      <c r="T64" s="51">
        <v>0.39607213982860695</v>
      </c>
      <c r="U64" s="27">
        <f t="shared" si="6"/>
        <v>-0.42688450049257659</v>
      </c>
      <c r="V64" s="27">
        <f t="shared" si="0"/>
        <v>-0.42781740407839364</v>
      </c>
      <c r="W64" s="27">
        <f t="shared" si="1"/>
        <v>-0.42788268097136689</v>
      </c>
      <c r="X64" s="27">
        <f t="shared" si="2"/>
        <v>-0.42894636056223118</v>
      </c>
      <c r="Y64" s="27">
        <f t="shared" si="3"/>
        <v>-0.43206693017183834</v>
      </c>
      <c r="Z64" s="27">
        <f t="shared" si="4"/>
        <v>-0.43844299777700557</v>
      </c>
      <c r="AA64" s="38">
        <f t="shared" si="5"/>
        <v>-0.5995778139604615</v>
      </c>
      <c r="AB64" s="27">
        <v>0.32037981360998802</v>
      </c>
      <c r="AC64" s="27">
        <v>-0.43149045752606002</v>
      </c>
      <c r="AD64" s="19" t="str">
        <f t="shared" si="7"/>
        <v/>
      </c>
      <c r="AE64" s="19" t="str">
        <f t="shared" si="8"/>
        <v>Error</v>
      </c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154</v>
      </c>
      <c r="M65" s="46">
        <v>427</v>
      </c>
      <c r="N65" s="46">
        <v>325.80946062583041</v>
      </c>
      <c r="O65" s="46">
        <v>4.9067890965564445</v>
      </c>
      <c r="P65" s="46">
        <v>0.13918272037616752</v>
      </c>
      <c r="Q65" s="46">
        <v>0.22698477599539588</v>
      </c>
      <c r="R65" s="46">
        <v>0.37140080894184285</v>
      </c>
      <c r="S65" s="46">
        <v>0.037043322021827418</v>
      </c>
      <c r="T65" s="51">
        <v>0.062315868699415966</v>
      </c>
      <c r="U65" s="27">
        <f t="shared" si="6"/>
        <v>1.7823458159448263E-3</v>
      </c>
      <c r="V65" s="27">
        <f t="shared" si="0"/>
        <v>-0.94772458907998225</v>
      </c>
      <c r="W65" s="27">
        <f t="shared" si="1"/>
        <v>-0.79525951929213257</v>
      </c>
      <c r="X65" s="27">
        <f t="shared" si="2"/>
        <v>-0.70018787411228522</v>
      </c>
      <c r="Y65" s="27">
        <f t="shared" si="3"/>
        <v>-0.68689978253449491</v>
      </c>
      <c r="Z65" s="27">
        <f t="shared" si="4"/>
        <v>0.47118150317337409</v>
      </c>
      <c r="AA65" s="38">
        <f t="shared" si="5"/>
        <v>5.7635202321531437E-2</v>
      </c>
      <c r="AB65" s="27">
        <v>1.46608417261389</v>
      </c>
      <c r="AC65" s="27">
        <v>0</v>
      </c>
      <c r="AD65" s="19" t="str">
        <f t="shared" si="7"/>
        <v/>
      </c>
      <c r="AE65" s="19" t="str">
        <f t="shared" si="8"/>
        <v>Error</v>
      </c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155</v>
      </c>
      <c r="M66" s="46">
        <v>79278</v>
      </c>
      <c r="N66" s="46">
        <v>79667.925329187288</v>
      </c>
      <c r="O66" s="46">
        <v>80019.318518100277</v>
      </c>
      <c r="P66" s="46">
        <v>80039.75325764119</v>
      </c>
      <c r="Q66" s="46">
        <v>80118.481004390356</v>
      </c>
      <c r="R66" s="46">
        <v>80176.919847688827</v>
      </c>
      <c r="S66" s="46">
        <v>80182.465123612405</v>
      </c>
      <c r="T66" s="51">
        <v>80213.504207411243</v>
      </c>
      <c r="U66" s="27">
        <f t="shared" si="6"/>
        <v>1.8087687391067867E-2</v>
      </c>
      <c r="V66" s="27">
        <f t="shared" si="0"/>
        <v>8.7013357090520368E-3</v>
      </c>
      <c r="W66" s="27">
        <f t="shared" si="1"/>
        <v>4.5202582327579059E-3</v>
      </c>
      <c r="X66" s="27">
        <f t="shared" si="2"/>
        <v>1.4756048563597443E-3</v>
      </c>
      <c r="Y66" s="27">
        <f t="shared" si="3"/>
        <v>7.2131223004020736E-4</v>
      </c>
      <c r="Z66" s="27">
        <f t="shared" si="4"/>
        <v>1.3808306917833155E-3</v>
      </c>
      <c r="AA66" s="38">
        <f t="shared" si="5"/>
        <v>1.1470707852577855E-3</v>
      </c>
      <c r="AB66" s="27">
        <v>0.97331673926571305</v>
      </c>
      <c r="AC66" s="27">
        <v>0</v>
      </c>
      <c r="AD66" s="19" t="str">
        <f t="shared" si="7"/>
        <v/>
      </c>
      <c r="AE66" s="19" t="str">
        <f t="shared" si="8"/>
        <v/>
      </c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156</v>
      </c>
      <c r="M67" s="46">
        <v>15373</v>
      </c>
      <c r="N67" s="46">
        <v>10414.130790189309</v>
      </c>
      <c r="O67" s="46">
        <v>7028.1373447704318</v>
      </c>
      <c r="P67" s="46">
        <v>4743.7582960175096</v>
      </c>
      <c r="Q67" s="46">
        <v>3211.4630119335161</v>
      </c>
      <c r="R67" s="46">
        <v>2163.523544284466</v>
      </c>
      <c r="S67" s="46">
        <v>1459.0260382623583</v>
      </c>
      <c r="T67" s="51">
        <v>981.93779670964773</v>
      </c>
      <c r="U67" s="27">
        <f t="shared" si="6"/>
        <v>-0.31667710866430693</v>
      </c>
      <c r="V67" s="27">
        <f t="shared" ref="V67:V130" si="10">IF(N67=0,0,(O67-N67)/N67)</f>
        <v>-0.31231501234204812</v>
      </c>
      <c r="W67" s="27">
        <f t="shared" ref="W67:W130" si="11">IF(O67=0,0,(P67-O67)/O67)</f>
        <v>-0.31756889421226553</v>
      </c>
      <c r="X67" s="27">
        <f t="shared" ref="X67:X130" si="12">IF(P67=0,0,(Q67-P67)/P67)</f>
        <v>-0.32196182549926933</v>
      </c>
      <c r="Y67" s="27">
        <f t="shared" ref="Y67:Y130" si="13">IF(Q67=0,0,(R67-Q67)/Q67)</f>
        <v>-0.32360120766201411</v>
      </c>
      <c r="Z67" s="27">
        <f t="shared" ref="Z67:Z130" si="14">IF(R67=0,0,(S67-R67)/R67)</f>
        <v>-0.31725325928388692</v>
      </c>
      <c r="AA67" s="38">
        <f t="shared" ref="AA67:AA130" si="15">IF(S67=0,0,(T67-S67)/S67)</f>
        <v>-0.31642378575100344</v>
      </c>
      <c r="AB67" s="27">
        <v>0</v>
      </c>
      <c r="AC67" s="27">
        <v>-0.32555706663876999</v>
      </c>
      <c r="AD67" s="19" t="str">
        <f t="shared" si="7"/>
        <v/>
      </c>
      <c r="AE67" s="19" t="str">
        <f t="shared" si="8"/>
        <v/>
      </c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157</v>
      </c>
      <c r="M68" s="46">
        <v>100242</v>
      </c>
      <c r="N68" s="46">
        <v>59346.730861887925</v>
      </c>
      <c r="O68" s="46">
        <v>35144.449358509461</v>
      </c>
      <c r="P68" s="46">
        <v>20790.904210622961</v>
      </c>
      <c r="Q68" s="46">
        <v>12305.053700732744</v>
      </c>
      <c r="R68" s="46">
        <v>7281.2879363647953</v>
      </c>
      <c r="S68" s="46">
        <v>4302.7203312065267</v>
      </c>
      <c r="T68" s="51">
        <v>29.88508052495331</v>
      </c>
      <c r="U68" s="27">
        <f t="shared" ref="U68:U131" si="16">IF(M68=0,0,(N68-M68)/M68)</f>
        <v>-0.40670679564500534</v>
      </c>
      <c r="V68" s="27">
        <f t="shared" si="10"/>
        <v>-0.40695214671540608</v>
      </c>
      <c r="W68" s="27">
        <f t="shared" si="11"/>
        <v>-0.40751466037756562</v>
      </c>
      <c r="X68" s="27">
        <f t="shared" si="12"/>
        <v>-0.40788427744652445</v>
      </c>
      <c r="Y68" s="27">
        <f t="shared" si="13"/>
        <v>-0.40809599179664813</v>
      </c>
      <c r="Z68" s="27">
        <f t="shared" si="14"/>
        <v>-0.40695484380791574</v>
      </c>
      <c r="AA68" s="38">
        <f t="shared" si="15"/>
        <v>-0.40702561810666454</v>
      </c>
      <c r="AB68" s="27">
        <v>0</v>
      </c>
      <c r="AC68" s="27">
        <v>-0.40847114851420602</v>
      </c>
      <c r="AD68" s="19" t="str">
        <f t="shared" ref="AD68:AD131" si="17">IF(MAX($U68:$AA68)&gt;AB68,"Error","")</f>
        <v/>
      </c>
      <c r="AE68" s="19" t="str">
        <f t="shared" ref="AE68:AE131" si="18">IF(MIN($U68:$AA68)&lt;AC68,"Error","")</f>
        <v/>
      </c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158</v>
      </c>
      <c r="M69" s="46">
        <v>136159</v>
      </c>
      <c r="N69" s="46">
        <v>98905.185051149514</v>
      </c>
      <c r="O69" s="46">
        <v>71832.84374721747</v>
      </c>
      <c r="P69" s="46">
        <v>52128.327298612858</v>
      </c>
      <c r="Q69" s="46">
        <v>37837.836006189857</v>
      </c>
      <c r="R69" s="46">
        <v>27463.032621202659</v>
      </c>
      <c r="S69" s="46">
        <v>19927.875583816331</v>
      </c>
      <c r="T69" s="51">
        <v>14450.387834671306</v>
      </c>
      <c r="U69" s="27">
        <f t="shared" si="16"/>
        <v>-0.27252735395605798</v>
      </c>
      <c r="V69" s="27">
        <f t="shared" si="10"/>
        <v>-0.27300378004247949</v>
      </c>
      <c r="W69" s="27">
        <f t="shared" si="11"/>
        <v>-0.273709146004601</v>
      </c>
      <c r="X69" s="27">
        <f t="shared" si="12"/>
        <v>-0.27399405512421937</v>
      </c>
      <c r="Y69" s="27">
        <f t="shared" si="13"/>
        <v>-0.27414663916349313</v>
      </c>
      <c r="Z69" s="27">
        <f t="shared" si="14"/>
        <v>-0.27385122917509469</v>
      </c>
      <c r="AA69" s="38">
        <f t="shared" si="15"/>
        <v>-0.27378949456204932</v>
      </c>
      <c r="AB69" s="27">
        <v>0</v>
      </c>
      <c r="AC69" s="27">
        <v>-0.27435556217791002</v>
      </c>
      <c r="AD69" s="19" t="str">
        <f t="shared" si="17"/>
        <v/>
      </c>
      <c r="AE69" s="19" t="str">
        <f t="shared" si="18"/>
        <v/>
      </c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159</v>
      </c>
      <c r="M70" s="46">
        <v>31475</v>
      </c>
      <c r="N70" s="46">
        <v>16047.165635895437</v>
      </c>
      <c r="O70" s="46">
        <v>8196.788609873618</v>
      </c>
      <c r="P70" s="46">
        <v>4161.4324544701922</v>
      </c>
      <c r="Q70" s="46">
        <v>2121.4679636533651</v>
      </c>
      <c r="R70" s="46">
        <v>1081.1343819175145</v>
      </c>
      <c r="S70" s="46">
        <v>547.8115797649707</v>
      </c>
      <c r="T70" s="51">
        <v>254.31273057820141</v>
      </c>
      <c r="U70" s="27">
        <f t="shared" si="16"/>
        <v>-0.484407459630805</v>
      </c>
      <c r="V70" s="27">
        <f t="shared" si="10"/>
        <v>-0.48178694327954319</v>
      </c>
      <c r="W70" s="27">
        <f t="shared" si="11"/>
        <v>-0.48903132996119691</v>
      </c>
      <c r="X70" s="27">
        <f t="shared" si="12"/>
        <v>-0.48983833172389996</v>
      </c>
      <c r="Y70" s="27">
        <f t="shared" si="13"/>
        <v>-0.49079807771722173</v>
      </c>
      <c r="Z70" s="27">
        <f t="shared" si="14"/>
        <v>-0.48303697470006945</v>
      </c>
      <c r="AA70" s="38">
        <f t="shared" si="15"/>
        <v>-0.47999161998816214</v>
      </c>
      <c r="AB70" s="27">
        <v>0</v>
      </c>
      <c r="AC70" s="27">
        <v>-0.49268292495194799</v>
      </c>
      <c r="AD70" s="19" t="str">
        <f t="shared" si="17"/>
        <v/>
      </c>
      <c r="AE70" s="19" t="str">
        <f t="shared" si="18"/>
        <v/>
      </c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160</v>
      </c>
      <c r="M71" s="46">
        <v>58276</v>
      </c>
      <c r="N71" s="46">
        <v>58355.464834590362</v>
      </c>
      <c r="O71" s="46">
        <v>58369.437520228254</v>
      </c>
      <c r="P71" s="46">
        <v>58373.271056709367</v>
      </c>
      <c r="Q71" s="46">
        <v>58386.434809880375</v>
      </c>
      <c r="R71" s="46">
        <v>58394.153169846475</v>
      </c>
      <c r="S71" s="46">
        <v>58394.065702694337</v>
      </c>
      <c r="T71" s="51">
        <v>58388.874243785882</v>
      </c>
      <c r="U71" s="27">
        <f t="shared" si="16"/>
        <v>4.2945008388555819E-3</v>
      </c>
      <c r="V71" s="27">
        <f t="shared" si="10"/>
        <v>3.6260161435280316E-3</v>
      </c>
      <c r="W71" s="27">
        <f t="shared" si="11"/>
        <v>9.9785070719551872E-4</v>
      </c>
      <c r="X71" s="27">
        <f t="shared" si="12"/>
        <v>3.7823548179624557E-4</v>
      </c>
      <c r="Y71" s="27">
        <f t="shared" si="13"/>
        <v>1.6458815578701219E-4</v>
      </c>
      <c r="Z71" s="27">
        <f t="shared" si="14"/>
        <v>2.8533661150043316E-4</v>
      </c>
      <c r="AA71" s="38">
        <f t="shared" si="15"/>
        <v>2.1017322707323933E-4</v>
      </c>
      <c r="AB71" s="27">
        <v>0.150217352732434</v>
      </c>
      <c r="AC71" s="27">
        <v>0</v>
      </c>
      <c r="AD71" s="19" t="str">
        <f t="shared" si="17"/>
        <v/>
      </c>
      <c r="AE71" s="19" t="str">
        <f t="shared" si="18"/>
        <v/>
      </c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161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  <c r="S72" s="46">
        <v>0</v>
      </c>
      <c r="T72" s="51">
        <v>0</v>
      </c>
      <c r="U72" s="27">
        <f t="shared" si="16"/>
        <v>0</v>
      </c>
      <c r="V72" s="27">
        <f t="shared" si="10"/>
        <v>0</v>
      </c>
      <c r="W72" s="27">
        <f t="shared" si="11"/>
        <v>0</v>
      </c>
      <c r="X72" s="27">
        <f t="shared" si="12"/>
        <v>0</v>
      </c>
      <c r="Y72" s="27">
        <f t="shared" si="13"/>
        <v>0</v>
      </c>
      <c r="Z72" s="27">
        <f t="shared" si="14"/>
        <v>0</v>
      </c>
      <c r="AA72" s="38">
        <f t="shared" si="15"/>
        <v>0</v>
      </c>
      <c r="AB72" s="27">
        <v>0</v>
      </c>
      <c r="AC72" s="27">
        <v>0</v>
      </c>
      <c r="AD72" s="19" t="str">
        <f t="shared" si="17"/>
        <v/>
      </c>
      <c r="AE72" s="19" t="str">
        <f t="shared" si="18"/>
        <v/>
      </c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162</v>
      </c>
      <c r="M73" s="46">
        <v>180812</v>
      </c>
      <c r="N73" s="46">
        <v>180875.52785455214</v>
      </c>
      <c r="O73" s="46">
        <v>180927.22645510614</v>
      </c>
      <c r="P73" s="46">
        <v>180929.90319662439</v>
      </c>
      <c r="Q73" s="46">
        <v>180939.44844411558</v>
      </c>
      <c r="R73" s="46">
        <v>180944.63267193091</v>
      </c>
      <c r="S73" s="46">
        <v>180943.58652660224</v>
      </c>
      <c r="T73" s="51">
        <v>180924.31620792192</v>
      </c>
      <c r="U73" s="27">
        <f t="shared" si="16"/>
        <v>1.2659125624450568E-3</v>
      </c>
      <c r="V73" s="27">
        <f t="shared" si="10"/>
        <v>6.8371408045166918E-4</v>
      </c>
      <c r="W73" s="27">
        <f t="shared" si="11"/>
        <v>2.383535410001993E-4</v>
      </c>
      <c r="X73" s="27">
        <f t="shared" si="12"/>
        <v>9.6147554536906154E-5</v>
      </c>
      <c r="Y73" s="27">
        <f t="shared" si="13"/>
        <v>3.8288116504392596E-5</v>
      </c>
      <c r="Z73" s="27">
        <f t="shared" si="14"/>
        <v>7.2822722586013866E-5</v>
      </c>
      <c r="AA73" s="38">
        <f t="shared" si="15"/>
        <v>4.690484847445817E-5</v>
      </c>
      <c r="AB73" s="27">
        <v>0.41829791012487599</v>
      </c>
      <c r="AC73" s="27">
        <v>0</v>
      </c>
      <c r="AD73" s="19" t="str">
        <f t="shared" si="17"/>
        <v/>
      </c>
      <c r="AE73" s="19" t="str">
        <f t="shared" si="18"/>
        <v/>
      </c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163</v>
      </c>
      <c r="M74" s="46">
        <v>61048</v>
      </c>
      <c r="N74" s="46">
        <v>61251.17661551221</v>
      </c>
      <c r="O74" s="46">
        <v>61350.575021222503</v>
      </c>
      <c r="P74" s="46">
        <v>61355.622261535034</v>
      </c>
      <c r="Q74" s="46">
        <v>61372.866450380905</v>
      </c>
      <c r="R74" s="46">
        <v>61383.693799247871</v>
      </c>
      <c r="S74" s="46">
        <v>61384.084150247872</v>
      </c>
      <c r="T74" s="51">
        <v>61383.427719350053</v>
      </c>
      <c r="U74" s="27">
        <f t="shared" si="16"/>
        <v>5.8492402029130053E-3</v>
      </c>
      <c r="V74" s="27">
        <f t="shared" si="10"/>
        <v>3.3443590919739843E-3</v>
      </c>
      <c r="W74" s="27">
        <f t="shared" si="11"/>
        <v>1.1070457586859893E-3</v>
      </c>
      <c r="X74" s="27">
        <f t="shared" si="12"/>
        <v>4.6393811424709101E-4</v>
      </c>
      <c r="Y74" s="27">
        <f t="shared" si="13"/>
        <v>1.9563852260920565E-4</v>
      </c>
      <c r="Z74" s="27">
        <f t="shared" si="14"/>
        <v>3.7724239507214179E-4</v>
      </c>
      <c r="AA74" s="38">
        <f t="shared" si="15"/>
        <v>2.637228004502692E-4</v>
      </c>
      <c r="AB74" s="27">
        <v>1.00236158488586</v>
      </c>
      <c r="AC74" s="27">
        <v>0</v>
      </c>
      <c r="AD74" s="19" t="str">
        <f t="shared" si="17"/>
        <v/>
      </c>
      <c r="AE74" s="19" t="str">
        <f t="shared" si="18"/>
        <v/>
      </c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164</v>
      </c>
      <c r="M75" s="46">
        <v>18434</v>
      </c>
      <c r="N75" s="46">
        <v>14260.674004990795</v>
      </c>
      <c r="O75" s="46">
        <v>11096.029690562778</v>
      </c>
      <c r="P75" s="46">
        <v>8559.6542138491059</v>
      </c>
      <c r="Q75" s="46">
        <v>6617.2861056473275</v>
      </c>
      <c r="R75" s="46">
        <v>5112.7682965747426</v>
      </c>
      <c r="S75" s="46">
        <v>3942.0684471208492</v>
      </c>
      <c r="T75" s="51">
        <v>3039.5930226589267</v>
      </c>
      <c r="U75" s="27">
        <f t="shared" si="16"/>
        <v>-0.21667257245628829</v>
      </c>
      <c r="V75" s="27">
        <f t="shared" si="10"/>
        <v>-0.20794504772477065</v>
      </c>
      <c r="W75" s="27">
        <f t="shared" si="11"/>
        <v>-0.22441232418047261</v>
      </c>
      <c r="X75" s="27">
        <f t="shared" si="12"/>
        <v>-0.22518578954772658</v>
      </c>
      <c r="Y75" s="27">
        <f t="shared" si="13"/>
        <v>-0.22719043029386729</v>
      </c>
      <c r="Z75" s="27">
        <f t="shared" si="14"/>
        <v>-0.22502614469600646</v>
      </c>
      <c r="AA75" s="38">
        <f t="shared" si="15"/>
        <v>-0.22545401025795861</v>
      </c>
      <c r="AB75" s="27">
        <v>0.57179399727148705</v>
      </c>
      <c r="AC75" s="27">
        <v>-0.22908039177019701</v>
      </c>
      <c r="AD75" s="19" t="str">
        <f t="shared" si="17"/>
        <v/>
      </c>
      <c r="AE75" s="19" t="str">
        <f t="shared" si="18"/>
        <v/>
      </c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165</v>
      </c>
      <c r="M76" s="46">
        <v>7928</v>
      </c>
      <c r="N76" s="46">
        <v>3983.9764169872565</v>
      </c>
      <c r="O76" s="46">
        <v>1950.8074854945112</v>
      </c>
      <c r="P76" s="46">
        <v>956.86565586702795</v>
      </c>
      <c r="Q76" s="46">
        <v>467.50606966211876</v>
      </c>
      <c r="R76" s="46">
        <v>258.22378795102173</v>
      </c>
      <c r="S76" s="46">
        <v>126.65011444175607</v>
      </c>
      <c r="T76" s="51">
        <v>60.62349576712694</v>
      </c>
      <c r="U76" s="27">
        <f t="shared" si="16"/>
        <v>-0.44461618546733822</v>
      </c>
      <c r="V76" s="27">
        <f t="shared" si="10"/>
        <v>-0.48280969397570661</v>
      </c>
      <c r="W76" s="27">
        <f t="shared" si="11"/>
        <v>-0.49130569453343997</v>
      </c>
      <c r="X76" s="27">
        <f t="shared" si="12"/>
        <v>-0.48557818443711798</v>
      </c>
      <c r="Y76" s="27">
        <f t="shared" si="13"/>
        <v>-0.50391470531514537</v>
      </c>
      <c r="Z76" s="27">
        <f t="shared" si="14"/>
        <v>-0.36148449971036889</v>
      </c>
      <c r="AA76" s="38">
        <f t="shared" si="15"/>
        <v>-0.35636895858922374</v>
      </c>
      <c r="AB76" s="27">
        <v>0</v>
      </c>
      <c r="AC76" s="27">
        <v>-0.51194008465396101</v>
      </c>
      <c r="AD76" s="19" t="str">
        <f t="shared" si="17"/>
        <v/>
      </c>
      <c r="AE76" s="19" t="str">
        <f t="shared" si="18"/>
        <v/>
      </c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166</v>
      </c>
      <c r="M77" s="46">
        <v>2664</v>
      </c>
      <c r="N77" s="46">
        <v>1082.5331434014724</v>
      </c>
      <c r="O77" s="46">
        <v>590.07240692262883</v>
      </c>
      <c r="P77" s="46">
        <v>242.25736103029683</v>
      </c>
      <c r="Q77" s="46">
        <v>96.252105853089148</v>
      </c>
      <c r="R77" s="46">
        <v>72.80316751250831</v>
      </c>
      <c r="S77" s="46">
        <v>27.940355381874276</v>
      </c>
      <c r="T77" s="51">
        <v>21.910121895380229</v>
      </c>
      <c r="U77" s="27">
        <f t="shared" si="16"/>
        <v>-0.33843826480934763</v>
      </c>
      <c r="V77" s="27">
        <f t="shared" si="10"/>
        <v>-0.48214112269236037</v>
      </c>
      <c r="W77" s="27">
        <f t="shared" si="11"/>
        <v>-0.54227845481176606</v>
      </c>
      <c r="X77" s="27">
        <f t="shared" si="12"/>
        <v>-0.53464005184609187</v>
      </c>
      <c r="Y77" s="27">
        <f t="shared" si="13"/>
        <v>-0.58447233628727524</v>
      </c>
      <c r="Z77" s="27">
        <f t="shared" si="14"/>
        <v>-0.14659952038619251</v>
      </c>
      <c r="AA77" s="38">
        <f t="shared" si="15"/>
        <v>-0.21885387752161492</v>
      </c>
      <c r="AB77" s="27">
        <v>0.424712356178089</v>
      </c>
      <c r="AC77" s="27">
        <v>-0.59823209012868495</v>
      </c>
      <c r="AD77" s="19" t="str">
        <f t="shared" si="17"/>
        <v/>
      </c>
      <c r="AE77" s="19" t="str">
        <f t="shared" si="18"/>
        <v/>
      </c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167</v>
      </c>
      <c r="M78" s="46">
        <v>3753</v>
      </c>
      <c r="N78" s="46">
        <v>3282.5527911983086</v>
      </c>
      <c r="O78" s="46">
        <v>2852.1358318213947</v>
      </c>
      <c r="P78" s="46">
        <v>2453.333802976384</v>
      </c>
      <c r="Q78" s="46">
        <v>2117.5140400977898</v>
      </c>
      <c r="R78" s="46">
        <v>1824.8814771309944</v>
      </c>
      <c r="S78" s="46">
        <v>1566.9159112648442</v>
      </c>
      <c r="T78" s="51">
        <v>1333.7018084732804</v>
      </c>
      <c r="U78" s="27">
        <f t="shared" si="16"/>
        <v>-0.12959328187800612</v>
      </c>
      <c r="V78" s="27">
        <f t="shared" si="10"/>
        <v>-9.5916413839092982E-2</v>
      </c>
      <c r="W78" s="27">
        <f t="shared" si="11"/>
        <v>-0.13169766167321054</v>
      </c>
      <c r="X78" s="27">
        <f t="shared" si="12"/>
        <v>-0.13381771792532537</v>
      </c>
      <c r="Y78" s="27">
        <f t="shared" si="13"/>
        <v>-0.13739335579571343</v>
      </c>
      <c r="Z78" s="27">
        <f t="shared" si="14"/>
        <v>-0.13492310422201984</v>
      </c>
      <c r="AA78" s="38">
        <f t="shared" si="15"/>
        <v>-0.13622711788171479</v>
      </c>
      <c r="AB78" s="27">
        <v>1.2848764272836499</v>
      </c>
      <c r="AC78" s="27">
        <v>-0.14074948362348799</v>
      </c>
      <c r="AD78" s="19" t="str">
        <f t="shared" si="17"/>
        <v/>
      </c>
      <c r="AE78" s="19" t="str">
        <f t="shared" si="18"/>
        <v/>
      </c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168</v>
      </c>
      <c r="M79" s="46">
        <v>31667</v>
      </c>
      <c r="N79" s="46">
        <v>27028.773884681108</v>
      </c>
      <c r="O79" s="46">
        <v>23024.829864800005</v>
      </c>
      <c r="P79" s="46">
        <v>19528.17185556018</v>
      </c>
      <c r="Q79" s="46">
        <v>16576.924094934388</v>
      </c>
      <c r="R79" s="46">
        <v>14067.915001539252</v>
      </c>
      <c r="S79" s="46">
        <v>11928.754844948417</v>
      </c>
      <c r="T79" s="51">
        <v>10115.314687054879</v>
      </c>
      <c r="U79" s="27">
        <f t="shared" si="16"/>
        <v>-0.14130412556676203</v>
      </c>
      <c r="V79" s="27">
        <f t="shared" si="10"/>
        <v>-0.14619964357060147</v>
      </c>
      <c r="W79" s="27">
        <f t="shared" si="11"/>
        <v>-0.14888695101974242</v>
      </c>
      <c r="X79" s="27">
        <f t="shared" si="12"/>
        <v>-0.15073133991155163</v>
      </c>
      <c r="Y79" s="27">
        <f t="shared" si="13"/>
        <v>-0.15132241335169433</v>
      </c>
      <c r="Z79" s="27">
        <f t="shared" si="14"/>
        <v>-0.15050109185264732</v>
      </c>
      <c r="AA79" s="38">
        <f t="shared" si="15"/>
        <v>-0.15057805194086318</v>
      </c>
      <c r="AB79" s="27">
        <v>1.2527084133691899</v>
      </c>
      <c r="AC79" s="27">
        <v>-0.15210059877700899</v>
      </c>
      <c r="AD79" s="19" t="str">
        <f t="shared" si="17"/>
        <v/>
      </c>
      <c r="AE79" s="19" t="str">
        <f t="shared" si="18"/>
        <v/>
      </c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169</v>
      </c>
      <c r="M80" s="46">
        <v>4717</v>
      </c>
      <c r="N80" s="46">
        <v>4721.2265536692239</v>
      </c>
      <c r="O80" s="46">
        <v>4721.3075631224037</v>
      </c>
      <c r="P80" s="46">
        <v>8.0131788335786354</v>
      </c>
      <c r="Q80" s="46">
        <v>4.8718457146649223</v>
      </c>
      <c r="R80" s="46">
        <v>5.2642450598909027</v>
      </c>
      <c r="S80" s="46">
        <v>0.17291546257833357</v>
      </c>
      <c r="T80" s="51">
        <v>0.23394511158815481</v>
      </c>
      <c r="U80" s="27">
        <f t="shared" si="16"/>
        <v>3.8250671256954637E-3</v>
      </c>
      <c r="V80" s="27">
        <f t="shared" si="10"/>
        <v>2.6708045072321015E-3</v>
      </c>
      <c r="W80" s="27">
        <f t="shared" si="11"/>
        <v>7.1635810763504698E-4</v>
      </c>
      <c r="X80" s="27">
        <f t="shared" si="12"/>
        <v>-1.0077867964625952E-4</v>
      </c>
      <c r="Y80" s="27">
        <f t="shared" si="13"/>
        <v>-0.94456809317251123</v>
      </c>
      <c r="Z80" s="27">
        <f t="shared" si="14"/>
        <v>-0.81538419430095199</v>
      </c>
      <c r="AA80" s="38">
        <f t="shared" si="15"/>
        <v>-0.8071509929743097</v>
      </c>
      <c r="AB80" s="27">
        <v>0.95480891952577895</v>
      </c>
      <c r="AC80" s="27">
        <v>0</v>
      </c>
      <c r="AD80" s="19" t="str">
        <f t="shared" si="17"/>
        <v/>
      </c>
      <c r="AE80" s="19" t="str">
        <f t="shared" si="18"/>
        <v>Error</v>
      </c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170</v>
      </c>
      <c r="M81" s="46">
        <v>5108</v>
      </c>
      <c r="N81" s="46">
        <v>2313.7745915185901</v>
      </c>
      <c r="O81" s="46">
        <v>1057.2144881727052</v>
      </c>
      <c r="P81" s="46">
        <v>476.20665653434861</v>
      </c>
      <c r="Q81" s="46">
        <v>213.17931558266051</v>
      </c>
      <c r="R81" s="46">
        <v>52.321645457125442</v>
      </c>
      <c r="S81" s="46">
        <v>0.70042501976834703</v>
      </c>
      <c r="T81" s="51">
        <v>1.4174339212676481</v>
      </c>
      <c r="U81" s="27">
        <f t="shared" si="16"/>
        <v>-0.54116032795473201</v>
      </c>
      <c r="V81" s="27">
        <f t="shared" si="10"/>
        <v>-0.53877185001293637</v>
      </c>
      <c r="W81" s="27">
        <f t="shared" si="11"/>
        <v>-0.53922321220331026</v>
      </c>
      <c r="X81" s="27">
        <f t="shared" si="12"/>
        <v>-0.54184514160153785</v>
      </c>
      <c r="Y81" s="27">
        <f t="shared" si="13"/>
        <v>-0.54821281619616336</v>
      </c>
      <c r="Z81" s="27">
        <f t="shared" si="14"/>
        <v>-0.5805108987934664</v>
      </c>
      <c r="AA81" s="38">
        <f t="shared" si="15"/>
        <v>-0.62893117802340082</v>
      </c>
      <c r="AB81" s="27">
        <v>2.1707014276846701</v>
      </c>
      <c r="AC81" s="27">
        <v>-0.54974846282839596</v>
      </c>
      <c r="AD81" s="19" t="str">
        <f t="shared" si="17"/>
        <v/>
      </c>
      <c r="AE81" s="19" t="str">
        <f t="shared" si="18"/>
        <v>Error</v>
      </c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171</v>
      </c>
      <c r="M82" s="46">
        <v>10</v>
      </c>
      <c r="N82" s="46">
        <v>14.698575416661807</v>
      </c>
      <c r="O82" s="46">
        <v>19.874147334506514</v>
      </c>
      <c r="P82" s="46">
        <v>2.2264941745769153</v>
      </c>
      <c r="Q82" s="46">
        <v>2.9838890132487195</v>
      </c>
      <c r="R82" s="46">
        <v>4.1940027819091199</v>
      </c>
      <c r="S82" s="46">
        <v>0.35418944397257146</v>
      </c>
      <c r="T82" s="51">
        <v>0.56621302866689482</v>
      </c>
      <c r="U82" s="27">
        <f t="shared" si="16"/>
        <v>0.60749807023203917</v>
      </c>
      <c r="V82" s="27">
        <f t="shared" si="10"/>
        <v>0.48036557867688573</v>
      </c>
      <c r="W82" s="27">
        <f t="shared" si="11"/>
        <v>-0.10707345023836594</v>
      </c>
      <c r="X82" s="27">
        <f t="shared" si="12"/>
        <v>-0.61022378785039821</v>
      </c>
      <c r="Y82" s="27">
        <f t="shared" si="13"/>
        <v>-0.67338477754933446</v>
      </c>
      <c r="Z82" s="27">
        <f t="shared" si="14"/>
        <v>0.46796449615931074</v>
      </c>
      <c r="AA82" s="38">
        <f t="shared" si="15"/>
        <v>0.10925428222088365</v>
      </c>
      <c r="AB82" s="27">
        <v>1.5</v>
      </c>
      <c r="AC82" s="27">
        <v>-0.83333333333333304</v>
      </c>
      <c r="AD82" s="19" t="str">
        <f t="shared" si="17"/>
        <v/>
      </c>
      <c r="AE82" s="19" t="str">
        <f t="shared" si="18"/>
        <v/>
      </c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28">
        <v>81</v>
      </c>
      <c r="L83" s="28" t="s">
        <v>172</v>
      </c>
      <c r="M83" s="52">
        <v>25899</v>
      </c>
      <c r="N83" s="52">
        <v>25924.168130863669</v>
      </c>
      <c r="O83" s="52">
        <v>25946.450210371069</v>
      </c>
      <c r="P83" s="52">
        <v>25947.415168395073</v>
      </c>
      <c r="Q83" s="52">
        <v>25949.982846287352</v>
      </c>
      <c r="R83" s="52">
        <v>25947.276893695882</v>
      </c>
      <c r="S83" s="52">
        <v>3.2246316438930052</v>
      </c>
      <c r="T83" s="53">
        <v>4.3463788891532582</v>
      </c>
      <c r="U83" s="35">
        <f t="shared" si="16"/>
        <v>2.9308779421300707E-3</v>
      </c>
      <c r="V83" s="35">
        <f t="shared" si="10"/>
        <v>2.9159874519421041E-3</v>
      </c>
      <c r="W83" s="35">
        <f t="shared" si="11"/>
        <v>1.2476502979458801E-3</v>
      </c>
      <c r="X83" s="35">
        <f t="shared" si="12"/>
        <v>4.7142871543569498E-4</v>
      </c>
      <c r="Y83" s="35">
        <f t="shared" si="13"/>
        <v>1.7667331606803507E-4</v>
      </c>
      <c r="Z83" s="35">
        <f t="shared" si="14"/>
        <v>3.5665680986529842E-4</v>
      </c>
      <c r="AA83" s="39">
        <f t="shared" si="15"/>
        <v>1.8723640736276209E-4</v>
      </c>
      <c r="AB83" s="27">
        <v>1.0918486451379401</v>
      </c>
      <c r="AC83" s="27">
        <v>0</v>
      </c>
      <c r="AD83" s="19" t="str">
        <f t="shared" si="17"/>
        <v/>
      </c>
      <c r="AE83" s="19" t="str">
        <f t="shared" si="18"/>
        <v/>
      </c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173</v>
      </c>
      <c r="M84" s="46">
        <v>63413</v>
      </c>
      <c r="N84" s="46">
        <v>47476.947764884586</v>
      </c>
      <c r="O84" s="46">
        <v>35549.133024170573</v>
      </c>
      <c r="P84" s="46">
        <v>26584.077430987036</v>
      </c>
      <c r="Q84" s="46">
        <v>19886.626926391462</v>
      </c>
      <c r="R84" s="46">
        <v>14874.379466472445</v>
      </c>
      <c r="S84" s="46">
        <v>11120.608964336438</v>
      </c>
      <c r="T84" s="51">
        <v>8278.1397260621998</v>
      </c>
      <c r="U84" s="27">
        <f t="shared" si="16"/>
        <v>-0.24942132839753087</v>
      </c>
      <c r="V84" s="27">
        <f t="shared" si="10"/>
        <v>-0.24972523110787537</v>
      </c>
      <c r="W84" s="27">
        <f t="shared" si="11"/>
        <v>-0.25098967917796261</v>
      </c>
      <c r="X84" s="27">
        <f t="shared" si="12"/>
        <v>-0.25162029551374604</v>
      </c>
      <c r="Y84" s="27">
        <f t="shared" si="13"/>
        <v>-0.25190071377252254</v>
      </c>
      <c r="Z84" s="27">
        <f t="shared" si="14"/>
        <v>-0.25146577780748852</v>
      </c>
      <c r="AA84" s="38">
        <f t="shared" si="15"/>
        <v>-0.25146832520116613</v>
      </c>
      <c r="AB84" s="27">
        <v>0.296708001406706</v>
      </c>
      <c r="AC84" s="27">
        <v>-0.25225809494611201</v>
      </c>
      <c r="AD84" s="19" t="str">
        <f t="shared" si="17"/>
        <v/>
      </c>
      <c r="AE84" s="19" t="str">
        <f t="shared" si="18"/>
        <v/>
      </c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174</v>
      </c>
      <c r="M85" s="46">
        <v>7569</v>
      </c>
      <c r="N85" s="46">
        <v>4299.8509985754035</v>
      </c>
      <c r="O85" s="46">
        <v>2426.6291894836163</v>
      </c>
      <c r="P85" s="46">
        <v>1366.8887109537009</v>
      </c>
      <c r="Q85" s="46">
        <v>776.36464455889063</v>
      </c>
      <c r="R85" s="46">
        <v>439.05520244771617</v>
      </c>
      <c r="S85" s="46">
        <v>247.24032723714578</v>
      </c>
      <c r="T85" s="51">
        <v>81.628201922155625</v>
      </c>
      <c r="U85" s="27">
        <f t="shared" si="16"/>
        <v>-0.43153660266709482</v>
      </c>
      <c r="V85" s="27">
        <f t="shared" si="10"/>
        <v>-0.41894500666416734</v>
      </c>
      <c r="W85" s="27">
        <f t="shared" si="11"/>
        <v>-0.42328121792728307</v>
      </c>
      <c r="X85" s="27">
        <f t="shared" si="12"/>
        <v>-0.42649831970938828</v>
      </c>
      <c r="Y85" s="27">
        <f t="shared" si="13"/>
        <v>-0.42988666186182867</v>
      </c>
      <c r="Z85" s="27">
        <f t="shared" si="14"/>
        <v>-0.42691999790766333</v>
      </c>
      <c r="AA85" s="38">
        <f t="shared" si="15"/>
        <v>-0.42102134855098527</v>
      </c>
      <c r="AB85" s="27">
        <v>0.12869072472412799</v>
      </c>
      <c r="AC85" s="27">
        <v>-0.43754099382734302</v>
      </c>
      <c r="AD85" s="19" t="str">
        <f t="shared" si="17"/>
        <v/>
      </c>
      <c r="AE85" s="19" t="str">
        <f t="shared" si="18"/>
        <v/>
      </c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175</v>
      </c>
      <c r="M86" s="46">
        <v>3295</v>
      </c>
      <c r="N86" s="46">
        <v>2503.0007065790946</v>
      </c>
      <c r="O86" s="46">
        <v>1904.84263769262</v>
      </c>
      <c r="P86" s="46">
        <v>1419.1043412326349</v>
      </c>
      <c r="Q86" s="46">
        <v>1061.3571833024032</v>
      </c>
      <c r="R86" s="46">
        <v>788.54550267642878</v>
      </c>
      <c r="S86" s="46">
        <v>584.75687706675058</v>
      </c>
      <c r="T86" s="51">
        <v>366.89924326281829</v>
      </c>
      <c r="U86" s="27">
        <f t="shared" si="16"/>
        <v>-0.14976205829197611</v>
      </c>
      <c r="V86" s="27">
        <f t="shared" si="10"/>
        <v>-0.18719006061621787</v>
      </c>
      <c r="W86" s="27">
        <f t="shared" si="11"/>
        <v>-0.23487614565103049</v>
      </c>
      <c r="X86" s="27">
        <f t="shared" si="12"/>
        <v>-0.2437484999001524</v>
      </c>
      <c r="Y86" s="27">
        <f t="shared" si="13"/>
        <v>-0.24858683263757389</v>
      </c>
      <c r="Z86" s="27">
        <f t="shared" si="14"/>
        <v>-0.24472089257696916</v>
      </c>
      <c r="AA86" s="38">
        <f t="shared" si="15"/>
        <v>-0.24288437454752881</v>
      </c>
      <c r="AB86" s="27">
        <v>0.115257958287596</v>
      </c>
      <c r="AC86" s="27">
        <v>-0.25641026540428002</v>
      </c>
      <c r="AD86" s="19" t="str">
        <f t="shared" si="17"/>
        <v/>
      </c>
      <c r="AE86" s="19" t="str">
        <f t="shared" si="18"/>
        <v/>
      </c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176</v>
      </c>
      <c r="M87" s="46">
        <v>3966</v>
      </c>
      <c r="N87" s="46">
        <v>2813.0897051909419</v>
      </c>
      <c r="O87" s="46">
        <v>1983.1332581923075</v>
      </c>
      <c r="P87" s="46">
        <v>1397.7314982008465</v>
      </c>
      <c r="Q87" s="46">
        <v>992.62965945579151</v>
      </c>
      <c r="R87" s="46">
        <v>702.61192505118095</v>
      </c>
      <c r="S87" s="46">
        <v>492.7032624728447</v>
      </c>
      <c r="T87" s="51">
        <v>276.64295290894927</v>
      </c>
      <c r="U87" s="27">
        <f t="shared" si="16"/>
        <v>-0.27428096646280525</v>
      </c>
      <c r="V87" s="27">
        <f t="shared" si="10"/>
        <v>-0.27871379282055392</v>
      </c>
      <c r="W87" s="27">
        <f t="shared" si="11"/>
        <v>-0.27764290768551919</v>
      </c>
      <c r="X87" s="27">
        <f t="shared" si="12"/>
        <v>-0.28396430321125354</v>
      </c>
      <c r="Y87" s="27">
        <f t="shared" si="13"/>
        <v>-0.2925176424291579</v>
      </c>
      <c r="Z87" s="27">
        <f t="shared" si="14"/>
        <v>-0.28251528003209159</v>
      </c>
      <c r="AA87" s="38">
        <f t="shared" si="15"/>
        <v>-0.27789760272791658</v>
      </c>
      <c r="AB87" s="27">
        <v>0.43848425196850399</v>
      </c>
      <c r="AC87" s="27">
        <v>-0.29644471328236599</v>
      </c>
      <c r="AD87" s="19" t="str">
        <f t="shared" si="17"/>
        <v/>
      </c>
      <c r="AE87" s="19" t="str">
        <f t="shared" si="18"/>
        <v/>
      </c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177</v>
      </c>
      <c r="M88" s="46">
        <v>122273</v>
      </c>
      <c r="N88" s="46">
        <v>122276.51674488357</v>
      </c>
      <c r="O88" s="46">
        <v>122275.16896169136</v>
      </c>
      <c r="P88" s="46">
        <v>3.673929808822713</v>
      </c>
      <c r="Q88" s="46">
        <v>1.87827109371527</v>
      </c>
      <c r="R88" s="46">
        <v>5.0842408087761894</v>
      </c>
      <c r="S88" s="46">
        <v>0.20250048652764407</v>
      </c>
      <c r="T88" s="51">
        <v>0.87371423551727478</v>
      </c>
      <c r="U88" s="27">
        <f t="shared" si="16"/>
        <v>8.8048431270768671E-5</v>
      </c>
      <c r="V88" s="27">
        <f t="shared" si="10"/>
        <v>3.7568866567651988</v>
      </c>
      <c r="W88" s="27">
        <f t="shared" si="11"/>
        <v>1.380810083363744</v>
      </c>
      <c r="X88" s="27">
        <f t="shared" si="12"/>
        <v>0.40275411022803281</v>
      </c>
      <c r="Y88" s="27">
        <f t="shared" si="13"/>
        <v>0.22395226676402707</v>
      </c>
      <c r="Z88" s="27">
        <f t="shared" si="14"/>
        <v>0.14021381079890882</v>
      </c>
      <c r="AA88" s="38">
        <f t="shared" si="15"/>
        <v>5.2843339101310699E-2</v>
      </c>
      <c r="AB88" s="27">
        <v>6.1200394786900798</v>
      </c>
      <c r="AC88" s="27">
        <v>0</v>
      </c>
      <c r="AD88" s="19" t="str">
        <f t="shared" si="17"/>
        <v/>
      </c>
      <c r="AE88" s="19" t="str">
        <f t="shared" si="18"/>
        <v/>
      </c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178</v>
      </c>
      <c r="M89" s="46">
        <v>90032</v>
      </c>
      <c r="N89" s="46">
        <v>67344.180260127992</v>
      </c>
      <c r="O89" s="46">
        <v>50374.347435207506</v>
      </c>
      <c r="P89" s="46">
        <v>37673.682398802703</v>
      </c>
      <c r="Q89" s="46">
        <v>28171.920373957186</v>
      </c>
      <c r="R89" s="46">
        <v>34.687747442306431</v>
      </c>
      <c r="S89" s="46">
        <v>0.58912201900239047</v>
      </c>
      <c r="T89" s="51">
        <v>0.45946610779744296</v>
      </c>
      <c r="U89" s="27">
        <f t="shared" si="16"/>
        <v>-0.25174738420724474</v>
      </c>
      <c r="V89" s="27">
        <f t="shared" si="10"/>
        <v>-0.2505548041269578</v>
      </c>
      <c r="W89" s="27">
        <f t="shared" si="11"/>
        <v>-0.25128763432682399</v>
      </c>
      <c r="X89" s="27">
        <f t="shared" si="12"/>
        <v>-0.25169763928703737</v>
      </c>
      <c r="Y89" s="27">
        <f t="shared" si="13"/>
        <v>-0.25188760783039493</v>
      </c>
      <c r="Z89" s="27">
        <f t="shared" si="14"/>
        <v>-0.2515946927654294</v>
      </c>
      <c r="AA89" s="38">
        <f t="shared" si="15"/>
        <v>-0.25160863426920282</v>
      </c>
      <c r="AB89" s="27">
        <v>0.10943796133134499</v>
      </c>
      <c r="AC89" s="27">
        <v>-0.25212655171460402</v>
      </c>
      <c r="AD89" s="19" t="str">
        <f t="shared" si="17"/>
        <v/>
      </c>
      <c r="AE89" s="19" t="str">
        <f t="shared" si="18"/>
        <v/>
      </c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179</v>
      </c>
      <c r="M90" s="46">
        <v>13225</v>
      </c>
      <c r="N90" s="46">
        <v>4366.3760560067885</v>
      </c>
      <c r="O90" s="46">
        <v>1449.2071812772397</v>
      </c>
      <c r="P90" s="46">
        <v>477.20837260749187</v>
      </c>
      <c r="Q90" s="46">
        <v>153.92541739191617</v>
      </c>
      <c r="R90" s="46">
        <v>26.482079992408664</v>
      </c>
      <c r="S90" s="46">
        <v>0.65353454631286212</v>
      </c>
      <c r="T90" s="51">
        <v>1.0581419378330899</v>
      </c>
      <c r="U90" s="27">
        <f t="shared" si="16"/>
        <v>-0.66830810673009544</v>
      </c>
      <c r="V90" s="27">
        <f t="shared" si="10"/>
        <v>-0.6451342768685705</v>
      </c>
      <c r="W90" s="27">
        <f t="shared" si="11"/>
        <v>-0.65115693828208587</v>
      </c>
      <c r="X90" s="27">
        <f t="shared" si="12"/>
        <v>-0.65645229277850936</v>
      </c>
      <c r="Y90" s="27">
        <f t="shared" si="13"/>
        <v>-0.65949233961988507</v>
      </c>
      <c r="Z90" s="27">
        <f t="shared" si="14"/>
        <v>-0.26900023591251038</v>
      </c>
      <c r="AA90" s="38">
        <f t="shared" si="15"/>
        <v>-0.36318339847708392</v>
      </c>
      <c r="AB90" s="27">
        <v>1.50758437618506</v>
      </c>
      <c r="AC90" s="27">
        <v>-0.67076304879052895</v>
      </c>
      <c r="AD90" s="19" t="str">
        <f t="shared" si="17"/>
        <v/>
      </c>
      <c r="AE90" s="19" t="str">
        <f t="shared" si="18"/>
        <v/>
      </c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180</v>
      </c>
      <c r="M91" s="46">
        <v>113</v>
      </c>
      <c r="N91" s="46">
        <v>75.821211969946475</v>
      </c>
      <c r="O91" s="46">
        <v>56.151243937705232</v>
      </c>
      <c r="P91" s="46">
        <v>6.8478328369478199</v>
      </c>
      <c r="Q91" s="46">
        <v>5.4636185526426617</v>
      </c>
      <c r="R91" s="46">
        <v>4.6233545612573241</v>
      </c>
      <c r="S91" s="46">
        <v>0.7274269634464261</v>
      </c>
      <c r="T91" s="51">
        <v>0.63344128150445755</v>
      </c>
      <c r="U91" s="27">
        <f t="shared" si="16"/>
        <v>-0.19792679594650719</v>
      </c>
      <c r="V91" s="27">
        <f t="shared" si="10"/>
        <v>-0.1557722070208388</v>
      </c>
      <c r="W91" s="27">
        <f t="shared" si="11"/>
        <v>-0.19983420401215368</v>
      </c>
      <c r="X91" s="27">
        <f t="shared" si="12"/>
        <v>-0.27925032528923938</v>
      </c>
      <c r="Y91" s="27">
        <f t="shared" si="13"/>
        <v>-0.46687125728417589</v>
      </c>
      <c r="Z91" s="27">
        <f t="shared" si="14"/>
        <v>-0.19010047606509411</v>
      </c>
      <c r="AA91" s="38">
        <f t="shared" si="15"/>
        <v>-0.21146198340846437</v>
      </c>
      <c r="AB91" s="27">
        <v>0.312201433121019</v>
      </c>
      <c r="AC91" s="27">
        <v>-0.87258248009101302</v>
      </c>
      <c r="AD91" s="19" t="str">
        <f t="shared" si="17"/>
        <v/>
      </c>
      <c r="AE91" s="19" t="str">
        <f t="shared" si="18"/>
        <v/>
      </c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181</v>
      </c>
      <c r="M92" s="46">
        <v>78896</v>
      </c>
      <c r="N92" s="46">
        <v>60664.478705989459</v>
      </c>
      <c r="O92" s="46">
        <v>46650.583923710488</v>
      </c>
      <c r="P92" s="46">
        <v>35852.03010783816</v>
      </c>
      <c r="Q92" s="46">
        <v>27556.899178988104</v>
      </c>
      <c r="R92" s="46">
        <v>21178.067965904967</v>
      </c>
      <c r="S92" s="46">
        <v>23.639822432128668</v>
      </c>
      <c r="T92" s="51">
        <v>14.332734650671535</v>
      </c>
      <c r="U92" s="27">
        <f t="shared" si="16"/>
        <v>-0.23016386146482648</v>
      </c>
      <c r="V92" s="27">
        <f t="shared" si="10"/>
        <v>-0.22960495564328298</v>
      </c>
      <c r="W92" s="27">
        <f t="shared" si="11"/>
        <v>-0.23034985474451744</v>
      </c>
      <c r="X92" s="27">
        <f t="shared" si="12"/>
        <v>-0.23098793092326647</v>
      </c>
      <c r="Y92" s="27">
        <f t="shared" si="13"/>
        <v>-0.23121427064406205</v>
      </c>
      <c r="Z92" s="27">
        <f t="shared" si="14"/>
        <v>-0.23074487418358364</v>
      </c>
      <c r="AA92" s="38">
        <f t="shared" si="15"/>
        <v>-0.23082059403887409</v>
      </c>
      <c r="AB92" s="27">
        <v>4.7678655528840201E-2</v>
      </c>
      <c r="AC92" s="27">
        <v>-0.23150964849707201</v>
      </c>
      <c r="AD92" s="19" t="str">
        <f t="shared" si="17"/>
        <v/>
      </c>
      <c r="AE92" s="19" t="str">
        <f t="shared" si="18"/>
        <v/>
      </c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182</v>
      </c>
      <c r="M93" s="46">
        <v>1118</v>
      </c>
      <c r="N93" s="46">
        <v>618.9334608017673</v>
      </c>
      <c r="O93" s="46">
        <v>427.88003986651211</v>
      </c>
      <c r="P93" s="46">
        <v>212.89687642498058</v>
      </c>
      <c r="Q93" s="46">
        <v>117.01010912142615</v>
      </c>
      <c r="R93" s="46">
        <v>74.128737604243156</v>
      </c>
      <c r="S93" s="46">
        <v>34.15001518822082</v>
      </c>
      <c r="T93" s="51">
        <v>19.771802486652195</v>
      </c>
      <c r="U93" s="27">
        <f t="shared" si="16"/>
        <v>-0.26633461617835363</v>
      </c>
      <c r="V93" s="27">
        <f t="shared" si="10"/>
        <v>-0.24288069417391758</v>
      </c>
      <c r="W93" s="27">
        <f t="shared" si="11"/>
        <v>-0.32678411839448135</v>
      </c>
      <c r="X93" s="27">
        <f t="shared" si="12"/>
        <v>-0.38705970630010844</v>
      </c>
      <c r="Y93" s="27">
        <f t="shared" si="13"/>
        <v>-0.45638253339559287</v>
      </c>
      <c r="Z93" s="27">
        <f t="shared" si="14"/>
        <v>-0.26720972704491336</v>
      </c>
      <c r="AA93" s="38">
        <f t="shared" si="15"/>
        <v>-0.29177158349630294</v>
      </c>
      <c r="AB93" s="27">
        <v>7.2936660268713996E-2</v>
      </c>
      <c r="AC93" s="27">
        <v>-0.50679534661584402</v>
      </c>
      <c r="AD93" s="19" t="str">
        <f t="shared" si="17"/>
        <v/>
      </c>
      <c r="AE93" s="19" t="str">
        <f t="shared" si="18"/>
        <v/>
      </c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183</v>
      </c>
      <c r="M94" s="46">
        <v>3766</v>
      </c>
      <c r="N94" s="46">
        <v>2367.7250076455825</v>
      </c>
      <c r="O94" s="46">
        <v>1479.3319314616847</v>
      </c>
      <c r="P94" s="46">
        <v>923.5925013205798</v>
      </c>
      <c r="Q94" s="46">
        <v>582.9928923867908</v>
      </c>
      <c r="R94" s="46">
        <v>363.58323518296032</v>
      </c>
      <c r="S94" s="46">
        <v>226.29895482837156</v>
      </c>
      <c r="T94" s="51">
        <v>89.945814736504417</v>
      </c>
      <c r="U94" s="27">
        <f t="shared" si="16"/>
        <v>-0.37040221812708962</v>
      </c>
      <c r="V94" s="27">
        <f t="shared" si="10"/>
        <v>-0.31820848730346452</v>
      </c>
      <c r="W94" s="27">
        <f t="shared" si="11"/>
        <v>-0.35394161110487865</v>
      </c>
      <c r="X94" s="27">
        <f t="shared" si="12"/>
        <v>-0.35974204386076314</v>
      </c>
      <c r="Y94" s="27">
        <f t="shared" si="13"/>
        <v>-0.36133326077723926</v>
      </c>
      <c r="Z94" s="27">
        <f t="shared" si="14"/>
        <v>-0.32456642271790942</v>
      </c>
      <c r="AA94" s="38">
        <f t="shared" si="15"/>
        <v>-0.31569666538175378</v>
      </c>
      <c r="AB94" s="27">
        <v>0.31173807035876</v>
      </c>
      <c r="AC94" s="27">
        <v>-0.37708830548925998</v>
      </c>
      <c r="AD94" s="19" t="str">
        <f t="shared" si="17"/>
        <v/>
      </c>
      <c r="AE94" s="19" t="str">
        <f t="shared" si="18"/>
        <v/>
      </c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184</v>
      </c>
      <c r="M95" s="46">
        <v>136850</v>
      </c>
      <c r="N95" s="46">
        <v>136896.69471040397</v>
      </c>
      <c r="O95" s="46">
        <v>136938.69437433666</v>
      </c>
      <c r="P95" s="46">
        <v>136940.82817325831</v>
      </c>
      <c r="Q95" s="46">
        <v>136948.41553729062</v>
      </c>
      <c r="R95" s="46">
        <v>136952.00110593409</v>
      </c>
      <c r="S95" s="46">
        <v>136949.55350259034</v>
      </c>
      <c r="T95" s="51">
        <v>136817.69749510975</v>
      </c>
      <c r="U95" s="27">
        <f t="shared" si="16"/>
        <v>1.0671171251143651E-3</v>
      </c>
      <c r="V95" s="27">
        <f t="shared" si="10"/>
        <v>1.2004539474454803E-3</v>
      </c>
      <c r="W95" s="27">
        <f t="shared" si="11"/>
        <v>4.429309364587574E-4</v>
      </c>
      <c r="X95" s="27">
        <f t="shared" si="12"/>
        <v>1.7851890111086205E-4</v>
      </c>
      <c r="Y95" s="27">
        <f t="shared" si="13"/>
        <v>6.8606007426517124E-5</v>
      </c>
      <c r="Z95" s="27">
        <f t="shared" si="14"/>
        <v>1.3738856637533512E-4</v>
      </c>
      <c r="AA95" s="38">
        <f t="shared" si="15"/>
        <v>9.40849031606247E-5</v>
      </c>
      <c r="AB95" s="27">
        <v>4.0653292371469796</v>
      </c>
      <c r="AC95" s="27">
        <v>0</v>
      </c>
      <c r="AD95" s="19" t="str">
        <f t="shared" si="17"/>
        <v/>
      </c>
      <c r="AE95" s="19" t="str">
        <f t="shared" si="18"/>
        <v/>
      </c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185</v>
      </c>
      <c r="M96" s="46">
        <v>30937</v>
      </c>
      <c r="N96" s="46">
        <v>19331.776159788053</v>
      </c>
      <c r="O96" s="46">
        <v>12090.994788884744</v>
      </c>
      <c r="P96" s="46">
        <v>7540.7399865747939</v>
      </c>
      <c r="Q96" s="46">
        <v>4708.4657184483849</v>
      </c>
      <c r="R96" s="46">
        <v>2938.526126799612</v>
      </c>
      <c r="S96" s="46">
        <v>1828.5645758261262</v>
      </c>
      <c r="T96" s="51">
        <v>460.64049272145758</v>
      </c>
      <c r="U96" s="27">
        <f t="shared" si="16"/>
        <v>-0.37301409289582182</v>
      </c>
      <c r="V96" s="27">
        <f t="shared" si="10"/>
        <v>-0.36238210337808474</v>
      </c>
      <c r="W96" s="27">
        <f t="shared" si="11"/>
        <v>-0.37092171586565126</v>
      </c>
      <c r="X96" s="27">
        <f t="shared" si="12"/>
        <v>-0.37350186537810548</v>
      </c>
      <c r="Y96" s="27">
        <f t="shared" si="13"/>
        <v>-0.37467290039804918</v>
      </c>
      <c r="Z96" s="27">
        <f t="shared" si="14"/>
        <v>-0.36762518639584379</v>
      </c>
      <c r="AA96" s="38">
        <f t="shared" si="15"/>
        <v>-0.36527811292963902</v>
      </c>
      <c r="AB96" s="27">
        <v>0</v>
      </c>
      <c r="AC96" s="27">
        <v>-0.37649950638540303</v>
      </c>
      <c r="AD96" s="19" t="str">
        <f t="shared" si="17"/>
        <v/>
      </c>
      <c r="AE96" s="19" t="str">
        <f t="shared" si="18"/>
        <v/>
      </c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186</v>
      </c>
      <c r="M97" s="46">
        <v>36355</v>
      </c>
      <c r="N97" s="46">
        <v>25001.812673539851</v>
      </c>
      <c r="O97" s="46">
        <v>17205.647887931878</v>
      </c>
      <c r="P97" s="46">
        <v>11800.835314565227</v>
      </c>
      <c r="Q97" s="46">
        <v>8103.3769663476005</v>
      </c>
      <c r="R97" s="46">
        <v>5563.5037424906814</v>
      </c>
      <c r="S97" s="46">
        <v>3814.3828296227052</v>
      </c>
      <c r="T97" s="51">
        <v>2608.818944713571</v>
      </c>
      <c r="U97" s="27">
        <f t="shared" si="16"/>
        <v>-0.30934152166502954</v>
      </c>
      <c r="V97" s="27">
        <f t="shared" si="10"/>
        <v>-0.30812873971487109</v>
      </c>
      <c r="W97" s="27">
        <f t="shared" si="11"/>
        <v>-0.30908183034034747</v>
      </c>
      <c r="X97" s="27">
        <f t="shared" si="12"/>
        <v>-0.31165629881795681</v>
      </c>
      <c r="Y97" s="27">
        <f t="shared" si="13"/>
        <v>-0.3128770699341834</v>
      </c>
      <c r="Z97" s="27">
        <f t="shared" si="14"/>
        <v>-0.30926762677806208</v>
      </c>
      <c r="AA97" s="38">
        <f t="shared" si="15"/>
        <v>-0.30980399892595167</v>
      </c>
      <c r="AB97" s="27">
        <v>0.994102252996095</v>
      </c>
      <c r="AC97" s="27">
        <v>-0.31431535269709499</v>
      </c>
      <c r="AD97" s="19" t="str">
        <f t="shared" si="17"/>
        <v/>
      </c>
      <c r="AE97" s="19" t="str">
        <f t="shared" si="18"/>
        <v/>
      </c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187</v>
      </c>
      <c r="M98" s="46">
        <v>13576</v>
      </c>
      <c r="N98" s="46">
        <v>10512.016129547628</v>
      </c>
      <c r="O98" s="46">
        <v>8141.5191797002444</v>
      </c>
      <c r="P98" s="46">
        <v>6294.5695464643031</v>
      </c>
      <c r="Q98" s="46">
        <v>4866.7860526140039</v>
      </c>
      <c r="R98" s="46">
        <v>3753.713023680938</v>
      </c>
      <c r="S98" s="46">
        <v>1.7350672839316701</v>
      </c>
      <c r="T98" s="51">
        <v>1.425993352260654</v>
      </c>
      <c r="U98" s="27">
        <f t="shared" si="16"/>
        <v>-0.22029458265522298</v>
      </c>
      <c r="V98" s="27">
        <f t="shared" si="10"/>
        <v>-0.2235113550322769</v>
      </c>
      <c r="W98" s="27">
        <f t="shared" si="11"/>
        <v>-0.22503640260944976</v>
      </c>
      <c r="X98" s="27">
        <f t="shared" si="12"/>
        <v>-0.22606250630071448</v>
      </c>
      <c r="Y98" s="27">
        <f t="shared" si="13"/>
        <v>-0.22672674582450486</v>
      </c>
      <c r="Z98" s="27">
        <f t="shared" si="14"/>
        <v>-0.22654623278240374</v>
      </c>
      <c r="AA98" s="38">
        <f t="shared" si="15"/>
        <v>-0.22852360200446206</v>
      </c>
      <c r="AB98" s="27">
        <v>0.18968904545762499</v>
      </c>
      <c r="AC98" s="27">
        <v>-0.22692329593986699</v>
      </c>
      <c r="AD98" s="19" t="str">
        <f t="shared" si="17"/>
        <v/>
      </c>
      <c r="AE98" s="19" t="str">
        <f t="shared" si="18"/>
        <v>Error</v>
      </c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188</v>
      </c>
      <c r="M99" s="46">
        <v>31995</v>
      </c>
      <c r="N99" s="46">
        <v>29725.349984424261</v>
      </c>
      <c r="O99" s="46">
        <v>27613.796600261227</v>
      </c>
      <c r="P99" s="46">
        <v>25647.643891439282</v>
      </c>
      <c r="Q99" s="46">
        <v>24.374531992004364</v>
      </c>
      <c r="R99" s="46">
        <v>9.6725478661241695</v>
      </c>
      <c r="S99" s="46">
        <v>0.27864402550920797</v>
      </c>
      <c r="T99" s="51">
        <v>0.38158654774058282</v>
      </c>
      <c r="U99" s="27">
        <f t="shared" si="16"/>
        <v>-7.0124568462888101E-2</v>
      </c>
      <c r="V99" s="27">
        <f t="shared" si="10"/>
        <v>-7.0669131514714184E-2</v>
      </c>
      <c r="W99" s="27">
        <f t="shared" si="11"/>
        <v>-7.0997706030704169E-2</v>
      </c>
      <c r="X99" s="27">
        <f t="shared" si="12"/>
        <v>-7.1136059683234915E-2</v>
      </c>
      <c r="Y99" s="27">
        <f t="shared" si="13"/>
        <v>-7.2261225316929106E-2</v>
      </c>
      <c r="Z99" s="27">
        <f t="shared" si="14"/>
        <v>-0.99732442802211574</v>
      </c>
      <c r="AA99" s="38">
        <f t="shared" si="15"/>
        <v>-0.81757326977138323</v>
      </c>
      <c r="AB99" s="27">
        <v>0.99609075008446901</v>
      </c>
      <c r="AC99" s="27">
        <v>-7.1128975882558607E-2</v>
      </c>
      <c r="AD99" s="19" t="str">
        <f t="shared" si="17"/>
        <v/>
      </c>
      <c r="AE99" s="19" t="str">
        <f t="shared" si="18"/>
        <v>Error</v>
      </c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189</v>
      </c>
      <c r="M100" s="46">
        <v>77713</v>
      </c>
      <c r="N100" s="46">
        <v>62306.944889925624</v>
      </c>
      <c r="O100" s="46">
        <v>49954.275301518552</v>
      </c>
      <c r="P100" s="46">
        <v>40045.214779402362</v>
      </c>
      <c r="Q100" s="46">
        <v>32090.063669074167</v>
      </c>
      <c r="R100" s="46">
        <v>12.512414809929794</v>
      </c>
      <c r="S100" s="46">
        <v>0.31601095329287432</v>
      </c>
      <c r="T100" s="51">
        <v>0.31513731589565669</v>
      </c>
      <c r="U100" s="27">
        <f t="shared" si="16"/>
        <v>-0.19780087443084121</v>
      </c>
      <c r="V100" s="27">
        <f t="shared" si="10"/>
        <v>-0.19797156978577357</v>
      </c>
      <c r="W100" s="27">
        <f t="shared" si="11"/>
        <v>-0.19820113899785846</v>
      </c>
      <c r="X100" s="27">
        <f t="shared" si="12"/>
        <v>-0.19830694790516096</v>
      </c>
      <c r="Y100" s="27">
        <f t="shared" si="13"/>
        <v>-0.19839939425626602</v>
      </c>
      <c r="Z100" s="27">
        <f t="shared" si="14"/>
        <v>-0.19856541073371411</v>
      </c>
      <c r="AA100" s="38">
        <f t="shared" si="15"/>
        <v>-0.9975072576234757</v>
      </c>
      <c r="AB100" s="27">
        <v>0.42810004609439201</v>
      </c>
      <c r="AC100" s="27">
        <v>-0.198355717851911</v>
      </c>
      <c r="AD100" s="19" t="str">
        <f t="shared" si="17"/>
        <v/>
      </c>
      <c r="AE100" s="19" t="str">
        <f t="shared" si="18"/>
        <v>Error</v>
      </c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190</v>
      </c>
      <c r="M101" s="46">
        <v>656</v>
      </c>
      <c r="N101" s="46">
        <v>258.77204388937906</v>
      </c>
      <c r="O101" s="46">
        <v>101.79192751637765</v>
      </c>
      <c r="P101" s="46">
        <v>41.724819629614238</v>
      </c>
      <c r="Q101" s="46">
        <v>14.580497773175281</v>
      </c>
      <c r="R101" s="46">
        <v>32.438817382892545</v>
      </c>
      <c r="S101" s="46">
        <v>9.8678325924239978</v>
      </c>
      <c r="T101" s="51">
        <v>16.395512978581813</v>
      </c>
      <c r="U101" s="27">
        <f t="shared" si="16"/>
        <v>-0.52474025589490392</v>
      </c>
      <c r="V101" s="27">
        <f t="shared" si="10"/>
        <v>-0.53511181853213075</v>
      </c>
      <c r="W101" s="27">
        <f t="shared" si="11"/>
        <v>-0.50693308171088391</v>
      </c>
      <c r="X101" s="27">
        <f t="shared" si="12"/>
        <v>-0.44158256082038605</v>
      </c>
      <c r="Y101" s="27">
        <f t="shared" si="13"/>
        <v>-0.58201094336636627</v>
      </c>
      <c r="Z101" s="27">
        <f t="shared" si="14"/>
        <v>1.2091664832526678</v>
      </c>
      <c r="AA101" s="38">
        <f t="shared" si="15"/>
        <v>-0.30142703279945443</v>
      </c>
      <c r="AB101" s="27">
        <v>3.5447693827496898</v>
      </c>
      <c r="AC101" s="27">
        <v>-0.61524926686216996</v>
      </c>
      <c r="AD101" s="19" t="str">
        <f t="shared" si="17"/>
        <v/>
      </c>
      <c r="AE101" s="19" t="str">
        <f t="shared" si="18"/>
        <v/>
      </c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191</v>
      </c>
      <c r="M102" s="46">
        <v>290</v>
      </c>
      <c r="N102" s="46">
        <v>324.8568695636132</v>
      </c>
      <c r="O102" s="46">
        <v>357.39556178595763</v>
      </c>
      <c r="P102" s="46">
        <v>357.84382775944459</v>
      </c>
      <c r="Q102" s="46">
        <v>358.04678174618869</v>
      </c>
      <c r="R102" s="46">
        <v>293.43149791273021</v>
      </c>
      <c r="S102" s="46">
        <v>1.4265825208224285</v>
      </c>
      <c r="T102" s="51">
        <v>1.7207962794848881</v>
      </c>
      <c r="U102" s="27">
        <f t="shared" si="16"/>
        <v>0.35021458809985628</v>
      </c>
      <c r="V102" s="27">
        <f t="shared" si="10"/>
        <v>0.14593167179393435</v>
      </c>
      <c r="W102" s="27">
        <f t="shared" si="11"/>
        <v>1.9937595767413534E-2</v>
      </c>
      <c r="X102" s="27">
        <f t="shared" si="12"/>
        <v>9.9056317915330941E-3</v>
      </c>
      <c r="Y102" s="27">
        <f t="shared" si="13"/>
        <v>9.5951686371852953E-4</v>
      </c>
      <c r="Z102" s="27">
        <f t="shared" si="14"/>
        <v>-6.0419802795287354E-4</v>
      </c>
      <c r="AA102" s="38">
        <f t="shared" si="15"/>
        <v>-1.9301122667927311E-2</v>
      </c>
      <c r="AB102" s="27">
        <v>0.77981147615997104</v>
      </c>
      <c r="AC102" s="27">
        <v>0</v>
      </c>
      <c r="AD102" s="19" t="str">
        <f t="shared" si="17"/>
        <v/>
      </c>
      <c r="AE102" s="19" t="str">
        <f t="shared" si="18"/>
        <v>Error</v>
      </c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192</v>
      </c>
      <c r="M103" s="46">
        <v>255938</v>
      </c>
      <c r="N103" s="46">
        <v>226898.25911237128</v>
      </c>
      <c r="O103" s="46">
        <v>201152.72707506162</v>
      </c>
      <c r="P103" s="46">
        <v>178319.42013124851</v>
      </c>
      <c r="Q103" s="46">
        <v>158075.4983795736</v>
      </c>
      <c r="R103" s="46">
        <v>62.192742602075214</v>
      </c>
      <c r="S103" s="46">
        <v>0.89481411347347528</v>
      </c>
      <c r="T103" s="51">
        <v>0.68362974093401607</v>
      </c>
      <c r="U103" s="27">
        <f t="shared" si="16"/>
        <v>-0.11328266679181535</v>
      </c>
      <c r="V103" s="27">
        <f t="shared" si="10"/>
        <v>-0.11336443304509503</v>
      </c>
      <c r="W103" s="27">
        <f t="shared" si="11"/>
        <v>-0.11345816227696263</v>
      </c>
      <c r="X103" s="27">
        <f t="shared" si="12"/>
        <v>-0.1134934379867288</v>
      </c>
      <c r="Y103" s="27">
        <f t="shared" si="13"/>
        <v>-0.11351148284408094</v>
      </c>
      <c r="Z103" s="27">
        <f t="shared" si="14"/>
        <v>-0.11351905881120458</v>
      </c>
      <c r="AA103" s="38">
        <f t="shared" si="15"/>
        <v>-0.1136280120546057</v>
      </c>
      <c r="AB103" s="27">
        <v>8.3009973722182995E-2</v>
      </c>
      <c r="AC103" s="27">
        <v>-0.11351300997984901</v>
      </c>
      <c r="AD103" s="19" t="str">
        <f t="shared" si="17"/>
        <v/>
      </c>
      <c r="AE103" s="19" t="str">
        <f t="shared" si="18"/>
        <v>Error</v>
      </c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193</v>
      </c>
      <c r="M104" s="46">
        <v>237925</v>
      </c>
      <c r="N104" s="46">
        <v>237935.33833498499</v>
      </c>
      <c r="O104" s="46">
        <v>237943.51508018127</v>
      </c>
      <c r="P104" s="46">
        <v>237943.4234027965</v>
      </c>
      <c r="Q104" s="46">
        <v>237938.36891742592</v>
      </c>
      <c r="R104" s="46">
        <v>21.389588064707823</v>
      </c>
      <c r="S104" s="46">
        <v>0.57278436463502835</v>
      </c>
      <c r="T104" s="51">
        <v>0.6977942078136492</v>
      </c>
      <c r="U104" s="27">
        <f t="shared" si="16"/>
        <v>2.2428452025727495E-4</v>
      </c>
      <c r="V104" s="27">
        <f t="shared" si="10"/>
        <v>9.2586408002932408E-5</v>
      </c>
      <c r="W104" s="27">
        <f t="shared" si="11"/>
        <v>3.0199014918508547E-5</v>
      </c>
      <c r="X104" s="27">
        <f t="shared" si="12"/>
        <v>7.1628703011444752E-6</v>
      </c>
      <c r="Y104" s="27">
        <f t="shared" si="13"/>
        <v>-6.7272050922810633E-6</v>
      </c>
      <c r="Z104" s="27">
        <f t="shared" si="14"/>
        <v>-2.6664336391171158E-5</v>
      </c>
      <c r="AA104" s="38">
        <f t="shared" si="15"/>
        <v>-0.99985155016783389</v>
      </c>
      <c r="AB104" s="27">
        <v>0.764952728271866</v>
      </c>
      <c r="AC104" s="27">
        <v>0</v>
      </c>
      <c r="AD104" s="19" t="str">
        <f t="shared" si="17"/>
        <v/>
      </c>
      <c r="AE104" s="19" t="str">
        <f t="shared" si="18"/>
        <v>Error</v>
      </c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194</v>
      </c>
      <c r="M105" s="46">
        <v>377729</v>
      </c>
      <c r="N105" s="46">
        <v>377741.21639000223</v>
      </c>
      <c r="O105" s="46">
        <v>377751.4289078872</v>
      </c>
      <c r="P105" s="46">
        <v>377751.54923042265</v>
      </c>
      <c r="Q105" s="46">
        <v>377749.0670908055</v>
      </c>
      <c r="R105" s="46">
        <v>55.992757214343669</v>
      </c>
      <c r="S105" s="46">
        <v>0.88589838397594267</v>
      </c>
      <c r="T105" s="51">
        <v>1.105039731129051</v>
      </c>
      <c r="U105" s="27">
        <f t="shared" si="16"/>
        <v>1.6387331424622643E-4</v>
      </c>
      <c r="V105" s="27">
        <f t="shared" si="10"/>
        <v>6.8885876743976439E-5</v>
      </c>
      <c r="W105" s="27">
        <f t="shared" si="11"/>
        <v>2.3217676219861863E-5</v>
      </c>
      <c r="X105" s="27">
        <f t="shared" si="12"/>
        <v>6.5420079641908034E-6</v>
      </c>
      <c r="Y105" s="27">
        <f t="shared" si="13"/>
        <v>-1.6300551117535383E-6</v>
      </c>
      <c r="Z105" s="27">
        <f t="shared" si="14"/>
        <v>-8.8188338021829792E-6</v>
      </c>
      <c r="AA105" s="38">
        <f t="shared" si="15"/>
        <v>-0.76306171423423252</v>
      </c>
      <c r="AB105" s="27">
        <v>0.82820351806154502</v>
      </c>
      <c r="AC105" s="27">
        <v>0</v>
      </c>
      <c r="AD105" s="19" t="str">
        <f t="shared" si="17"/>
        <v/>
      </c>
      <c r="AE105" s="19" t="str">
        <f t="shared" si="18"/>
        <v>Error</v>
      </c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195</v>
      </c>
      <c r="M106" s="46">
        <v>384568</v>
      </c>
      <c r="N106" s="46">
        <v>317453.18953648082</v>
      </c>
      <c r="O106" s="46">
        <v>262052.61104247405</v>
      </c>
      <c r="P106" s="46">
        <v>216307.18462062717</v>
      </c>
      <c r="Q106" s="46">
        <v>178547.77986165002</v>
      </c>
      <c r="R106" s="46">
        <v>147370.97249804667</v>
      </c>
      <c r="S106" s="46">
        <v>1.8854393937309215</v>
      </c>
      <c r="T106" s="51">
        <v>1.5352020040981977</v>
      </c>
      <c r="U106" s="27">
        <f t="shared" si="16"/>
        <v>-0.17433762229663541</v>
      </c>
      <c r="V106" s="27">
        <f t="shared" si="10"/>
        <v>-0.17444549106328869</v>
      </c>
      <c r="W106" s="27">
        <f t="shared" si="11"/>
        <v>-0.17451441888938127</v>
      </c>
      <c r="X106" s="27">
        <f t="shared" si="12"/>
        <v>-0.17454607373985892</v>
      </c>
      <c r="Y106" s="27">
        <f t="shared" si="13"/>
        <v>-0.17456281530958739</v>
      </c>
      <c r="Z106" s="27">
        <f t="shared" si="14"/>
        <v>-0.17456166035204027</v>
      </c>
      <c r="AA106" s="38">
        <f t="shared" si="15"/>
        <v>-0.17460118417948611</v>
      </c>
      <c r="AB106" s="27">
        <v>0.17500374986251599</v>
      </c>
      <c r="AC106" s="27">
        <v>-0.17456814983299199</v>
      </c>
      <c r="AD106" s="19" t="str">
        <f t="shared" si="17"/>
        <v/>
      </c>
      <c r="AE106" s="19" t="str">
        <f t="shared" si="18"/>
        <v>Error</v>
      </c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196</v>
      </c>
      <c r="M107" s="46">
        <v>727947</v>
      </c>
      <c r="N107" s="46">
        <v>601800.38527296425</v>
      </c>
      <c r="O107" s="46">
        <v>497516.12067366525</v>
      </c>
      <c r="P107" s="46">
        <v>411285.99632126518</v>
      </c>
      <c r="Q107" s="46">
        <v>340003.1853489966</v>
      </c>
      <c r="R107" s="46">
        <v>281070.14292329387</v>
      </c>
      <c r="S107" s="46">
        <v>3.2869393768636357</v>
      </c>
      <c r="T107" s="51">
        <v>2.7376747926806591</v>
      </c>
      <c r="U107" s="27">
        <f t="shared" si="16"/>
        <v>-0.17317069036747229</v>
      </c>
      <c r="V107" s="27">
        <f t="shared" si="10"/>
        <v>-0.17323970489355225</v>
      </c>
      <c r="W107" s="27">
        <f t="shared" si="11"/>
        <v>-0.17328687233483409</v>
      </c>
      <c r="X107" s="27">
        <f t="shared" si="12"/>
        <v>-0.17330726362928398</v>
      </c>
      <c r="Y107" s="27">
        <f t="shared" si="13"/>
        <v>-0.17331764055031781</v>
      </c>
      <c r="Z107" s="27">
        <f t="shared" si="14"/>
        <v>-0.17331288257185748</v>
      </c>
      <c r="AA107" s="38">
        <f t="shared" si="15"/>
        <v>-0.17332591447301851</v>
      </c>
      <c r="AB107" s="27">
        <v>0.22020626952356601</v>
      </c>
      <c r="AC107" s="27">
        <v>-0.17332316208224799</v>
      </c>
      <c r="AD107" s="19" t="str">
        <f t="shared" si="17"/>
        <v/>
      </c>
      <c r="AE107" s="19" t="str">
        <f t="shared" si="18"/>
        <v>Error</v>
      </c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197</v>
      </c>
      <c r="M108" s="46">
        <v>238345</v>
      </c>
      <c r="N108" s="46">
        <v>238369.51749428452</v>
      </c>
      <c r="O108" s="46">
        <v>238391.85293651425</v>
      </c>
      <c r="P108" s="46">
        <v>238392.83245837464</v>
      </c>
      <c r="Q108" s="46">
        <v>238395.57202414208</v>
      </c>
      <c r="R108" s="46">
        <v>238393.25173742784</v>
      </c>
      <c r="S108" s="46">
        <v>3.5192886385068753</v>
      </c>
      <c r="T108" s="51">
        <v>4.2722097552883973</v>
      </c>
      <c r="U108" s="27">
        <f t="shared" si="16"/>
        <v>4.7414007720620964E-4</v>
      </c>
      <c r="V108" s="27">
        <f t="shared" si="10"/>
        <v>2.2336028080490529E-4</v>
      </c>
      <c r="W108" s="27">
        <f t="shared" si="11"/>
        <v>8.0333927788473684E-5</v>
      </c>
      <c r="X108" s="27">
        <f t="shared" si="12"/>
        <v>2.9435199721554414E-5</v>
      </c>
      <c r="Y108" s="27">
        <f t="shared" si="13"/>
        <v>8.884408605909631E-6</v>
      </c>
      <c r="Z108" s="27">
        <f t="shared" si="14"/>
        <v>1.4289443928086765E-5</v>
      </c>
      <c r="AA108" s="38">
        <f t="shared" si="15"/>
        <v>2.2976241542176718E-7</v>
      </c>
      <c r="AB108" s="27">
        <v>0.85810061120421</v>
      </c>
      <c r="AC108" s="27">
        <v>0</v>
      </c>
      <c r="AD108" s="19" t="str">
        <f t="shared" si="17"/>
        <v/>
      </c>
      <c r="AE108" s="19" t="str">
        <f t="shared" si="18"/>
        <v/>
      </c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198</v>
      </c>
      <c r="M109" s="46">
        <v>26091</v>
      </c>
      <c r="N109" s="46">
        <v>21059.671238634834</v>
      </c>
      <c r="O109" s="46">
        <v>17000.640562743509</v>
      </c>
      <c r="P109" s="46">
        <v>13709.900205281492</v>
      </c>
      <c r="Q109" s="46">
        <v>11057.322654591908</v>
      </c>
      <c r="R109" s="46">
        <v>8911.7725349666161</v>
      </c>
      <c r="S109" s="46">
        <v>2.548437313369762</v>
      </c>
      <c r="T109" s="51">
        <v>1.8522406320433558</v>
      </c>
      <c r="U109" s="27">
        <f t="shared" si="16"/>
        <v>-0.18955767960853798</v>
      </c>
      <c r="V109" s="27">
        <f t="shared" si="10"/>
        <v>-0.19125095596925948</v>
      </c>
      <c r="W109" s="27">
        <f t="shared" si="11"/>
        <v>-0.19244452169762566</v>
      </c>
      <c r="X109" s="27">
        <f t="shared" si="12"/>
        <v>-0.19315356650933108</v>
      </c>
      <c r="Y109" s="27">
        <f t="shared" si="13"/>
        <v>-0.19342579253203757</v>
      </c>
      <c r="Z109" s="27">
        <f t="shared" si="14"/>
        <v>-0.19328907371164034</v>
      </c>
      <c r="AA109" s="38">
        <f t="shared" si="15"/>
        <v>-0.19372343269337067</v>
      </c>
      <c r="AB109" s="27">
        <v>4.5027195027195002E-2</v>
      </c>
      <c r="AC109" s="27">
        <v>-0.19361226093967501</v>
      </c>
      <c r="AD109" s="19" t="str">
        <f t="shared" si="17"/>
        <v/>
      </c>
      <c r="AE109" s="19" t="str">
        <f t="shared" si="18"/>
        <v>Error</v>
      </c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199</v>
      </c>
      <c r="M110" s="46">
        <v>3283</v>
      </c>
      <c r="N110" s="46">
        <v>1671.2553219716165</v>
      </c>
      <c r="O110" s="46">
        <v>844.20607409312197</v>
      </c>
      <c r="P110" s="46">
        <v>427.04858819938175</v>
      </c>
      <c r="Q110" s="46">
        <v>216.21261672850193</v>
      </c>
      <c r="R110" s="46">
        <v>106.55470517111394</v>
      </c>
      <c r="S110" s="46">
        <v>43.128264612328444</v>
      </c>
      <c r="T110" s="51">
        <v>19.600701865720588</v>
      </c>
      <c r="U110" s="27">
        <f t="shared" si="16"/>
        <v>-0.46518672716882464</v>
      </c>
      <c r="V110" s="27">
        <f t="shared" si="10"/>
        <v>-0.47980941819396966</v>
      </c>
      <c r="W110" s="27">
        <f t="shared" si="11"/>
        <v>-0.48513825636966273</v>
      </c>
      <c r="X110" s="27">
        <f t="shared" si="12"/>
        <v>-0.4859114165356061</v>
      </c>
      <c r="Y110" s="27">
        <f t="shared" si="13"/>
        <v>-0.48320666210145186</v>
      </c>
      <c r="Z110" s="27">
        <f t="shared" si="14"/>
        <v>-0.37921651147819457</v>
      </c>
      <c r="AA110" s="38">
        <f t="shared" si="15"/>
        <v>-0.40350814482590525</v>
      </c>
      <c r="AB110" s="27">
        <v>0.26598743763802601</v>
      </c>
      <c r="AC110" s="27">
        <v>-0.49632995456134199</v>
      </c>
      <c r="AD110" s="19" t="str">
        <f t="shared" si="17"/>
        <v/>
      </c>
      <c r="AE110" s="19" t="str">
        <f t="shared" si="18"/>
        <v/>
      </c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200</v>
      </c>
      <c r="M111" s="46">
        <v>366959</v>
      </c>
      <c r="N111" s="46">
        <v>366987.66068383981</v>
      </c>
      <c r="O111" s="46">
        <v>367013.91460947407</v>
      </c>
      <c r="P111" s="46">
        <v>367015.13929076778</v>
      </c>
      <c r="Q111" s="46">
        <v>367018.94154579687</v>
      </c>
      <c r="R111" s="46">
        <v>367018.37533604749</v>
      </c>
      <c r="S111" s="46">
        <v>6.2280431143276651</v>
      </c>
      <c r="T111" s="51">
        <v>5.0582027605166218</v>
      </c>
      <c r="U111" s="27">
        <f t="shared" si="16"/>
        <v>3.4456828433059142E-4</v>
      </c>
      <c r="V111" s="27">
        <f t="shared" si="10"/>
        <v>1.6865976415703324E-4</v>
      </c>
      <c r="W111" s="27">
        <f t="shared" si="11"/>
        <v>6.2240107791368307E-5</v>
      </c>
      <c r="X111" s="27">
        <f t="shared" si="12"/>
        <v>2.2861561258654248E-5</v>
      </c>
      <c r="Y111" s="27">
        <f t="shared" si="13"/>
        <v>7.4492178728211394E-6</v>
      </c>
      <c r="Z111" s="27">
        <f t="shared" si="14"/>
        <v>1.2857976821959607E-5</v>
      </c>
      <c r="AA111" s="38">
        <f t="shared" si="15"/>
        <v>3.2436965746274151E-6</v>
      </c>
      <c r="AB111" s="27">
        <v>0.20487058506778599</v>
      </c>
      <c r="AC111" s="27">
        <v>0</v>
      </c>
      <c r="AD111" s="19" t="str">
        <f t="shared" si="17"/>
        <v/>
      </c>
      <c r="AE111" s="19" t="str">
        <f t="shared" si="18"/>
        <v/>
      </c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201</v>
      </c>
      <c r="M112" s="46">
        <v>206293</v>
      </c>
      <c r="N112" s="46">
        <v>185164.98538942618</v>
      </c>
      <c r="O112" s="46">
        <v>166202.57166529293</v>
      </c>
      <c r="P112" s="46">
        <v>149151.10342133767</v>
      </c>
      <c r="Q112" s="46">
        <v>133853.86328929206</v>
      </c>
      <c r="R112" s="46">
        <v>120122.27584091255</v>
      </c>
      <c r="S112" s="46">
        <v>107791.87727218146</v>
      </c>
      <c r="T112" s="51">
        <v>120.08110358671649</v>
      </c>
      <c r="U112" s="27">
        <f t="shared" si="16"/>
        <v>-0.1017643381422465</v>
      </c>
      <c r="V112" s="27">
        <f t="shared" si="10"/>
        <v>-0.10216160081226508</v>
      </c>
      <c r="W112" s="27">
        <f t="shared" si="11"/>
        <v>-0.10243004069548559</v>
      </c>
      <c r="X112" s="27">
        <f t="shared" si="12"/>
        <v>-0.10252970679353728</v>
      </c>
      <c r="Y112" s="27">
        <f t="shared" si="13"/>
        <v>-0.10257340821052126</v>
      </c>
      <c r="Z112" s="27">
        <f t="shared" si="14"/>
        <v>-0.10254312210641006</v>
      </c>
      <c r="AA112" s="38">
        <f t="shared" si="15"/>
        <v>-0.10257049735666862</v>
      </c>
      <c r="AB112" s="27">
        <v>0.17702477138439199</v>
      </c>
      <c r="AC112" s="27">
        <v>-0.102605707325561</v>
      </c>
      <c r="AD112" s="19" t="str">
        <f t="shared" si="17"/>
        <v/>
      </c>
      <c r="AE112" s="19" t="str">
        <f t="shared" si="18"/>
        <v/>
      </c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202</v>
      </c>
      <c r="M113" s="46">
        <v>247751</v>
      </c>
      <c r="N113" s="46">
        <v>196928.2507203467</v>
      </c>
      <c r="O113" s="46">
        <v>156533.52771054101</v>
      </c>
      <c r="P113" s="46">
        <v>124410.45129233832</v>
      </c>
      <c r="Q113" s="46">
        <v>98880.659620295613</v>
      </c>
      <c r="R113" s="46">
        <v>78583.611628283907</v>
      </c>
      <c r="S113" s="46">
        <v>2.4167295383768916</v>
      </c>
      <c r="T113" s="51">
        <v>1.7044926314143503</v>
      </c>
      <c r="U113" s="27">
        <f t="shared" si="16"/>
        <v>-0.20482818439449582</v>
      </c>
      <c r="V113" s="27">
        <f t="shared" si="10"/>
        <v>-0.2049834831346575</v>
      </c>
      <c r="W113" s="27">
        <f t="shared" si="11"/>
        <v>-0.20512035399579412</v>
      </c>
      <c r="X113" s="27">
        <f t="shared" si="12"/>
        <v>-0.2051755560152192</v>
      </c>
      <c r="Y113" s="27">
        <f t="shared" si="13"/>
        <v>-0.20520452358915461</v>
      </c>
      <c r="Z113" s="27">
        <f t="shared" si="14"/>
        <v>-0.20519204051345338</v>
      </c>
      <c r="AA113" s="38">
        <f t="shared" si="15"/>
        <v>-0.2052479204258397</v>
      </c>
      <c r="AB113" s="27">
        <v>1.1340524626851299E-2</v>
      </c>
      <c r="AC113" s="27">
        <v>-0.205220242713472</v>
      </c>
      <c r="AD113" s="19" t="str">
        <f t="shared" si="17"/>
        <v/>
      </c>
      <c r="AE113" s="19" t="str">
        <f t="shared" si="18"/>
        <v>Error</v>
      </c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203</v>
      </c>
      <c r="M114" s="46">
        <v>235572</v>
      </c>
      <c r="N114" s="46">
        <v>235193.48463712612</v>
      </c>
      <c r="O114" s="46">
        <v>234813.67410353979</v>
      </c>
      <c r="P114" s="46">
        <v>234400.56319685592</v>
      </c>
      <c r="Q114" s="46">
        <v>233992.71295251587</v>
      </c>
      <c r="R114" s="46">
        <v>233581.67053391875</v>
      </c>
      <c r="S114" s="46">
        <v>233162.77096367569</v>
      </c>
      <c r="T114" s="51">
        <v>97.969693466183003</v>
      </c>
      <c r="U114" s="27">
        <f t="shared" si="16"/>
        <v>-1.0305272858651573E-3</v>
      </c>
      <c r="V114" s="27">
        <f t="shared" si="10"/>
        <v>-1.4225514152431849E-3</v>
      </c>
      <c r="W114" s="27">
        <f t="shared" si="11"/>
        <v>-1.6407476252233723E-3</v>
      </c>
      <c r="X114" s="27">
        <f t="shared" si="12"/>
        <v>-1.7193885463931105E-3</v>
      </c>
      <c r="Y114" s="27">
        <f t="shared" si="13"/>
        <v>-1.7501493749662283E-3</v>
      </c>
      <c r="Z114" s="27">
        <f t="shared" si="14"/>
        <v>-1.7359155136566788E-3</v>
      </c>
      <c r="AA114" s="38">
        <f t="shared" si="15"/>
        <v>-1.7518229928707031E-3</v>
      </c>
      <c r="AB114" s="27">
        <v>0.43696801988330197</v>
      </c>
      <c r="AC114" s="27">
        <v>-1.76704779110047E-3</v>
      </c>
      <c r="AD114" s="19" t="str">
        <f t="shared" si="17"/>
        <v/>
      </c>
      <c r="AE114" s="19" t="str">
        <f t="shared" si="18"/>
        <v/>
      </c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204</v>
      </c>
      <c r="M115" s="46">
        <v>342025</v>
      </c>
      <c r="N115" s="46">
        <v>341423.77252510114</v>
      </c>
      <c r="O115" s="46">
        <v>340833.85377350182</v>
      </c>
      <c r="P115" s="46">
        <v>340233.20612336311</v>
      </c>
      <c r="Q115" s="46">
        <v>339637.43245427479</v>
      </c>
      <c r="R115" s="46">
        <v>339038.66435382282</v>
      </c>
      <c r="S115" s="46">
        <v>338413.8777686978</v>
      </c>
      <c r="T115" s="51">
        <v>53.310398591135424</v>
      </c>
      <c r="U115" s="27">
        <f t="shared" si="16"/>
        <v>-1.3072148439319262E-3</v>
      </c>
      <c r="V115" s="27">
        <f t="shared" si="10"/>
        <v>-1.5346851149167999E-3</v>
      </c>
      <c r="W115" s="27">
        <f t="shared" si="11"/>
        <v>-1.6817960617590416E-3</v>
      </c>
      <c r="X115" s="27">
        <f t="shared" si="12"/>
        <v>-1.7345923959432808E-3</v>
      </c>
      <c r="Y115" s="27">
        <f t="shared" si="13"/>
        <v>-1.7555489071418903E-3</v>
      </c>
      <c r="Z115" s="27">
        <f t="shared" si="14"/>
        <v>-1.745973713783832E-3</v>
      </c>
      <c r="AA115" s="38">
        <f t="shared" si="15"/>
        <v>-1.7570974134144895E-3</v>
      </c>
      <c r="AB115" s="27">
        <v>0.43696801988330197</v>
      </c>
      <c r="AC115" s="27">
        <v>-1.76704779110047E-3</v>
      </c>
      <c r="AD115" s="19" t="str">
        <f t="shared" si="17"/>
        <v/>
      </c>
      <c r="AE115" s="19" t="str">
        <f t="shared" si="18"/>
        <v/>
      </c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205</v>
      </c>
      <c r="M116" s="46">
        <v>238950</v>
      </c>
      <c r="N116" s="46">
        <v>181497.91970080236</v>
      </c>
      <c r="O116" s="46">
        <v>137865.95309747942</v>
      </c>
      <c r="P116" s="46">
        <v>104697.99154054459</v>
      </c>
      <c r="Q116" s="46">
        <v>79514.58748574194</v>
      </c>
      <c r="R116" s="46">
        <v>60386.243498382813</v>
      </c>
      <c r="S116" s="46">
        <v>45851.760124001907</v>
      </c>
      <c r="T116" s="51">
        <v>103.96051688039327</v>
      </c>
      <c r="U116" s="27">
        <f t="shared" si="16"/>
        <v>-0.23997559400447682</v>
      </c>
      <c r="V116" s="27">
        <f t="shared" si="10"/>
        <v>-0.24009604408386095</v>
      </c>
      <c r="W116" s="27">
        <f t="shared" si="11"/>
        <v>-0.24034889035302365</v>
      </c>
      <c r="X116" s="27">
        <f t="shared" si="12"/>
        <v>-0.24046481543564599</v>
      </c>
      <c r="Y116" s="27">
        <f t="shared" si="13"/>
        <v>-0.2405293435603528</v>
      </c>
      <c r="Z116" s="27">
        <f t="shared" si="14"/>
        <v>-0.24041850159299963</v>
      </c>
      <c r="AA116" s="38">
        <f t="shared" si="15"/>
        <v>-0.24045752296557951</v>
      </c>
      <c r="AB116" s="27">
        <v>0</v>
      </c>
      <c r="AC116" s="27">
        <v>-0.240594162285965</v>
      </c>
      <c r="AD116" s="19" t="str">
        <f t="shared" si="17"/>
        <v/>
      </c>
      <c r="AE116" s="19" t="str">
        <f t="shared" si="18"/>
        <v/>
      </c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206</v>
      </c>
      <c r="M117" s="46">
        <v>498015</v>
      </c>
      <c r="N117" s="46">
        <v>498094.12458283734</v>
      </c>
      <c r="O117" s="46">
        <v>498165.73400360212</v>
      </c>
      <c r="P117" s="46">
        <v>498169.57564143761</v>
      </c>
      <c r="Q117" s="46">
        <v>498183.88731943979</v>
      </c>
      <c r="R117" s="46">
        <v>498193.14609289385</v>
      </c>
      <c r="S117" s="46">
        <v>498193.1885640648</v>
      </c>
      <c r="T117" s="51">
        <v>498189.80559059017</v>
      </c>
      <c r="U117" s="27">
        <f t="shared" si="16"/>
        <v>6.4937858446805321E-4</v>
      </c>
      <c r="V117" s="27">
        <f t="shared" si="10"/>
        <v>3.5939221485270349E-4</v>
      </c>
      <c r="W117" s="27">
        <f t="shared" si="11"/>
        <v>1.2989017319286805E-4</v>
      </c>
      <c r="X117" s="27">
        <f t="shared" si="12"/>
        <v>5.1531506085126326E-5</v>
      </c>
      <c r="Y117" s="27">
        <f t="shared" si="13"/>
        <v>2.0217406315509107E-5</v>
      </c>
      <c r="Z117" s="27">
        <f t="shared" si="14"/>
        <v>3.9381261511826152E-5</v>
      </c>
      <c r="AA117" s="38">
        <f t="shared" si="15"/>
        <v>2.6469851414456126E-5</v>
      </c>
      <c r="AB117" s="27">
        <v>0.42750881417146802</v>
      </c>
      <c r="AC117" s="27">
        <v>0</v>
      </c>
      <c r="AD117" s="19" t="str">
        <f t="shared" si="17"/>
        <v/>
      </c>
      <c r="AE117" s="19" t="str">
        <f t="shared" si="18"/>
        <v/>
      </c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207</v>
      </c>
      <c r="M118" s="46">
        <v>89036</v>
      </c>
      <c r="N118" s="46">
        <v>89076.047688938706</v>
      </c>
      <c r="O118" s="46">
        <v>89112.927846742736</v>
      </c>
      <c r="P118" s="46">
        <v>89114.846537731704</v>
      </c>
      <c r="Q118" s="46">
        <v>89121.482872170076</v>
      </c>
      <c r="R118" s="46">
        <v>89124.124628149919</v>
      </c>
      <c r="S118" s="46">
        <v>89119.549019187558</v>
      </c>
      <c r="T118" s="51">
        <v>144.70483570231158</v>
      </c>
      <c r="U118" s="27">
        <f t="shared" si="16"/>
        <v>1.8162223743006442E-3</v>
      </c>
      <c r="V118" s="27">
        <f t="shared" si="10"/>
        <v>9.5505613772139323E-4</v>
      </c>
      <c r="W118" s="27">
        <f t="shared" si="11"/>
        <v>4.0232541570366516E-4</v>
      </c>
      <c r="X118" s="27">
        <f t="shared" si="12"/>
        <v>1.5001862189997696E-4</v>
      </c>
      <c r="Y118" s="27">
        <f t="shared" si="13"/>
        <v>5.6568885430981218E-5</v>
      </c>
      <c r="Z118" s="27">
        <f t="shared" si="14"/>
        <v>1.1386267295984172E-4</v>
      </c>
      <c r="AA118" s="38">
        <f t="shared" si="15"/>
        <v>6.2525410437858209E-5</v>
      </c>
      <c r="AB118" s="27">
        <v>0.16021422707548799</v>
      </c>
      <c r="AC118" s="27">
        <v>0</v>
      </c>
      <c r="AD118" s="19" t="str">
        <f t="shared" si="17"/>
        <v/>
      </c>
      <c r="AE118" s="19" t="str">
        <f t="shared" si="18"/>
        <v/>
      </c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208</v>
      </c>
      <c r="M119" s="46">
        <v>243330</v>
      </c>
      <c r="N119" s="46">
        <v>243369.54234305155</v>
      </c>
      <c r="O119" s="46">
        <v>243401.65234076278</v>
      </c>
      <c r="P119" s="46">
        <v>243403.17790309797</v>
      </c>
      <c r="Q119" s="46">
        <v>243407.97098945023</v>
      </c>
      <c r="R119" s="46">
        <v>243408.52852130553</v>
      </c>
      <c r="S119" s="46">
        <v>15.333319938322873</v>
      </c>
      <c r="T119" s="51">
        <v>15.111609192944432</v>
      </c>
      <c r="U119" s="27">
        <f t="shared" si="16"/>
        <v>6.1082812015115357E-4</v>
      </c>
      <c r="V119" s="27">
        <f t="shared" si="10"/>
        <v>3.4693484414326865E-4</v>
      </c>
      <c r="W119" s="27">
        <f t="shared" si="11"/>
        <v>1.2155384535012266E-4</v>
      </c>
      <c r="X119" s="27">
        <f t="shared" si="12"/>
        <v>4.6659468799387868E-5</v>
      </c>
      <c r="Y119" s="27">
        <f t="shared" si="13"/>
        <v>1.6550826418365353E-5</v>
      </c>
      <c r="Z119" s="27">
        <f t="shared" si="14"/>
        <v>3.0782336923649053E-5</v>
      </c>
      <c r="AA119" s="38">
        <f t="shared" si="15"/>
        <v>1.534784792383204E-5</v>
      </c>
      <c r="AB119" s="27">
        <v>1.18407518108625</v>
      </c>
      <c r="AC119" s="27">
        <v>0</v>
      </c>
      <c r="AD119" s="19" t="str">
        <f t="shared" si="17"/>
        <v/>
      </c>
      <c r="AE119" s="19" t="str">
        <f t="shared" si="18"/>
        <v/>
      </c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209</v>
      </c>
      <c r="M120" s="46">
        <v>184553</v>
      </c>
      <c r="N120" s="46">
        <v>181379.44698554109</v>
      </c>
      <c r="O120" s="46">
        <v>178258.5782488884</v>
      </c>
      <c r="P120" s="46">
        <v>175162.21947578178</v>
      </c>
      <c r="Q120" s="46">
        <v>172123.18792385291</v>
      </c>
      <c r="R120" s="46">
        <v>169132.94243397485</v>
      </c>
      <c r="S120" s="46">
        <v>26.519568775203425</v>
      </c>
      <c r="T120" s="51">
        <v>18.658535392048005</v>
      </c>
      <c r="U120" s="27">
        <f t="shared" si="16"/>
        <v>-1.6570343148270911E-2</v>
      </c>
      <c r="V120" s="27">
        <f t="shared" si="10"/>
        <v>-1.6959280750192009E-2</v>
      </c>
      <c r="W120" s="27">
        <f t="shared" si="11"/>
        <v>-1.7226510315860474E-2</v>
      </c>
      <c r="X120" s="27">
        <f t="shared" si="12"/>
        <v>-1.7320970609521862E-2</v>
      </c>
      <c r="Y120" s="27">
        <f t="shared" si="13"/>
        <v>-1.7358358365407306E-2</v>
      </c>
      <c r="Z120" s="27">
        <f t="shared" si="14"/>
        <v>-1.7341296614045047E-2</v>
      </c>
      <c r="AA120" s="38">
        <f t="shared" si="15"/>
        <v>-1.7361920275501649E-2</v>
      </c>
      <c r="AB120" s="27">
        <v>0.43500112903031801</v>
      </c>
      <c r="AC120" s="27">
        <v>-1.7378618548906599E-2</v>
      </c>
      <c r="AD120" s="19" t="str">
        <f t="shared" si="17"/>
        <v/>
      </c>
      <c r="AE120" s="19" t="str">
        <f t="shared" si="18"/>
        <v/>
      </c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210</v>
      </c>
      <c r="M121" s="46">
        <v>65627</v>
      </c>
      <c r="N121" s="46">
        <v>45951.256039538275</v>
      </c>
      <c r="O121" s="46">
        <v>32183.313538571147</v>
      </c>
      <c r="P121" s="46">
        <v>22516.737181939217</v>
      </c>
      <c r="Q121" s="46">
        <v>15758.702053754594</v>
      </c>
      <c r="R121" s="46">
        <v>11026.952009848574</v>
      </c>
      <c r="S121" s="46">
        <v>7708.2686439136842</v>
      </c>
      <c r="T121" s="51">
        <v>64.335506773250245</v>
      </c>
      <c r="U121" s="27">
        <f t="shared" si="16"/>
        <v>-0.29784849460904411</v>
      </c>
      <c r="V121" s="27">
        <f t="shared" si="10"/>
        <v>-0.2986579463201352</v>
      </c>
      <c r="W121" s="27">
        <f t="shared" si="11"/>
        <v>-0.29945785082996212</v>
      </c>
      <c r="X121" s="27">
        <f t="shared" si="12"/>
        <v>-0.29988338787154589</v>
      </c>
      <c r="Y121" s="27">
        <f t="shared" si="13"/>
        <v>-0.3001231039984516</v>
      </c>
      <c r="Z121" s="27">
        <f t="shared" si="14"/>
        <v>-0.29965332216596702</v>
      </c>
      <c r="AA121" s="38">
        <f t="shared" si="15"/>
        <v>-0.29982445095145893</v>
      </c>
      <c r="AB121" s="27">
        <v>0.235863990349335</v>
      </c>
      <c r="AC121" s="27">
        <v>-0.30041764221983203</v>
      </c>
      <c r="AD121" s="19" t="str">
        <f t="shared" si="17"/>
        <v/>
      </c>
      <c r="AE121" s="19" t="str">
        <f t="shared" si="18"/>
        <v/>
      </c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211</v>
      </c>
      <c r="M122" s="46">
        <v>50609</v>
      </c>
      <c r="N122" s="46">
        <v>50656.836514552808</v>
      </c>
      <c r="O122" s="46">
        <v>50700.130753128062</v>
      </c>
      <c r="P122" s="46">
        <v>50702.562649673411</v>
      </c>
      <c r="Q122" s="46">
        <v>50711.294807316488</v>
      </c>
      <c r="R122" s="46">
        <v>50715.823388389661</v>
      </c>
      <c r="S122" s="46">
        <v>50714.444193245603</v>
      </c>
      <c r="T122" s="51">
        <v>50685.839603249515</v>
      </c>
      <c r="U122" s="27">
        <f t="shared" si="16"/>
        <v>3.7825241732856256E-3</v>
      </c>
      <c r="V122" s="27">
        <f t="shared" si="10"/>
        <v>2.3392976071543344E-3</v>
      </c>
      <c r="W122" s="27">
        <f t="shared" si="11"/>
        <v>8.5094627308696428E-4</v>
      </c>
      <c r="X122" s="27">
        <f t="shared" si="12"/>
        <v>2.9743384876315584E-4</v>
      </c>
      <c r="Y122" s="27">
        <f t="shared" si="13"/>
        <v>1.2615753345584482E-4</v>
      </c>
      <c r="Z122" s="27">
        <f t="shared" si="14"/>
        <v>2.2970139118784944E-4</v>
      </c>
      <c r="AA122" s="38">
        <f t="shared" si="15"/>
        <v>1.4770052899812844E-4</v>
      </c>
      <c r="AB122" s="27">
        <v>0.17476787372330599</v>
      </c>
      <c r="AC122" s="27">
        <v>0</v>
      </c>
      <c r="AD122" s="19" t="str">
        <f t="shared" si="17"/>
        <v/>
      </c>
      <c r="AE122" s="19" t="str">
        <f t="shared" si="18"/>
        <v/>
      </c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212</v>
      </c>
      <c r="M123" s="46">
        <v>68334</v>
      </c>
      <c r="N123" s="46">
        <v>66126.192949263423</v>
      </c>
      <c r="O123" s="46">
        <v>63987.631272548257</v>
      </c>
      <c r="P123" s="46">
        <v>61879.913161982004</v>
      </c>
      <c r="Q123" s="46">
        <v>59847.124040895738</v>
      </c>
      <c r="R123" s="46">
        <v>57877.370235410061</v>
      </c>
      <c r="S123" s="46">
        <v>55966.469966236786</v>
      </c>
      <c r="T123" s="51">
        <v>53963.020531169335</v>
      </c>
      <c r="U123" s="27">
        <f t="shared" si="16"/>
        <v>-3.0238371521218714E-2</v>
      </c>
      <c r="V123" s="27">
        <f t="shared" si="10"/>
        <v>-3.1435824008839298E-2</v>
      </c>
      <c r="W123" s="27">
        <f t="shared" si="11"/>
        <v>-3.2412976407632563E-2</v>
      </c>
      <c r="X123" s="27">
        <f t="shared" si="12"/>
        <v>-3.2742944428357276E-2</v>
      </c>
      <c r="Y123" s="27">
        <f t="shared" si="13"/>
        <v>-3.2881463773157732E-2</v>
      </c>
      <c r="Z123" s="27">
        <f t="shared" si="14"/>
        <v>-3.2803789777977647E-2</v>
      </c>
      <c r="AA123" s="38">
        <f t="shared" si="15"/>
        <v>-3.2867483987640049E-2</v>
      </c>
      <c r="AB123" s="27">
        <v>1.2634451808076901</v>
      </c>
      <c r="AC123" s="27">
        <v>-3.2972942375184E-2</v>
      </c>
      <c r="AD123" s="19" t="str">
        <f t="shared" si="17"/>
        <v/>
      </c>
      <c r="AE123" s="19" t="str">
        <f t="shared" si="18"/>
        <v/>
      </c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213</v>
      </c>
      <c r="M124" s="46">
        <v>356375</v>
      </c>
      <c r="N124" s="46">
        <v>310869.4764548348</v>
      </c>
      <c r="O124" s="46">
        <v>271176.24667612696</v>
      </c>
      <c r="P124" s="46">
        <v>236518.82145007336</v>
      </c>
      <c r="Q124" s="46">
        <v>206295.97829196084</v>
      </c>
      <c r="R124" s="46">
        <v>179931.972066988</v>
      </c>
      <c r="S124" s="46">
        <v>156931.00831059861</v>
      </c>
      <c r="T124" s="51">
        <v>289.84363069156564</v>
      </c>
      <c r="U124" s="27">
        <f t="shared" si="16"/>
        <v>-0.12733275707715927</v>
      </c>
      <c r="V124" s="27">
        <f t="shared" si="10"/>
        <v>-0.12745241186763021</v>
      </c>
      <c r="W124" s="27">
        <f t="shared" si="11"/>
        <v>-0.12766494890946994</v>
      </c>
      <c r="X124" s="27">
        <f t="shared" si="12"/>
        <v>-0.12774687291912143</v>
      </c>
      <c r="Y124" s="27">
        <f t="shared" si="13"/>
        <v>-0.1277832429999986</v>
      </c>
      <c r="Z124" s="27">
        <f t="shared" si="14"/>
        <v>-0.12775069046648543</v>
      </c>
      <c r="AA124" s="38">
        <f t="shared" si="15"/>
        <v>-0.12776910572081468</v>
      </c>
      <c r="AB124" s="27">
        <v>0.27205691511147401</v>
      </c>
      <c r="AC124" s="27">
        <v>-0.12781153152023</v>
      </c>
      <c r="AD124" s="19" t="str">
        <f t="shared" si="17"/>
        <v/>
      </c>
      <c r="AE124" s="19" t="str">
        <f t="shared" si="18"/>
        <v/>
      </c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214</v>
      </c>
      <c r="M125" s="46">
        <v>780015</v>
      </c>
      <c r="N125" s="46">
        <v>764056.48145627172</v>
      </c>
      <c r="O125" s="46">
        <v>748421.96645866474</v>
      </c>
      <c r="P125" s="46">
        <v>733072.90143369336</v>
      </c>
      <c r="Q125" s="46">
        <v>718043.22804125922</v>
      </c>
      <c r="R125" s="46">
        <v>703317.87966093502</v>
      </c>
      <c r="S125" s="46">
        <v>688886.59677245549</v>
      </c>
      <c r="T125" s="51">
        <v>110.39108108881396</v>
      </c>
      <c r="U125" s="27">
        <f t="shared" si="16"/>
        <v>-2.0284836308777594E-2</v>
      </c>
      <c r="V125" s="27">
        <f t="shared" si="10"/>
        <v>-2.0397446223971574E-2</v>
      </c>
      <c r="W125" s="27">
        <f t="shared" si="11"/>
        <v>-2.0468585430397257E-2</v>
      </c>
      <c r="X125" s="27">
        <f t="shared" si="12"/>
        <v>-2.0494468985803396E-2</v>
      </c>
      <c r="Y125" s="27">
        <f t="shared" si="13"/>
        <v>-2.0504928418599508E-2</v>
      </c>
      <c r="Z125" s="27">
        <f t="shared" si="14"/>
        <v>-2.049942108456216E-2</v>
      </c>
      <c r="AA125" s="38">
        <f t="shared" si="15"/>
        <v>-2.0505074490616448E-2</v>
      </c>
      <c r="AB125" s="27">
        <v>0.366497856822535</v>
      </c>
      <c r="AC125" s="27">
        <v>-2.0511107567159601E-2</v>
      </c>
      <c r="AD125" s="19" t="str">
        <f t="shared" si="17"/>
        <v/>
      </c>
      <c r="AE125" s="19" t="str">
        <f t="shared" si="18"/>
        <v/>
      </c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215</v>
      </c>
      <c r="M126" s="46">
        <v>1426197</v>
      </c>
      <c r="N126" s="46">
        <v>1426204.2303366715</v>
      </c>
      <c r="O126" s="46">
        <v>1426208.8069211494</v>
      </c>
      <c r="P126" s="46">
        <v>1426208.0280503309</v>
      </c>
      <c r="Q126" s="46">
        <v>1425671.930335945</v>
      </c>
      <c r="R126" s="46">
        <v>8.7531395935358631</v>
      </c>
      <c r="S126" s="46">
        <v>0.28735999480775742</v>
      </c>
      <c r="T126" s="51">
        <v>0.4618634815429114</v>
      </c>
      <c r="U126" s="27">
        <f t="shared" si="16"/>
        <v>2.7545273948922938E-5</v>
      </c>
      <c r="V126" s="27">
        <f t="shared" si="10"/>
        <v>1.0421625109356995E-5</v>
      </c>
      <c r="W126" s="27">
        <f t="shared" si="11"/>
        <v>2.0809600788312734E-6</v>
      </c>
      <c r="X126" s="27">
        <f t="shared" si="12"/>
        <v>4.1305375748772204E-8</v>
      </c>
      <c r="Y126" s="27">
        <f t="shared" si="13"/>
        <v>-9.389939103553501E-6</v>
      </c>
      <c r="Z126" s="27">
        <f t="shared" si="14"/>
        <v>-0.28794959938075965</v>
      </c>
      <c r="AA126" s="38">
        <f t="shared" si="15"/>
        <v>-0.9999893308448593</v>
      </c>
      <c r="AB126" s="27">
        <v>1.3544271724135399</v>
      </c>
      <c r="AC126" s="27">
        <v>0</v>
      </c>
      <c r="AD126" s="19" t="str">
        <f t="shared" si="17"/>
        <v/>
      </c>
      <c r="AE126" s="19" t="str">
        <f t="shared" si="18"/>
        <v>Error</v>
      </c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216</v>
      </c>
      <c r="M127" s="46">
        <v>17780</v>
      </c>
      <c r="N127" s="46">
        <v>9156.9256979848687</v>
      </c>
      <c r="O127" s="46">
        <v>4713.1423303763277</v>
      </c>
      <c r="P127" s="46">
        <v>4.1646042762418105</v>
      </c>
      <c r="Q127" s="46">
        <v>2.5099625826861161</v>
      </c>
      <c r="R127" s="46">
        <v>1.6823308384586999</v>
      </c>
      <c r="S127" s="46">
        <v>0.28356927637384133</v>
      </c>
      <c r="T127" s="51">
        <v>0.19666889392033118</v>
      </c>
      <c r="U127" s="27">
        <f t="shared" si="16"/>
        <v>-0.48392119764611857</v>
      </c>
      <c r="V127" s="27">
        <f t="shared" si="10"/>
        <v>-0.48443414297789794</v>
      </c>
      <c r="W127" s="27">
        <f t="shared" si="11"/>
        <v>-0.4850985467443158</v>
      </c>
      <c r="X127" s="27">
        <f t="shared" si="12"/>
        <v>-0.48709487385016748</v>
      </c>
      <c r="Y127" s="27">
        <f t="shared" si="13"/>
        <v>-0.9959996444585193</v>
      </c>
      <c r="Z127" s="27">
        <f t="shared" si="14"/>
        <v>-0.38429501111997511</v>
      </c>
      <c r="AA127" s="38">
        <f t="shared" si="15"/>
        <v>-0.38185230831199729</v>
      </c>
      <c r="AB127" s="27">
        <v>0</v>
      </c>
      <c r="AC127" s="27">
        <v>-0.485191614367739</v>
      </c>
      <c r="AD127" s="19" t="str">
        <f t="shared" si="17"/>
        <v/>
      </c>
      <c r="AE127" s="19" t="str">
        <f t="shared" si="18"/>
        <v>Error</v>
      </c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217</v>
      </c>
      <c r="M128" s="46">
        <v>208</v>
      </c>
      <c r="N128" s="46">
        <v>57.182661862165581</v>
      </c>
      <c r="O128" s="46">
        <v>8.8180467855972964</v>
      </c>
      <c r="P128" s="46">
        <v>0.78607946021193609</v>
      </c>
      <c r="Q128" s="46">
        <v>0.89531878440434864</v>
      </c>
      <c r="R128" s="46">
        <v>1.0898127409338145</v>
      </c>
      <c r="S128" s="46">
        <v>0.099913197825718059</v>
      </c>
      <c r="T128" s="51">
        <v>0.13099694611907506</v>
      </c>
      <c r="U128" s="27">
        <f t="shared" si="16"/>
        <v>-0.73130776734081726</v>
      </c>
      <c r="V128" s="27">
        <f t="shared" si="10"/>
        <v>-0.77468267049412531</v>
      </c>
      <c r="W128" s="27">
        <f t="shared" si="11"/>
        <v>-0.41606762666019048</v>
      </c>
      <c r="X128" s="27">
        <f t="shared" si="12"/>
        <v>-0.57320505038177083</v>
      </c>
      <c r="Y128" s="27">
        <f t="shared" si="13"/>
        <v>-0.64862324806639604</v>
      </c>
      <c r="Z128" s="27">
        <f t="shared" si="14"/>
        <v>0.18788334308149615</v>
      </c>
      <c r="AA128" s="38">
        <f t="shared" si="15"/>
        <v>8.1303510045516829E-3</v>
      </c>
      <c r="AB128" s="27">
        <v>0.99475065616797897</v>
      </c>
      <c r="AC128" s="27">
        <v>-0.72631578947368403</v>
      </c>
      <c r="AD128" s="19" t="str">
        <f t="shared" si="17"/>
        <v/>
      </c>
      <c r="AE128" s="19" t="str">
        <f t="shared" si="18"/>
        <v>Error</v>
      </c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218</v>
      </c>
      <c r="M129" s="46">
        <v>1591457</v>
      </c>
      <c r="N129" s="46">
        <v>1588757.4857659114</v>
      </c>
      <c r="O129" s="46">
        <v>1586051.7061564375</v>
      </c>
      <c r="P129" s="46">
        <v>1583289.3687656091</v>
      </c>
      <c r="Q129" s="46">
        <v>1580541.1265587679</v>
      </c>
      <c r="R129" s="46">
        <v>1577792.8973910282</v>
      </c>
      <c r="S129" s="46">
        <v>1575041.3642425025</v>
      </c>
      <c r="T129" s="51">
        <v>1572289.0090660111</v>
      </c>
      <c r="U129" s="27">
        <f t="shared" si="16"/>
        <v>-1.5576107237023516E-3</v>
      </c>
      <c r="V129" s="27">
        <f t="shared" si="10"/>
        <v>-1.6538888215966222E-3</v>
      </c>
      <c r="W129" s="27">
        <f t="shared" si="11"/>
        <v>-1.7113225275738927E-3</v>
      </c>
      <c r="X129" s="27">
        <f t="shared" si="12"/>
        <v>-1.7306742925511695E-3</v>
      </c>
      <c r="Y129" s="27">
        <f t="shared" si="13"/>
        <v>-1.7386153697475837E-3</v>
      </c>
      <c r="Z129" s="27">
        <f t="shared" si="14"/>
        <v>-1.7337528193678805E-3</v>
      </c>
      <c r="AA129" s="38">
        <f t="shared" si="15"/>
        <v>-1.7373547253639293E-3</v>
      </c>
      <c r="AB129" s="27">
        <v>0.63205505449806298</v>
      </c>
      <c r="AC129" s="27">
        <v>-1.74378088075989E-3</v>
      </c>
      <c r="AD129" s="19" t="str">
        <f t="shared" si="17"/>
        <v/>
      </c>
      <c r="AE129" s="19" t="str">
        <f t="shared" si="18"/>
        <v/>
      </c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219</v>
      </c>
      <c r="M130" s="46">
        <v>580633</v>
      </c>
      <c r="N130" s="46">
        <v>467256.54557978222</v>
      </c>
      <c r="O130" s="46">
        <v>376024.84288457985</v>
      </c>
      <c r="P130" s="46">
        <v>302568.86696331762</v>
      </c>
      <c r="Q130" s="46">
        <v>243469.85530180007</v>
      </c>
      <c r="R130" s="46">
        <v>195911.99227890099</v>
      </c>
      <c r="S130" s="46">
        <v>157638.43993061979</v>
      </c>
      <c r="T130" s="51">
        <v>126824.21318660666</v>
      </c>
      <c r="U130" s="27">
        <f t="shared" si="16"/>
        <v>-0.19496025674307366</v>
      </c>
      <c r="V130" s="27">
        <f t="shared" si="10"/>
        <v>-0.19509920156545371</v>
      </c>
      <c r="W130" s="27">
        <f t="shared" si="11"/>
        <v>-0.19523654089126535</v>
      </c>
      <c r="X130" s="27">
        <f t="shared" si="12"/>
        <v>-0.19529725247236437</v>
      </c>
      <c r="Y130" s="27">
        <f t="shared" si="13"/>
        <v>-0.19532832954566678</v>
      </c>
      <c r="Z130" s="27">
        <f t="shared" si="14"/>
        <v>-0.19528981160487258</v>
      </c>
      <c r="AA130" s="38">
        <f t="shared" si="15"/>
        <v>-0.19530326454052371</v>
      </c>
      <c r="AB130" s="27">
        <v>0.48710535566242802</v>
      </c>
      <c r="AC130" s="27">
        <v>-0.19535561154209699</v>
      </c>
      <c r="AD130" s="19" t="str">
        <f t="shared" si="17"/>
        <v/>
      </c>
      <c r="AE130" s="19" t="str">
        <f t="shared" si="18"/>
        <v/>
      </c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220</v>
      </c>
      <c r="M131" s="46">
        <v>290588</v>
      </c>
      <c r="N131" s="46">
        <v>252281.51781178985</v>
      </c>
      <c r="O131" s="46">
        <v>219021.36454821544</v>
      </c>
      <c r="P131" s="46">
        <v>190107.71524048093</v>
      </c>
      <c r="Q131" s="46">
        <v>165017.27937895764</v>
      </c>
      <c r="R131" s="46">
        <v>143235.17575089741</v>
      </c>
      <c r="S131" s="46">
        <v>124322.97102656536</v>
      </c>
      <c r="T131" s="51">
        <v>107863.73618890044</v>
      </c>
      <c r="U131" s="27">
        <f t="shared" si="16"/>
        <v>-0.13130446636995929</v>
      </c>
      <c r="V131" s="27">
        <f t="shared" ref="V131:V194" si="19">IF(N131=0,0,(O131-N131)/N131)</f>
        <v>-0.1315581290119047</v>
      </c>
      <c r="W131" s="27">
        <f t="shared" ref="W131:W194" si="20">IF(O131=0,0,(P131-O131)/O131)</f>
        <v>-0.13184014216701909</v>
      </c>
      <c r="X131" s="27">
        <f t="shared" ref="X131:X194" si="21">IF(P131=0,0,(Q131-P131)/P131)</f>
        <v>-0.13194026687210805</v>
      </c>
      <c r="Y131" s="27">
        <f t="shared" ref="Y131:Y194" si="22">IF(Q131=0,0,(R131-Q131)/Q131)</f>
        <v>-0.13198583234455111</v>
      </c>
      <c r="Z131" s="27">
        <f t="shared" ref="Z131:Z194" si="23">IF(R131=0,0,(S131-R131)/R131)</f>
        <v>-0.13194247718265517</v>
      </c>
      <c r="AA131" s="38">
        <f t="shared" ref="AA131:AA194" si="24">IF(S131=0,0,(T131-S131)/S131)</f>
        <v>-0.13196438789049819</v>
      </c>
      <c r="AB131" s="27">
        <v>0.26472835174769599</v>
      </c>
      <c r="AC131" s="27">
        <v>-0.13202384792764399</v>
      </c>
      <c r="AD131" s="19" t="str">
        <f t="shared" si="17"/>
        <v/>
      </c>
      <c r="AE131" s="19" t="str">
        <f t="shared" si="18"/>
        <v/>
      </c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221</v>
      </c>
      <c r="M132" s="46">
        <v>2925</v>
      </c>
      <c r="N132" s="46">
        <v>2002.3275657528507</v>
      </c>
      <c r="O132" s="46">
        <v>1368.7863458671441</v>
      </c>
      <c r="P132" s="46">
        <v>934.72197004133432</v>
      </c>
      <c r="Q132" s="46">
        <v>646.13161699450802</v>
      </c>
      <c r="R132" s="46">
        <v>443.63004203675212</v>
      </c>
      <c r="S132" s="46">
        <v>300.85110123150577</v>
      </c>
      <c r="T132" s="51">
        <v>145.39030159181686</v>
      </c>
      <c r="U132" s="27">
        <f t="shared" ref="U132:U195" si="25">IF(M132=0,0,(N132-M132)/M132)</f>
        <v>-0.23094418090771485</v>
      </c>
      <c r="V132" s="27">
        <f t="shared" si="19"/>
        <v>-0.29846684072066887</v>
      </c>
      <c r="W132" s="27">
        <f t="shared" si="20"/>
        <v>-0.29826665837234395</v>
      </c>
      <c r="X132" s="27">
        <f t="shared" si="21"/>
        <v>-0.3034048920219547</v>
      </c>
      <c r="Y132" s="27">
        <f t="shared" si="22"/>
        <v>-0.31329673904011707</v>
      </c>
      <c r="Z132" s="27">
        <f t="shared" si="23"/>
        <v>-0.30616329940521186</v>
      </c>
      <c r="AA132" s="38">
        <f t="shared" si="24"/>
        <v>-0.29888731673283747</v>
      </c>
      <c r="AB132" s="27">
        <v>0.565742535464969</v>
      </c>
      <c r="AC132" s="27">
        <v>-0.31894535402934299</v>
      </c>
      <c r="AD132" s="19" t="str">
        <f t="shared" ref="AD132:AD195" si="26">IF(MAX($U132:$AA132)&gt;AB132,"Error","")</f>
        <v/>
      </c>
      <c r="AE132" s="19" t="str">
        <f t="shared" ref="AE132:AE195" si="27">IF(MIN($U132:$AA132)&lt;AC132,"Error","")</f>
        <v/>
      </c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222</v>
      </c>
      <c r="M133" s="46">
        <v>22986</v>
      </c>
      <c r="N133" s="46">
        <v>17947.564669116091</v>
      </c>
      <c r="O133" s="46">
        <v>14012.996850256401</v>
      </c>
      <c r="P133" s="46">
        <v>10917.215441702976</v>
      </c>
      <c r="Q133" s="46">
        <v>8509.1330311794773</v>
      </c>
      <c r="R133" s="46">
        <v>6629.0614120214341</v>
      </c>
      <c r="S133" s="46">
        <v>31.366957435493124</v>
      </c>
      <c r="T133" s="51">
        <v>17.731117500030425</v>
      </c>
      <c r="U133" s="27">
        <f t="shared" si="25"/>
        <v>-0.21434508462706978</v>
      </c>
      <c r="V133" s="27">
        <f t="shared" si="19"/>
        <v>-0.21425121120392995</v>
      </c>
      <c r="W133" s="27">
        <f t="shared" si="20"/>
        <v>-0.21899000387787002</v>
      </c>
      <c r="X133" s="27">
        <f t="shared" si="21"/>
        <v>-0.21975438683353657</v>
      </c>
      <c r="Y133" s="27">
        <f t="shared" si="22"/>
        <v>-0.2203878966641761</v>
      </c>
      <c r="Z133" s="27">
        <f t="shared" si="23"/>
        <v>-0.21972184409353776</v>
      </c>
      <c r="AA133" s="38">
        <f t="shared" si="24"/>
        <v>-0.22001545152235161</v>
      </c>
      <c r="AB133" s="27">
        <v>7.3596392333709099E-2</v>
      </c>
      <c r="AC133" s="27">
        <v>-0.22104146213808001</v>
      </c>
      <c r="AD133" s="19" t="str">
        <f t="shared" si="26"/>
        <v/>
      </c>
      <c r="AE133" s="19" t="str">
        <f t="shared" si="27"/>
        <v/>
      </c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223</v>
      </c>
      <c r="M134" s="46">
        <v>126043</v>
      </c>
      <c r="N134" s="46">
        <v>80146.721128835256</v>
      </c>
      <c r="O134" s="46">
        <v>50966.186241895091</v>
      </c>
      <c r="P134" s="46">
        <v>32401.908497278608</v>
      </c>
      <c r="Q134" s="46">
        <v>20598.788848893186</v>
      </c>
      <c r="R134" s="46">
        <v>13063.290294745568</v>
      </c>
      <c r="S134" s="46">
        <v>1.3164176447606399</v>
      </c>
      <c r="T134" s="51">
        <v>2.6940867653256335</v>
      </c>
      <c r="U134" s="27">
        <f t="shared" si="25"/>
        <v>-0.36369344723886426</v>
      </c>
      <c r="V134" s="27">
        <f t="shared" si="19"/>
        <v>-0.36377283904208013</v>
      </c>
      <c r="W134" s="27">
        <f t="shared" si="20"/>
        <v>-0.36397428577704627</v>
      </c>
      <c r="X134" s="27">
        <f t="shared" si="21"/>
        <v>-0.36410249040803916</v>
      </c>
      <c r="Y134" s="27">
        <f t="shared" si="22"/>
        <v>-0.3642108816652827</v>
      </c>
      <c r="Z134" s="27">
        <f t="shared" si="23"/>
        <v>-0.36419336702057742</v>
      </c>
      <c r="AA134" s="38">
        <f t="shared" si="24"/>
        <v>-0.36487867091531512</v>
      </c>
      <c r="AB134" s="27">
        <v>2.3303469334018798</v>
      </c>
      <c r="AC134" s="27">
        <v>-0.36425400988600798</v>
      </c>
      <c r="AD134" s="19" t="str">
        <f t="shared" si="26"/>
        <v/>
      </c>
      <c r="AE134" s="19" t="str">
        <f t="shared" si="27"/>
        <v>Error</v>
      </c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224</v>
      </c>
      <c r="M135" s="46">
        <v>36565</v>
      </c>
      <c r="N135" s="46">
        <v>24909.874671144011</v>
      </c>
      <c r="O135" s="46">
        <v>16971.279308133238</v>
      </c>
      <c r="P135" s="46">
        <v>11556.271281421008</v>
      </c>
      <c r="Q135" s="46">
        <v>7866.0285314950534</v>
      </c>
      <c r="R135" s="46">
        <v>38.196429885701434</v>
      </c>
      <c r="S135" s="46">
        <v>0.66352954804139941</v>
      </c>
      <c r="T135" s="51">
        <v>0.52254762597306137</v>
      </c>
      <c r="U135" s="27">
        <f t="shared" si="25"/>
        <v>-0.31755176088211712</v>
      </c>
      <c r="V135" s="27">
        <f t="shared" si="19"/>
        <v>-0.31791884760905015</v>
      </c>
      <c r="W135" s="27">
        <f t="shared" si="20"/>
        <v>-0.31847986465945316</v>
      </c>
      <c r="X135" s="27">
        <f t="shared" si="21"/>
        <v>-0.31877354058249496</v>
      </c>
      <c r="Y135" s="27">
        <f t="shared" si="22"/>
        <v>-0.319056472512462</v>
      </c>
      <c r="Z135" s="27">
        <f t="shared" si="23"/>
        <v>-0.31921557087804969</v>
      </c>
      <c r="AA135" s="38">
        <f t="shared" si="24"/>
        <v>-0.32250168868639434</v>
      </c>
      <c r="AB135" s="27">
        <v>0.127742124015507</v>
      </c>
      <c r="AC135" s="27">
        <v>-0.31907204476568002</v>
      </c>
      <c r="AD135" s="19" t="str">
        <f t="shared" si="26"/>
        <v/>
      </c>
      <c r="AE135" s="19" t="str">
        <f t="shared" si="27"/>
        <v>Error</v>
      </c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225</v>
      </c>
      <c r="M136" s="46">
        <v>132290</v>
      </c>
      <c r="N136" s="46">
        <v>73161.710213537284</v>
      </c>
      <c r="O136" s="46">
        <v>40465.082855955217</v>
      </c>
      <c r="P136" s="46">
        <v>22374.903171207472</v>
      </c>
      <c r="Q136" s="46">
        <v>12370.128719199809</v>
      </c>
      <c r="R136" s="46">
        <v>116.68354825132747</v>
      </c>
      <c r="S136" s="46">
        <v>0.98987846466643514</v>
      </c>
      <c r="T136" s="51">
        <v>1.2175772413050514</v>
      </c>
      <c r="U136" s="27">
        <f t="shared" si="25"/>
        <v>-0.4465956531885365</v>
      </c>
      <c r="V136" s="27">
        <f t="shared" si="19"/>
        <v>-0.44659335329576288</v>
      </c>
      <c r="W136" s="27">
        <f t="shared" si="20"/>
        <v>-0.44676436831153565</v>
      </c>
      <c r="X136" s="27">
        <f t="shared" si="21"/>
        <v>-0.44688614278509092</v>
      </c>
      <c r="Y136" s="27">
        <f t="shared" si="22"/>
        <v>-0.44702012895157667</v>
      </c>
      <c r="Z136" s="27">
        <f t="shared" si="23"/>
        <v>-0.44697998248195908</v>
      </c>
      <c r="AA136" s="38">
        <f t="shared" si="24"/>
        <v>-0.44932397672590829</v>
      </c>
      <c r="AB136" s="27">
        <v>0.86068393117009001</v>
      </c>
      <c r="AC136" s="27">
        <v>-0.44706137110539301</v>
      </c>
      <c r="AD136" s="19" t="str">
        <f t="shared" si="26"/>
        <v/>
      </c>
      <c r="AE136" s="19" t="str">
        <f t="shared" si="27"/>
        <v>Error</v>
      </c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47</v>
      </c>
      <c r="M137" s="46">
        <v>37034</v>
      </c>
      <c r="N137" s="46">
        <v>33497.355679423817</v>
      </c>
      <c r="O137" s="46">
        <v>30292.740108830618</v>
      </c>
      <c r="P137" s="46">
        <v>2.2346035874361334</v>
      </c>
      <c r="Q137" s="46">
        <v>2.0868265058768234</v>
      </c>
      <c r="R137" s="46">
        <v>2.0816145167696747</v>
      </c>
      <c r="S137" s="46">
        <v>0.10636783722221788</v>
      </c>
      <c r="T137" s="51">
        <v>0.11278935793929029</v>
      </c>
      <c r="U137" s="27">
        <f t="shared" si="25"/>
        <v>-9.5034501765011881E-2</v>
      </c>
      <c r="V137" s="27">
        <f t="shared" si="19"/>
        <v>-9.5330381947519596E-2</v>
      </c>
      <c r="W137" s="27">
        <f t="shared" si="20"/>
        <v>-9.5548621223119107E-2</v>
      </c>
      <c r="X137" s="27">
        <f t="shared" si="21"/>
        <v>-9.5680355673529796E-2</v>
      </c>
      <c r="Y137" s="27">
        <f t="shared" si="22"/>
        <v>-0.99974497010440355</v>
      </c>
      <c r="Z137" s="27">
        <f t="shared" si="23"/>
        <v>-0.18405220440053374</v>
      </c>
      <c r="AA137" s="38">
        <f t="shared" si="24"/>
        <v>-0.2806109430377462</v>
      </c>
      <c r="AB137" s="27">
        <v>0.51018733498741298</v>
      </c>
      <c r="AC137" s="27">
        <v>-9.5575672574270104E-2</v>
      </c>
      <c r="AD137" s="19" t="str">
        <f t="shared" si="26"/>
        <v/>
      </c>
      <c r="AE137" s="19" t="str">
        <f t="shared" si="27"/>
        <v>Error</v>
      </c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226</v>
      </c>
      <c r="M138" s="46">
        <v>2786</v>
      </c>
      <c r="N138" s="46">
        <v>1880.8589897980933</v>
      </c>
      <c r="O138" s="46">
        <v>14.718691300272553</v>
      </c>
      <c r="P138" s="46">
        <v>0.34824825141288818</v>
      </c>
      <c r="Q138" s="46">
        <v>0.5207091662816179</v>
      </c>
      <c r="R138" s="46">
        <v>0.78867938132371962</v>
      </c>
      <c r="S138" s="46">
        <v>0.080913230451295615</v>
      </c>
      <c r="T138" s="51">
        <v>0.12782451475592549</v>
      </c>
      <c r="U138" s="27">
        <f t="shared" si="25"/>
        <v>-0.32215764650790929</v>
      </c>
      <c r="V138" s="27">
        <f t="shared" si="19"/>
        <v>-0.32561945525260011</v>
      </c>
      <c r="W138" s="27">
        <f t="shared" si="20"/>
        <v>-0.3411762159949846</v>
      </c>
      <c r="X138" s="27">
        <f t="shared" si="21"/>
        <v>-0.99297277868143463</v>
      </c>
      <c r="Y138" s="27">
        <f t="shared" si="22"/>
        <v>-0.7589466122666686</v>
      </c>
      <c r="Z138" s="27">
        <f t="shared" si="23"/>
        <v>0.2792440579586189</v>
      </c>
      <c r="AA138" s="38">
        <f t="shared" si="24"/>
        <v>-0.12395454352870282</v>
      </c>
      <c r="AB138" s="27">
        <v>1.3630656534769501</v>
      </c>
      <c r="AC138" s="27">
        <v>-0.32459893048128302</v>
      </c>
      <c r="AD138" s="19" t="str">
        <f t="shared" si="26"/>
        <v/>
      </c>
      <c r="AE138" s="19" t="str">
        <f t="shared" si="27"/>
        <v>Error</v>
      </c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227</v>
      </c>
      <c r="M139" s="46">
        <v>3810</v>
      </c>
      <c r="N139" s="46">
        <v>0.20877969997388088</v>
      </c>
      <c r="O139" s="46">
        <v>0.27442736508342164</v>
      </c>
      <c r="P139" s="46">
        <v>0.0085855291761118488</v>
      </c>
      <c r="Q139" s="46">
        <v>0.016128613478616334</v>
      </c>
      <c r="R139" s="46">
        <v>0.030076135175936564</v>
      </c>
      <c r="S139" s="46">
        <v>0.002950109671307221</v>
      </c>
      <c r="T139" s="51">
        <v>0.0057619497457052299</v>
      </c>
      <c r="U139" s="27">
        <f t="shared" si="25"/>
        <v>-0.99968049605767073</v>
      </c>
      <c r="V139" s="27">
        <f t="shared" si="19"/>
        <v>-0.71835883801005307</v>
      </c>
      <c r="W139" s="27">
        <f t="shared" si="20"/>
        <v>-0.40032436611229011</v>
      </c>
      <c r="X139" s="27">
        <f t="shared" si="21"/>
        <v>-0.5991078089719325</v>
      </c>
      <c r="Y139" s="27">
        <f t="shared" si="22"/>
        <v>-0.67150276782662854</v>
      </c>
      <c r="Z139" s="27">
        <f t="shared" si="23"/>
        <v>0.71702475921915454</v>
      </c>
      <c r="AA139" s="38">
        <f t="shared" si="24"/>
        <v>4.4758748606801714E-2</v>
      </c>
      <c r="AB139" s="27">
        <v>1.98271238769068</v>
      </c>
      <c r="AC139" s="27">
        <v>-0.30730830670926501</v>
      </c>
      <c r="AD139" s="19" t="str">
        <f t="shared" si="26"/>
        <v/>
      </c>
      <c r="AE139" s="19" t="str">
        <f t="shared" si="27"/>
        <v>Error</v>
      </c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228</v>
      </c>
      <c r="M140" s="46">
        <v>166267</v>
      </c>
      <c r="N140" s="46">
        <v>132776.72495397384</v>
      </c>
      <c r="O140" s="46">
        <v>106032.75672162011</v>
      </c>
      <c r="P140" s="46">
        <v>84665.633929201678</v>
      </c>
      <c r="Q140" s="46">
        <v>67603.192087699266</v>
      </c>
      <c r="R140" s="46">
        <v>53921.576613546247</v>
      </c>
      <c r="S140" s="46">
        <v>1.2673504177350612</v>
      </c>
      <c r="T140" s="51">
        <v>1.0454919630017852</v>
      </c>
      <c r="U140" s="27">
        <f t="shared" si="25"/>
        <v>-0.20110508030403393</v>
      </c>
      <c r="V140" s="27">
        <f t="shared" si="19"/>
        <v>-0.20120997171103405</v>
      </c>
      <c r="W140" s="27">
        <f t="shared" si="20"/>
        <v>-0.20139042041321095</v>
      </c>
      <c r="X140" s="27">
        <f t="shared" si="21"/>
        <v>-0.20146360691746776</v>
      </c>
      <c r="Y140" s="27">
        <f t="shared" si="22"/>
        <v>-0.20150402997689321</v>
      </c>
      <c r="Z140" s="27">
        <f t="shared" si="23"/>
        <v>-0.20150068202873614</v>
      </c>
      <c r="AA140" s="38">
        <f t="shared" si="24"/>
        <v>-0.20160888478947817</v>
      </c>
      <c r="AB140" s="27">
        <v>0.187977821918004</v>
      </c>
      <c r="AC140" s="27">
        <v>-0.20151757188498401</v>
      </c>
      <c r="AD140" s="19" t="str">
        <f t="shared" si="26"/>
        <v/>
      </c>
      <c r="AE140" s="19" t="str">
        <f t="shared" si="27"/>
        <v>Error</v>
      </c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229</v>
      </c>
      <c r="M141" s="46">
        <v>33951</v>
      </c>
      <c r="N141" s="46">
        <v>33961.303181021765</v>
      </c>
      <c r="O141" s="46">
        <v>33969.273402007122</v>
      </c>
      <c r="P141" s="46">
        <v>33969.197068404908</v>
      </c>
      <c r="Q141" s="46">
        <v>33964.119880788647</v>
      </c>
      <c r="R141" s="46">
        <v>21.133776631387917</v>
      </c>
      <c r="S141" s="46">
        <v>0.43356706699169312</v>
      </c>
      <c r="T141" s="51">
        <v>0.36193337534970627</v>
      </c>
      <c r="U141" s="27">
        <f t="shared" si="25"/>
        <v>1.3595097225783004E-3</v>
      </c>
      <c r="V141" s="27">
        <f t="shared" si="19"/>
        <v>8.732076809166439E-4</v>
      </c>
      <c r="W141" s="27">
        <f t="shared" si="20"/>
        <v>2.6270699024689986E-4</v>
      </c>
      <c r="X141" s="27">
        <f t="shared" si="21"/>
        <v>8.2734556836922056E-5</v>
      </c>
      <c r="Y141" s="27">
        <f t="shared" si="22"/>
        <v>-1.4594329064485983E-5</v>
      </c>
      <c r="Z141" s="27">
        <f t="shared" si="23"/>
        <v>-5.8353571063553218E-5</v>
      </c>
      <c r="AA141" s="38">
        <f t="shared" si="24"/>
        <v>-1.1156749825548373E-3</v>
      </c>
      <c r="AB141" s="27">
        <v>0.17315134761575701</v>
      </c>
      <c r="AC141" s="27">
        <v>0</v>
      </c>
      <c r="AD141" s="19" t="str">
        <f t="shared" si="26"/>
        <v/>
      </c>
      <c r="AE141" s="19" t="str">
        <f t="shared" si="27"/>
        <v>Error</v>
      </c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230</v>
      </c>
      <c r="M142" s="46">
        <v>8725</v>
      </c>
      <c r="N142" s="46">
        <v>4687.7666544964331</v>
      </c>
      <c r="O142" s="46">
        <v>2523.9801951043478</v>
      </c>
      <c r="P142" s="46">
        <v>1351.6768792115658</v>
      </c>
      <c r="Q142" s="46">
        <v>723.87886020643862</v>
      </c>
      <c r="R142" s="46">
        <v>330.46740469793144</v>
      </c>
      <c r="S142" s="46">
        <v>1.3934207999655408</v>
      </c>
      <c r="T142" s="51">
        <v>1.3822085208089041</v>
      </c>
      <c r="U142" s="27">
        <f t="shared" si="25"/>
        <v>-0.45780013403933978</v>
      </c>
      <c r="V142" s="27">
        <f t="shared" si="19"/>
        <v>-0.45928908610326508</v>
      </c>
      <c r="W142" s="27">
        <f t="shared" si="20"/>
        <v>-0.46035659038584364</v>
      </c>
      <c r="X142" s="27">
        <f t="shared" si="21"/>
        <v>-0.46058479183478307</v>
      </c>
      <c r="Y142" s="27">
        <f t="shared" si="22"/>
        <v>-0.46285970373772733</v>
      </c>
      <c r="Z142" s="27">
        <f t="shared" si="23"/>
        <v>-0.46198400664314343</v>
      </c>
      <c r="AA142" s="38">
        <f t="shared" si="24"/>
        <v>-0.48009145689533411</v>
      </c>
      <c r="AB142" s="27">
        <v>0.483753628708324</v>
      </c>
      <c r="AC142" s="27">
        <v>-0.46464391066160998</v>
      </c>
      <c r="AD142" s="19" t="str">
        <f t="shared" si="26"/>
        <v/>
      </c>
      <c r="AE142" s="19" t="str">
        <f t="shared" si="27"/>
        <v>Error</v>
      </c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231</v>
      </c>
      <c r="M143" s="46">
        <v>168962</v>
      </c>
      <c r="N143" s="46">
        <v>147972.53961510921</v>
      </c>
      <c r="O143" s="46">
        <v>129592.49049216803</v>
      </c>
      <c r="P143" s="46">
        <v>113464.8990616771</v>
      </c>
      <c r="Q143" s="46">
        <v>99349.580929865377</v>
      </c>
      <c r="R143" s="46">
        <v>86987.20964834906</v>
      </c>
      <c r="S143" s="46">
        <v>76157.081909267479</v>
      </c>
      <c r="T143" s="51">
        <v>578.22998644189829</v>
      </c>
      <c r="U143" s="27">
        <f t="shared" si="25"/>
        <v>-0.12344925988764983</v>
      </c>
      <c r="V143" s="27">
        <f t="shared" si="19"/>
        <v>-0.12387235328047118</v>
      </c>
      <c r="W143" s="27">
        <f t="shared" si="20"/>
        <v>-0.12422265042985806</v>
      </c>
      <c r="X143" s="27">
        <f t="shared" si="21"/>
        <v>-0.12435157663737881</v>
      </c>
      <c r="Y143" s="27">
        <f t="shared" si="22"/>
        <v>-0.12441215349729828</v>
      </c>
      <c r="Z143" s="27">
        <f t="shared" si="23"/>
        <v>-0.12435926292953939</v>
      </c>
      <c r="AA143" s="38">
        <f t="shared" si="24"/>
        <v>-0.12439254134695767</v>
      </c>
      <c r="AB143" s="27">
        <v>0.252212676495017</v>
      </c>
      <c r="AC143" s="27">
        <v>-0.124463030039227</v>
      </c>
      <c r="AD143" s="19" t="str">
        <f t="shared" si="26"/>
        <v/>
      </c>
      <c r="AE143" s="19" t="str">
        <f t="shared" si="27"/>
        <v/>
      </c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232</v>
      </c>
      <c r="M144" s="46">
        <v>69319</v>
      </c>
      <c r="N144" s="46">
        <v>67308.289729304728</v>
      </c>
      <c r="O144" s="46">
        <v>65354.262174450305</v>
      </c>
      <c r="P144" s="46">
        <v>63435.484296660499</v>
      </c>
      <c r="Q144" s="46">
        <v>61575.058443671536</v>
      </c>
      <c r="R144" s="46">
        <v>59764.45220470507</v>
      </c>
      <c r="S144" s="46">
        <v>4.167686617062401</v>
      </c>
      <c r="T144" s="51">
        <v>3.5510590984785479</v>
      </c>
      <c r="U144" s="27">
        <f t="shared" si="25"/>
        <v>-2.7763861832306901E-2</v>
      </c>
      <c r="V144" s="27">
        <f t="shared" si="19"/>
        <v>-2.8497769830107638E-2</v>
      </c>
      <c r="W144" s="27">
        <f t="shared" si="20"/>
        <v>-2.9012876218832435E-2</v>
      </c>
      <c r="X144" s="27">
        <f t="shared" si="21"/>
        <v>-2.9235563764107363E-2</v>
      </c>
      <c r="Y144" s="27">
        <f t="shared" si="22"/>
        <v>-2.9325385997185302E-2</v>
      </c>
      <c r="Z144" s="27">
        <f t="shared" si="23"/>
        <v>-2.9279678038375827E-2</v>
      </c>
      <c r="AA144" s="38">
        <f t="shared" si="24"/>
        <v>-2.9343184361524215E-2</v>
      </c>
      <c r="AB144" s="27">
        <v>0.249542695601563</v>
      </c>
      <c r="AC144" s="27">
        <v>-2.9376241189532599E-2</v>
      </c>
      <c r="AD144" s="19" t="str">
        <f t="shared" si="26"/>
        <v/>
      </c>
      <c r="AE144" s="19" t="str">
        <f t="shared" si="27"/>
        <v/>
      </c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233</v>
      </c>
      <c r="M145" s="46">
        <v>145847</v>
      </c>
      <c r="N145" s="46">
        <v>145850.48569184032</v>
      </c>
      <c r="O145" s="46">
        <v>145848.95739949998</v>
      </c>
      <c r="P145" s="46">
        <v>3.4131316436386641</v>
      </c>
      <c r="Q145" s="46">
        <v>3.0312922826599884</v>
      </c>
      <c r="R145" s="46">
        <v>2.9693462431919899</v>
      </c>
      <c r="S145" s="46">
        <v>0.082865632842645365</v>
      </c>
      <c r="T145" s="51">
        <v>0.088506342893762788</v>
      </c>
      <c r="U145" s="27">
        <f t="shared" si="25"/>
        <v>1.5989387343983701E-4</v>
      </c>
      <c r="V145" s="27">
        <f t="shared" si="19"/>
        <v>6.5107174923595504E-5</v>
      </c>
      <c r="W145" s="27">
        <f t="shared" si="20"/>
        <v>1.2394119784040338E-5</v>
      </c>
      <c r="X145" s="27">
        <f t="shared" si="21"/>
        <v>-2.8292749890312162E-5</v>
      </c>
      <c r="Y145" s="27">
        <f t="shared" si="22"/>
        <v>-0.99993859479246328</v>
      </c>
      <c r="Z145" s="27">
        <f t="shared" si="23"/>
        <v>-0.23855002051048479</v>
      </c>
      <c r="AA145" s="38">
        <f t="shared" si="24"/>
        <v>-0.33606078657410282</v>
      </c>
      <c r="AB145" s="27">
        <v>0.51019134177426495</v>
      </c>
      <c r="AC145" s="27">
        <v>0</v>
      </c>
      <c r="AD145" s="19" t="str">
        <f t="shared" si="26"/>
        <v/>
      </c>
      <c r="AE145" s="19" t="str">
        <f t="shared" si="27"/>
        <v>Error</v>
      </c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234</v>
      </c>
      <c r="M146" s="46">
        <v>3521</v>
      </c>
      <c r="N146" s="46">
        <v>1025.353534330148</v>
      </c>
      <c r="O146" s="46">
        <v>123.19514527381935</v>
      </c>
      <c r="P146" s="46">
        <v>0.55603888059838269</v>
      </c>
      <c r="Q146" s="46">
        <v>0.52726135000134944</v>
      </c>
      <c r="R146" s="46">
        <v>0.51756322052869708</v>
      </c>
      <c r="S146" s="46">
        <v>0.095535152902017029</v>
      </c>
      <c r="T146" s="51">
        <v>0.095567296483120442</v>
      </c>
      <c r="U146" s="27">
        <f t="shared" si="25"/>
        <v>-0.70684896963744559</v>
      </c>
      <c r="V146" s="27">
        <f t="shared" si="19"/>
        <v>-0.71057058967644526</v>
      </c>
      <c r="W146" s="27">
        <f t="shared" si="20"/>
        <v>-0.74015187364057544</v>
      </c>
      <c r="X146" s="27">
        <f t="shared" si="21"/>
        <v>-0.87565375207494367</v>
      </c>
      <c r="Y146" s="27">
        <f t="shared" si="22"/>
        <v>-0.86001797208705288</v>
      </c>
      <c r="Z146" s="27">
        <f t="shared" si="23"/>
        <v>-8.4029056688366438E-2</v>
      </c>
      <c r="AA146" s="38">
        <f t="shared" si="24"/>
        <v>-0.13361375733776559</v>
      </c>
      <c r="AB146" s="27">
        <v>0.49416846652267798</v>
      </c>
      <c r="AC146" s="27">
        <v>-0.70890097330401802</v>
      </c>
      <c r="AD146" s="19" t="str">
        <f t="shared" si="26"/>
        <v/>
      </c>
      <c r="AE146" s="19" t="str">
        <f t="shared" si="27"/>
        <v>Error</v>
      </c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235</v>
      </c>
      <c r="M147" s="46">
        <v>57343</v>
      </c>
      <c r="N147" s="46">
        <v>36749.889298995433</v>
      </c>
      <c r="O147" s="46">
        <v>23553.436511709773</v>
      </c>
      <c r="P147" s="46">
        <v>15090.705177727448</v>
      </c>
      <c r="Q147" s="46">
        <v>9662.6262915730003</v>
      </c>
      <c r="R147" s="46">
        <v>17.6535109648689</v>
      </c>
      <c r="S147" s="46">
        <v>0.4487908630072277</v>
      </c>
      <c r="T147" s="51">
        <v>0.56448938732913778</v>
      </c>
      <c r="U147" s="27">
        <f t="shared" si="25"/>
        <v>-0.35847516392360002</v>
      </c>
      <c r="V147" s="27">
        <f t="shared" si="19"/>
        <v>-0.35859007294498446</v>
      </c>
      <c r="W147" s="27">
        <f t="shared" si="20"/>
        <v>-0.35893787193926663</v>
      </c>
      <c r="X147" s="27">
        <f t="shared" si="21"/>
        <v>-0.3591307994598999</v>
      </c>
      <c r="Y147" s="27">
        <f t="shared" si="22"/>
        <v>-0.35935693504483496</v>
      </c>
      <c r="Z147" s="27">
        <f t="shared" si="23"/>
        <v>-0.35975419057791463</v>
      </c>
      <c r="AA147" s="38">
        <f t="shared" si="24"/>
        <v>-0.39516803731506533</v>
      </c>
      <c r="AB147" s="27">
        <v>0.85564041162384297</v>
      </c>
      <c r="AC147" s="27">
        <v>-0.35929133906760902</v>
      </c>
      <c r="AD147" s="19" t="str">
        <f t="shared" si="26"/>
        <v/>
      </c>
      <c r="AE147" s="19" t="str">
        <f t="shared" si="27"/>
        <v>Error</v>
      </c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236</v>
      </c>
      <c r="M148" s="46">
        <v>0</v>
      </c>
      <c r="N148" s="46">
        <v>0</v>
      </c>
      <c r="O148" s="46">
        <v>0</v>
      </c>
      <c r="P148" s="46">
        <v>0</v>
      </c>
      <c r="Q148" s="46">
        <v>0</v>
      </c>
      <c r="R148" s="46">
        <v>0</v>
      </c>
      <c r="S148" s="46">
        <v>0</v>
      </c>
      <c r="T148" s="51">
        <v>0</v>
      </c>
      <c r="U148" s="27">
        <f t="shared" si="25"/>
        <v>0</v>
      </c>
      <c r="V148" s="27">
        <f t="shared" si="19"/>
        <v>0</v>
      </c>
      <c r="W148" s="27">
        <f t="shared" si="20"/>
        <v>0</v>
      </c>
      <c r="X148" s="27">
        <f t="shared" si="21"/>
        <v>0</v>
      </c>
      <c r="Y148" s="27">
        <f t="shared" si="22"/>
        <v>0</v>
      </c>
      <c r="Z148" s="27">
        <f t="shared" si="23"/>
        <v>0</v>
      </c>
      <c r="AA148" s="38">
        <f t="shared" si="24"/>
        <v>0</v>
      </c>
      <c r="AB148" s="27">
        <v>0</v>
      </c>
      <c r="AC148" s="27">
        <v>0</v>
      </c>
      <c r="AD148" s="19" t="str">
        <f t="shared" si="26"/>
        <v/>
      </c>
      <c r="AE148" s="19" t="str">
        <f t="shared" si="27"/>
        <v/>
      </c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237</v>
      </c>
      <c r="M149" s="46">
        <v>3200</v>
      </c>
      <c r="N149" s="46">
        <v>1582.0234346964367</v>
      </c>
      <c r="O149" s="46">
        <v>783.39360060228955</v>
      </c>
      <c r="P149" s="46">
        <v>385.53990388420743</v>
      </c>
      <c r="Q149" s="46">
        <v>191.03699451765624</v>
      </c>
      <c r="R149" s="46">
        <v>70.358669409760395</v>
      </c>
      <c r="S149" s="46">
        <v>1.3214918749868634</v>
      </c>
      <c r="T149" s="51">
        <v>0.9147118985833631</v>
      </c>
      <c r="U149" s="27">
        <f t="shared" si="25"/>
        <v>-0.50310074279415684</v>
      </c>
      <c r="V149" s="27">
        <f t="shared" si="19"/>
        <v>-0.49739606104017947</v>
      </c>
      <c r="W149" s="27">
        <f t="shared" si="20"/>
        <v>-0.49758910498675502</v>
      </c>
      <c r="X149" s="27">
        <f t="shared" si="21"/>
        <v>-0.50001927297608384</v>
      </c>
      <c r="Y149" s="27">
        <f t="shared" si="22"/>
        <v>-0.49912586095692191</v>
      </c>
      <c r="Z149" s="27">
        <f t="shared" si="23"/>
        <v>-0.46355884768877453</v>
      </c>
      <c r="AA149" s="38">
        <f t="shared" si="24"/>
        <v>-0.52115897727266647</v>
      </c>
      <c r="AB149" s="27">
        <v>4.4577004126788904E-3</v>
      </c>
      <c r="AC149" s="27">
        <v>-0.50829748002458497</v>
      </c>
      <c r="AD149" s="19" t="str">
        <f t="shared" si="26"/>
        <v/>
      </c>
      <c r="AE149" s="19" t="str">
        <f t="shared" si="27"/>
        <v>Error</v>
      </c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238</v>
      </c>
      <c r="M150" s="46">
        <v>313585</v>
      </c>
      <c r="N150" s="46">
        <v>44181.641960758861</v>
      </c>
      <c r="O150" s="46">
        <v>36327.609353685744</v>
      </c>
      <c r="P150" s="46">
        <v>30137.058873048572</v>
      </c>
      <c r="Q150" s="46">
        <v>30188.329202630124</v>
      </c>
      <c r="R150" s="46">
        <v>30202.976987823353</v>
      </c>
      <c r="S150" s="46">
        <v>25694.927683537109</v>
      </c>
      <c r="T150" s="51">
        <v>19594.256858002558</v>
      </c>
      <c r="U150" s="27">
        <f t="shared" si="25"/>
        <v>2.6457143322616366E-3</v>
      </c>
      <c r="V150" s="27">
        <f t="shared" si="19"/>
        <v>1.9697741193218446E-3</v>
      </c>
      <c r="W150" s="27">
        <f t="shared" si="20"/>
        <v>7.8419263958484382E-4</v>
      </c>
      <c r="X150" s="27">
        <f t="shared" si="21"/>
        <v>3.2013781448604872E-4</v>
      </c>
      <c r="Y150" s="27">
        <f t="shared" si="22"/>
        <v>1.4201820751072889E-4</v>
      </c>
      <c r="Z150" s="27">
        <f t="shared" si="23"/>
        <v>2.4878967323940419E-4</v>
      </c>
      <c r="AA150" s="38">
        <f t="shared" si="24"/>
        <v>1.8447270825607616E-4</v>
      </c>
      <c r="AB150" s="27">
        <v>1.1552282963046701</v>
      </c>
      <c r="AC150" s="27">
        <v>0</v>
      </c>
      <c r="AD150" s="19" t="str">
        <f t="shared" si="26"/>
        <v/>
      </c>
      <c r="AE150" s="19" t="str">
        <f t="shared" si="27"/>
        <v/>
      </c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239</v>
      </c>
      <c r="M151" s="46">
        <v>1910360</v>
      </c>
      <c r="N151" s="46">
        <v>1910364.5109467523</v>
      </c>
      <c r="O151" s="46">
        <v>1910365.3841871845</v>
      </c>
      <c r="P151" s="46">
        <v>1882172.8643755303</v>
      </c>
      <c r="Q151" s="46">
        <v>11.774002518239342</v>
      </c>
      <c r="R151" s="46">
        <v>7.8227017376547074</v>
      </c>
      <c r="S151" s="46">
        <v>0.18839046750082922</v>
      </c>
      <c r="T151" s="51">
        <v>0.17466835624292759</v>
      </c>
      <c r="U151" s="27">
        <f t="shared" si="25"/>
        <v>1.3755515015624651E-5</v>
      </c>
      <c r="V151" s="27">
        <f t="shared" si="19"/>
        <v>6.7351538082357636E-6</v>
      </c>
      <c r="W151" s="27">
        <f t="shared" si="20"/>
        <v>1.4954021420959596E-6</v>
      </c>
      <c r="X151" s="27">
        <f t="shared" si="21"/>
        <v>-2.7151468605184512E-7</v>
      </c>
      <c r="Y151" s="27">
        <f t="shared" si="22"/>
        <v>-0.16637566923018726</v>
      </c>
      <c r="Z151" s="27">
        <f t="shared" si="23"/>
        <v>-0.99997254043910022</v>
      </c>
      <c r="AA151" s="38">
        <f t="shared" si="24"/>
        <v>-0.81763344078540878</v>
      </c>
      <c r="AB151" s="27">
        <v>0.30791256150644503</v>
      </c>
      <c r="AC151" s="27">
        <v>0</v>
      </c>
      <c r="AD151" s="19" t="str">
        <f t="shared" si="26"/>
        <v/>
      </c>
      <c r="AE151" s="19" t="str">
        <f t="shared" si="27"/>
        <v>Error</v>
      </c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240</v>
      </c>
      <c r="M152" s="46">
        <v>435469</v>
      </c>
      <c r="N152" s="46">
        <v>304671.26735605102</v>
      </c>
      <c r="O152" s="46">
        <v>213160.56317635026</v>
      </c>
      <c r="P152" s="46">
        <v>149130.36845730137</v>
      </c>
      <c r="Q152" s="46">
        <v>104327.47198462671</v>
      </c>
      <c r="R152" s="46">
        <v>17.374961584058013</v>
      </c>
      <c r="S152" s="46">
        <v>0.3696910985417432</v>
      </c>
      <c r="T152" s="51">
        <v>0.40721569443566924</v>
      </c>
      <c r="U152" s="27">
        <f t="shared" si="25"/>
        <v>-0.30027248085859504</v>
      </c>
      <c r="V152" s="27">
        <f t="shared" si="19"/>
        <v>-0.30029779021778708</v>
      </c>
      <c r="W152" s="27">
        <f t="shared" si="20"/>
        <v>-0.30034274084417206</v>
      </c>
      <c r="X152" s="27">
        <f t="shared" si="21"/>
        <v>-0.30036684785595696</v>
      </c>
      <c r="Y152" s="27">
        <f t="shared" si="22"/>
        <v>-0.30038976924687333</v>
      </c>
      <c r="Z152" s="27">
        <f t="shared" si="23"/>
        <v>-0.30042257504689057</v>
      </c>
      <c r="AA152" s="38">
        <f t="shared" si="24"/>
        <v>-0.30369689819866397</v>
      </c>
      <c r="AB152" s="27">
        <v>0.59880433409631495</v>
      </c>
      <c r="AC152" s="27">
        <v>-0.30038397275239398</v>
      </c>
      <c r="AD152" s="19" t="str">
        <f t="shared" si="26"/>
        <v/>
      </c>
      <c r="AE152" s="19" t="str">
        <f t="shared" si="27"/>
        <v>Error</v>
      </c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241</v>
      </c>
      <c r="M153" s="46">
        <v>414103</v>
      </c>
      <c r="N153" s="46">
        <v>356688.72773351974</v>
      </c>
      <c r="O153" s="46">
        <v>307233.51204951212</v>
      </c>
      <c r="P153" s="46">
        <v>264628.97059833095</v>
      </c>
      <c r="Q153" s="46">
        <v>227924.19788728643</v>
      </c>
      <c r="R153" s="46">
        <v>14.837165420459826</v>
      </c>
      <c r="S153" s="46">
        <v>0.29028235456709783</v>
      </c>
      <c r="T153" s="51">
        <v>0.22261360050989987</v>
      </c>
      <c r="U153" s="27">
        <f t="shared" si="25"/>
        <v>-0.13856326765316337</v>
      </c>
      <c r="V153" s="27">
        <f t="shared" si="19"/>
        <v>-0.13860293774590612</v>
      </c>
      <c r="W153" s="27">
        <f t="shared" si="20"/>
        <v>-0.1386436057957697</v>
      </c>
      <c r="X153" s="27">
        <f t="shared" si="21"/>
        <v>-0.13866213891025811</v>
      </c>
      <c r="Y153" s="27">
        <f t="shared" si="22"/>
        <v>-0.1386744189673674</v>
      </c>
      <c r="Z153" s="27">
        <f t="shared" si="23"/>
        <v>-0.13869152666663243</v>
      </c>
      <c r="AA153" s="38">
        <f t="shared" si="24"/>
        <v>-0.99902908790777134</v>
      </c>
      <c r="AB153" s="27">
        <v>7.6735295369186302E-2</v>
      </c>
      <c r="AC153" s="27">
        <v>-0.13867072125664601</v>
      </c>
      <c r="AD153" s="19" t="str">
        <f t="shared" si="26"/>
        <v/>
      </c>
      <c r="AE153" s="19" t="str">
        <f t="shared" si="27"/>
        <v>Error</v>
      </c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242</v>
      </c>
      <c r="M154" s="46">
        <v>382449</v>
      </c>
      <c r="N154" s="46">
        <v>264688.13109237526</v>
      </c>
      <c r="O154" s="46">
        <v>183188.70537965503</v>
      </c>
      <c r="P154" s="46">
        <v>126775.32563542375</v>
      </c>
      <c r="Q154" s="46">
        <v>87732.852282203705</v>
      </c>
      <c r="R154" s="46">
        <v>476.96248424528585</v>
      </c>
      <c r="S154" s="46">
        <v>1.1224018140461727</v>
      </c>
      <c r="T154" s="51">
        <v>0.82407561135035023</v>
      </c>
      <c r="U154" s="27">
        <f t="shared" si="25"/>
        <v>-0.30778859221383825</v>
      </c>
      <c r="V154" s="27">
        <f t="shared" si="19"/>
        <v>-0.30782146426950074</v>
      </c>
      <c r="W154" s="27">
        <f t="shared" si="20"/>
        <v>-0.30788582185447932</v>
      </c>
      <c r="X154" s="27">
        <f t="shared" si="21"/>
        <v>-0.30792131681140344</v>
      </c>
      <c r="Y154" s="27">
        <f t="shared" si="22"/>
        <v>-0.30794666007871641</v>
      </c>
      <c r="Z154" s="27">
        <f t="shared" si="23"/>
        <v>-0.3079484899600779</v>
      </c>
      <c r="AA154" s="38">
        <f t="shared" si="24"/>
        <v>-0.30809294325081227</v>
      </c>
      <c r="AB154" s="27">
        <v>5.3975137984567101E-2</v>
      </c>
      <c r="AC154" s="27">
        <v>-0.307953712667493</v>
      </c>
      <c r="AD154" s="19" t="str">
        <f t="shared" si="26"/>
        <v/>
      </c>
      <c r="AE154" s="19" t="str">
        <f t="shared" si="27"/>
        <v>Error</v>
      </c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243</v>
      </c>
      <c r="M155" s="46">
        <v>11379</v>
      </c>
      <c r="N155" s="46">
        <v>9599.0168105145076</v>
      </c>
      <c r="O155" s="46">
        <v>8095.0321976760033</v>
      </c>
      <c r="P155" s="46">
        <v>6816.3128675792777</v>
      </c>
      <c r="Q155" s="46">
        <v>5737.4348369348827</v>
      </c>
      <c r="R155" s="46">
        <v>67.89334957194319</v>
      </c>
      <c r="S155" s="46">
        <v>0.97742608793158503</v>
      </c>
      <c r="T155" s="51">
        <v>1.7739814961585372</v>
      </c>
      <c r="U155" s="27">
        <f t="shared" si="25"/>
        <v>-0.15306815485272848</v>
      </c>
      <c r="V155" s="27">
        <f t="shared" si="19"/>
        <v>-0.15499959038441727</v>
      </c>
      <c r="W155" s="27">
        <f t="shared" si="20"/>
        <v>-0.15664912002950279</v>
      </c>
      <c r="X155" s="27">
        <f t="shared" si="21"/>
        <v>-0.15745032716340801</v>
      </c>
      <c r="Y155" s="27">
        <f t="shared" si="22"/>
        <v>-0.15793319248199825</v>
      </c>
      <c r="Z155" s="27">
        <f t="shared" si="23"/>
        <v>-0.15792496989307908</v>
      </c>
      <c r="AA155" s="38">
        <f t="shared" si="24"/>
        <v>-0.16030025160674408</v>
      </c>
      <c r="AB155" s="27">
        <v>1.8084822824107001</v>
      </c>
      <c r="AC155" s="27">
        <v>-0.15799031476997599</v>
      </c>
      <c r="AD155" s="19" t="str">
        <f t="shared" si="26"/>
        <v/>
      </c>
      <c r="AE155" s="19" t="str">
        <f t="shared" si="27"/>
        <v>Error</v>
      </c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244</v>
      </c>
      <c r="M156" s="46">
        <v>17493</v>
      </c>
      <c r="N156" s="46">
        <v>17509.912627500664</v>
      </c>
      <c r="O156" s="46">
        <v>17526.524345190992</v>
      </c>
      <c r="P156" s="46">
        <v>17527.197609746032</v>
      </c>
      <c r="Q156" s="46">
        <v>17528.791203979745</v>
      </c>
      <c r="R156" s="46">
        <v>17523.694841934866</v>
      </c>
      <c r="S156" s="46">
        <v>2.2946260764529924</v>
      </c>
      <c r="T156" s="51">
        <v>2.789940270927159</v>
      </c>
      <c r="U156" s="27">
        <f t="shared" si="25"/>
        <v>4.7639425874052834E-3</v>
      </c>
      <c r="V156" s="27">
        <f t="shared" si="19"/>
        <v>2.7353259872173064E-3</v>
      </c>
      <c r="W156" s="27">
        <f t="shared" si="20"/>
        <v>1.0128697935958952E-3</v>
      </c>
      <c r="X156" s="27">
        <f t="shared" si="21"/>
        <v>3.9542957858125966E-4</v>
      </c>
      <c r="Y156" s="27">
        <f t="shared" si="22"/>
        <v>1.211612687996947E-4</v>
      </c>
      <c r="Z156" s="27">
        <f t="shared" si="23"/>
        <v>2.1942069565141883E-4</v>
      </c>
      <c r="AA156" s="38">
        <f t="shared" si="24"/>
        <v>-2.7936247020891674E-6</v>
      </c>
      <c r="AB156" s="27">
        <v>0.82072234025167501</v>
      </c>
      <c r="AC156" s="27">
        <v>0</v>
      </c>
      <c r="AD156" s="19" t="str">
        <f t="shared" si="26"/>
        <v/>
      </c>
      <c r="AE156" s="19" t="str">
        <f t="shared" si="27"/>
        <v>Error</v>
      </c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245</v>
      </c>
      <c r="M157" s="46">
        <v>15749</v>
      </c>
      <c r="N157" s="46">
        <v>14054.768865063197</v>
      </c>
      <c r="O157" s="46">
        <v>12542.459471994762</v>
      </c>
      <c r="P157" s="46">
        <v>11184.663223086989</v>
      </c>
      <c r="Q157" s="46">
        <v>9971.2631492828386</v>
      </c>
      <c r="R157" s="46">
        <v>50.042629436770767</v>
      </c>
      <c r="S157" s="46">
        <v>0.84461089594877325</v>
      </c>
      <c r="T157" s="51">
        <v>0.95630968897947322</v>
      </c>
      <c r="U157" s="27">
        <f t="shared" si="25"/>
        <v>-0.10477736847144335</v>
      </c>
      <c r="V157" s="27">
        <f t="shared" si="19"/>
        <v>-0.10614973059175198</v>
      </c>
      <c r="W157" s="27">
        <f t="shared" si="20"/>
        <v>-0.1074391268310025</v>
      </c>
      <c r="X157" s="27">
        <f t="shared" si="21"/>
        <v>-0.10793751196856081</v>
      </c>
      <c r="Y157" s="27">
        <f t="shared" si="22"/>
        <v>-0.10824062792910669</v>
      </c>
      <c r="Z157" s="27">
        <f t="shared" si="23"/>
        <v>-0.10834394460670373</v>
      </c>
      <c r="AA157" s="38">
        <f t="shared" si="24"/>
        <v>-0.10970595069584506</v>
      </c>
      <c r="AB157" s="27">
        <v>0.65224797779492605</v>
      </c>
      <c r="AC157" s="27">
        <v>-0.108261140365778</v>
      </c>
      <c r="AD157" s="19" t="str">
        <f t="shared" si="26"/>
        <v/>
      </c>
      <c r="AE157" s="19" t="str">
        <f t="shared" si="27"/>
        <v>Error</v>
      </c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246</v>
      </c>
      <c r="M158" s="46">
        <v>13</v>
      </c>
      <c r="N158" s="46">
        <v>22.200261552435027</v>
      </c>
      <c r="O158" s="46">
        <v>35.458422054544123</v>
      </c>
      <c r="P158" s="46">
        <v>21.517001804857166</v>
      </c>
      <c r="Q158" s="46">
        <v>9.8305112580051173</v>
      </c>
      <c r="R158" s="46">
        <v>13.025183803782618</v>
      </c>
      <c r="S158" s="46">
        <v>1.362694650083653</v>
      </c>
      <c r="T158" s="51">
        <v>2.2285200451463498</v>
      </c>
      <c r="U158" s="27">
        <f t="shared" si="25"/>
        <v>0.77057556005484074</v>
      </c>
      <c r="V158" s="27">
        <f t="shared" si="19"/>
        <v>0.68273441093458376</v>
      </c>
      <c r="W158" s="27">
        <f t="shared" si="20"/>
        <v>0.28683723086732815</v>
      </c>
      <c r="X158" s="27">
        <f t="shared" si="21"/>
        <v>-0.341651346481264</v>
      </c>
      <c r="Y158" s="27">
        <f t="shared" si="22"/>
        <v>-0.41740231266505867</v>
      </c>
      <c r="Z158" s="27">
        <f t="shared" si="23"/>
        <v>-5.5088774584259502E-2</v>
      </c>
      <c r="AA158" s="38">
        <f t="shared" si="24"/>
        <v>-0.37700206713415263</v>
      </c>
      <c r="AB158" s="27">
        <v>1.6</v>
      </c>
      <c r="AC158" s="27">
        <v>-0.375</v>
      </c>
      <c r="AD158" s="19" t="str">
        <f t="shared" si="26"/>
        <v/>
      </c>
      <c r="AE158" s="19" t="str">
        <f t="shared" si="27"/>
        <v>Error</v>
      </c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247</v>
      </c>
      <c r="M159" s="46">
        <v>19910</v>
      </c>
      <c r="N159" s="46">
        <v>13733.477546235226</v>
      </c>
      <c r="O159" s="46">
        <v>9476.1885503155227</v>
      </c>
      <c r="P159" s="46">
        <v>6528.6280607565022</v>
      </c>
      <c r="Q159" s="46">
        <v>4497.8958899844201</v>
      </c>
      <c r="R159" s="46">
        <v>3092.2910269905678</v>
      </c>
      <c r="S159" s="46">
        <v>1.5891247934262438</v>
      </c>
      <c r="T159" s="51">
        <v>1.9001258124484939</v>
      </c>
      <c r="U159" s="27">
        <f t="shared" si="25"/>
        <v>-0.30736282011540433</v>
      </c>
      <c r="V159" s="27">
        <f t="shared" si="19"/>
        <v>-0.30818048400917619</v>
      </c>
      <c r="W159" s="27">
        <f t="shared" si="20"/>
        <v>-0.30975551454083783</v>
      </c>
      <c r="X159" s="27">
        <f t="shared" si="21"/>
        <v>-0.31032621937983434</v>
      </c>
      <c r="Y159" s="27">
        <f t="shared" si="22"/>
        <v>-0.31082218665674949</v>
      </c>
      <c r="Z159" s="27">
        <f t="shared" si="23"/>
        <v>-0.31084628441300982</v>
      </c>
      <c r="AA159" s="38">
        <f t="shared" si="24"/>
        <v>-0.3126625398271588</v>
      </c>
      <c r="AB159" s="27">
        <v>0.807558882599963</v>
      </c>
      <c r="AC159" s="27">
        <v>-0.311102425529177</v>
      </c>
      <c r="AD159" s="19" t="str">
        <f t="shared" si="26"/>
        <v/>
      </c>
      <c r="AE159" s="19" t="str">
        <f t="shared" si="27"/>
        <v>Error</v>
      </c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51</v>
      </c>
      <c r="M160" s="46">
        <v>355650</v>
      </c>
      <c r="N160" s="46">
        <v>298402.75706531794</v>
      </c>
      <c r="O160" s="46">
        <v>9.8835960412567374</v>
      </c>
      <c r="P160" s="46">
        <v>0.18893059490136954</v>
      </c>
      <c r="Q160" s="46">
        <v>0.21267020000497289</v>
      </c>
      <c r="R160" s="46">
        <v>0.24225165894860212</v>
      </c>
      <c r="S160" s="46">
        <v>0.12229431169249891</v>
      </c>
      <c r="T160" s="51">
        <v>0.13727213434433447</v>
      </c>
      <c r="U160" s="27">
        <f t="shared" si="25"/>
        <v>-0.16095201614969387</v>
      </c>
      <c r="V160" s="27">
        <f t="shared" si="19"/>
        <v>-0.16098221093634815</v>
      </c>
      <c r="W160" s="27">
        <f t="shared" si="20"/>
        <v>-0.99987651542748424</v>
      </c>
      <c r="X160" s="27">
        <f t="shared" si="21"/>
        <v>-0.86476878013240321</v>
      </c>
      <c r="Y160" s="27">
        <f t="shared" si="22"/>
        <v>-0.77147273305476471</v>
      </c>
      <c r="Z160" s="27">
        <f t="shared" si="23"/>
        <v>4.7596555484386557E-2</v>
      </c>
      <c r="AA160" s="38">
        <f t="shared" si="24"/>
        <v>-4.5532766700469691E-2</v>
      </c>
      <c r="AB160" s="27">
        <v>0.65263936908232201</v>
      </c>
      <c r="AC160" s="27">
        <v>-0.16095718746416199</v>
      </c>
      <c r="AD160" s="19" t="str">
        <f t="shared" si="26"/>
        <v/>
      </c>
      <c r="AE160" s="19" t="str">
        <f t="shared" si="27"/>
        <v>Error</v>
      </c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248</v>
      </c>
      <c r="M161" s="46">
        <v>37940</v>
      </c>
      <c r="N161" s="46">
        <v>37041.150229798135</v>
      </c>
      <c r="O161" s="46">
        <v>36155.3274430733</v>
      </c>
      <c r="P161" s="46">
        <v>1.7883512885967541</v>
      </c>
      <c r="Q161" s="46">
        <v>2.0575025483625278</v>
      </c>
      <c r="R161" s="46">
        <v>2.5287390746223077</v>
      </c>
      <c r="S161" s="46">
        <v>0.10945944226701521</v>
      </c>
      <c r="T161" s="51">
        <v>0.14839141822632715</v>
      </c>
      <c r="U161" s="27">
        <f t="shared" si="25"/>
        <v>-2.3338444718271095E-2</v>
      </c>
      <c r="V161" s="27">
        <f t="shared" si="19"/>
        <v>-2.3574177636843125E-2</v>
      </c>
      <c r="W161" s="27">
        <f t="shared" si="20"/>
        <v>-2.3752937076276952E-2</v>
      </c>
      <c r="X161" s="27">
        <f t="shared" si="21"/>
        <v>-2.3893200372914467E-2</v>
      </c>
      <c r="Y161" s="27">
        <f t="shared" si="22"/>
        <v>-0.9998616972090516</v>
      </c>
      <c r="Z161" s="27">
        <f t="shared" si="23"/>
        <v>-1.0350659179016673E-2</v>
      </c>
      <c r="AA161" s="38">
        <f t="shared" si="24"/>
        <v>-0.25073594191286935</v>
      </c>
      <c r="AB161" s="27">
        <v>0.95645388642770901</v>
      </c>
      <c r="AC161" s="27">
        <v>-2.3750096492808102E-2</v>
      </c>
      <c r="AD161" s="19" t="str">
        <f t="shared" si="26"/>
        <v/>
      </c>
      <c r="AE161" s="19" t="str">
        <f t="shared" si="27"/>
        <v>Error</v>
      </c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249</v>
      </c>
      <c r="M162" s="46">
        <v>28114</v>
      </c>
      <c r="N162" s="46">
        <v>17977.013955860337</v>
      </c>
      <c r="O162" s="46">
        <v>11502.790077305674</v>
      </c>
      <c r="P162" s="46">
        <v>7381.1192280074229</v>
      </c>
      <c r="Q162" s="46">
        <v>4716.333451179743</v>
      </c>
      <c r="R162" s="46">
        <v>3010.6841168822471</v>
      </c>
      <c r="S162" s="46">
        <v>25.231625261434644</v>
      </c>
      <c r="T162" s="51">
        <v>15.533612629000167</v>
      </c>
      <c r="U162" s="27">
        <f t="shared" si="25"/>
        <v>-0.35770074931516993</v>
      </c>
      <c r="V162" s="27">
        <f t="shared" si="19"/>
        <v>-0.35821494552788186</v>
      </c>
      <c r="W162" s="27">
        <f t="shared" si="20"/>
        <v>-0.35959192673276608</v>
      </c>
      <c r="X162" s="27">
        <f t="shared" si="21"/>
        <v>-0.36056570999317655</v>
      </c>
      <c r="Y162" s="27">
        <f t="shared" si="22"/>
        <v>-0.36095178988059057</v>
      </c>
      <c r="Z162" s="27">
        <f t="shared" si="23"/>
        <v>-0.35984380385679793</v>
      </c>
      <c r="AA162" s="38">
        <f t="shared" si="24"/>
        <v>-0.36063037829661587</v>
      </c>
      <c r="AB162" s="27">
        <v>0.52501691234183701</v>
      </c>
      <c r="AC162" s="27">
        <v>-0.36153015085430801</v>
      </c>
      <c r="AD162" s="19" t="str">
        <f t="shared" si="26"/>
        <v/>
      </c>
      <c r="AE162" s="19" t="str">
        <f t="shared" si="27"/>
        <v/>
      </c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250</v>
      </c>
      <c r="M163" s="46">
        <v>665116</v>
      </c>
      <c r="N163" s="46">
        <v>489818.85301121441</v>
      </c>
      <c r="O163" s="46">
        <v>360699.20517591847</v>
      </c>
      <c r="P163" s="46">
        <v>1.0209899059230185</v>
      </c>
      <c r="Q163" s="46">
        <v>1.4438059333612896</v>
      </c>
      <c r="R163" s="46">
        <v>2.1031224498771413</v>
      </c>
      <c r="S163" s="46">
        <v>0.12785337067643132</v>
      </c>
      <c r="T163" s="51">
        <v>0.21046708498580963</v>
      </c>
      <c r="U163" s="27">
        <f t="shared" si="25"/>
        <v>-0.26354247783854068</v>
      </c>
      <c r="V163" s="27">
        <f t="shared" si="19"/>
        <v>-0.26355391174376347</v>
      </c>
      <c r="W163" s="27">
        <f t="shared" si="20"/>
        <v>-0.26356551468404821</v>
      </c>
      <c r="X163" s="27">
        <f t="shared" si="21"/>
        <v>-0.99945779268821955</v>
      </c>
      <c r="Y163" s="27">
        <f t="shared" si="22"/>
        <v>-0.98045468732782093</v>
      </c>
      <c r="Z163" s="27">
        <f t="shared" si="23"/>
        <v>0.17970851038733562</v>
      </c>
      <c r="AA163" s="38">
        <f t="shared" si="24"/>
        <v>-0.25684242623698572</v>
      </c>
      <c r="AB163" s="27">
        <v>1.4624470978933699</v>
      </c>
      <c r="AC163" s="27">
        <v>-0.26356058528292498</v>
      </c>
      <c r="AD163" s="19" t="str">
        <f t="shared" si="26"/>
        <v/>
      </c>
      <c r="AE163" s="19" t="str">
        <f t="shared" si="27"/>
        <v>Error</v>
      </c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28">
        <v>162</v>
      </c>
      <c r="L164" s="28" t="s">
        <v>251</v>
      </c>
      <c r="M164" s="52">
        <v>224289</v>
      </c>
      <c r="N164" s="52">
        <v>244055.81506852576</v>
      </c>
      <c r="O164" s="52">
        <v>226874.52414171715</v>
      </c>
      <c r="P164" s="52">
        <v>182364.57730145339</v>
      </c>
      <c r="Q164" s="52">
        <v>151737.25168263214</v>
      </c>
      <c r="R164" s="52">
        <v>127895.80892905622</v>
      </c>
      <c r="S164" s="52">
        <v>103976.40980619589</v>
      </c>
      <c r="T164" s="53">
        <v>75423.667215708934</v>
      </c>
      <c r="U164" s="35">
        <f t="shared" si="25"/>
        <v>0.20870956411117908</v>
      </c>
      <c r="V164" s="35">
        <f t="shared" si="19"/>
        <v>0.20869288605530634</v>
      </c>
      <c r="W164" s="35">
        <f t="shared" si="20"/>
        <v>0.21007680238072785</v>
      </c>
      <c r="X164" s="35">
        <f t="shared" si="21"/>
        <v>0.21014277672243192</v>
      </c>
      <c r="Y164" s="35">
        <f t="shared" si="22"/>
        <v>0.20936386080164979</v>
      </c>
      <c r="Z164" s="35">
        <f t="shared" si="23"/>
        <v>0.20954156840651886</v>
      </c>
      <c r="AA164" s="39">
        <f t="shared" si="24"/>
        <v>0.20954483373465951</v>
      </c>
      <c r="AB164" s="27">
        <v>4.6818427680616201</v>
      </c>
      <c r="AC164" s="27">
        <v>-0.17016057421932801</v>
      </c>
      <c r="AD164" s="19" t="str">
        <f t="shared" si="26"/>
        <v/>
      </c>
      <c r="AE164" s="19" t="str">
        <f t="shared" si="27"/>
        <v/>
      </c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252</v>
      </c>
      <c r="M165" s="46">
        <v>235134</v>
      </c>
      <c r="N165" s="46">
        <v>167090.23609876251</v>
      </c>
      <c r="O165" s="46">
        <v>118732.33748619308</v>
      </c>
      <c r="P165" s="46">
        <v>2.6125228572366481</v>
      </c>
      <c r="Q165" s="46">
        <v>1.7557164026635539</v>
      </c>
      <c r="R165" s="46">
        <v>1.255222803055825</v>
      </c>
      <c r="S165" s="46">
        <v>0.33768964006342306</v>
      </c>
      <c r="T165" s="51">
        <v>0.24548358200258891</v>
      </c>
      <c r="U165" s="27">
        <f t="shared" si="25"/>
        <v>-0.28931527411272551</v>
      </c>
      <c r="V165" s="27">
        <f t="shared" si="19"/>
        <v>-0.2893430103019094</v>
      </c>
      <c r="W165" s="27">
        <f t="shared" si="20"/>
        <v>-0.28938252873628612</v>
      </c>
      <c r="X165" s="27">
        <f t="shared" si="21"/>
        <v>-0.2894251788964895</v>
      </c>
      <c r="Y165" s="27">
        <f t="shared" si="22"/>
        <v>-0.99986949540381409</v>
      </c>
      <c r="Z165" s="27">
        <f t="shared" si="23"/>
        <v>-0.38683838810046672</v>
      </c>
      <c r="AA165" s="38">
        <f t="shared" si="24"/>
        <v>-0.38683732672333665</v>
      </c>
      <c r="AB165" s="27">
        <v>4.09517419484524E-2</v>
      </c>
      <c r="AC165" s="27">
        <v>-0.28939580399242798</v>
      </c>
      <c r="AD165" s="19" t="str">
        <f t="shared" si="26"/>
        <v/>
      </c>
      <c r="AE165" s="19" t="str">
        <f t="shared" si="27"/>
        <v>Error</v>
      </c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253</v>
      </c>
      <c r="M166" s="46">
        <v>49997</v>
      </c>
      <c r="N166" s="46">
        <v>15176.318743072954</v>
      </c>
      <c r="O166" s="46">
        <v>4624.1238733732471</v>
      </c>
      <c r="P166" s="46">
        <v>1402.3042973878164</v>
      </c>
      <c r="Q166" s="46">
        <v>428.90075154996123</v>
      </c>
      <c r="R166" s="46">
        <v>119.34429289111071</v>
      </c>
      <c r="S166" s="46">
        <v>8.2632255359709248</v>
      </c>
      <c r="T166" s="51">
        <v>5.2536576963798751</v>
      </c>
      <c r="U166" s="27">
        <f t="shared" si="25"/>
        <v>-0.69479911629141788</v>
      </c>
      <c r="V166" s="27">
        <f t="shared" si="19"/>
        <v>-0.69430732318318911</v>
      </c>
      <c r="W166" s="27">
        <f t="shared" si="20"/>
        <v>-0.69353922600849549</v>
      </c>
      <c r="X166" s="27">
        <f t="shared" si="21"/>
        <v>-0.6938916383112359</v>
      </c>
      <c r="Y166" s="27">
        <f t="shared" si="22"/>
        <v>-0.69287632226209761</v>
      </c>
      <c r="Z166" s="27">
        <f t="shared" si="23"/>
        <v>-0.6430159926629041</v>
      </c>
      <c r="AA166" s="38">
        <f t="shared" si="24"/>
        <v>-0.5390820581607898</v>
      </c>
      <c r="AB166" s="27">
        <v>2.80467994982831E-2</v>
      </c>
      <c r="AC166" s="27">
        <v>-0.69699534651852302</v>
      </c>
      <c r="AD166" s="19" t="str">
        <f t="shared" si="26"/>
        <v/>
      </c>
      <c r="AE166" s="19" t="str">
        <f t="shared" si="27"/>
        <v/>
      </c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254</v>
      </c>
      <c r="M167" s="46">
        <v>225575</v>
      </c>
      <c r="N167" s="46">
        <v>165044.67290255224</v>
      </c>
      <c r="O167" s="46">
        <v>120751.05142917557</v>
      </c>
      <c r="P167" s="46">
        <v>2.8146033503155508</v>
      </c>
      <c r="Q167" s="46">
        <v>1.8041857802807173</v>
      </c>
      <c r="R167" s="46">
        <v>1.2407470101119857</v>
      </c>
      <c r="S167" s="46">
        <v>0.3247469216976685</v>
      </c>
      <c r="T167" s="51">
        <v>0.22762117718073302</v>
      </c>
      <c r="U167" s="27">
        <f t="shared" si="25"/>
        <v>-0.26827227502867829</v>
      </c>
      <c r="V167" s="27">
        <f t="shared" si="19"/>
        <v>-0.26830210855447723</v>
      </c>
      <c r="W167" s="27">
        <f t="shared" si="20"/>
        <v>-0.2683406949561622</v>
      </c>
      <c r="X167" s="27">
        <f t="shared" si="21"/>
        <v>-0.26839015480928352</v>
      </c>
      <c r="Y167" s="27">
        <f t="shared" si="22"/>
        <v>-0.9999048805403592</v>
      </c>
      <c r="Z167" s="27">
        <f t="shared" si="23"/>
        <v>-0.37930443200852892</v>
      </c>
      <c r="AA167" s="38">
        <f t="shared" si="24"/>
        <v>-0.37941866071841196</v>
      </c>
      <c r="AB167" s="27">
        <v>0</v>
      </c>
      <c r="AC167" s="27">
        <v>-0.26834978780950403</v>
      </c>
      <c r="AD167" s="19" t="str">
        <f t="shared" si="26"/>
        <v/>
      </c>
      <c r="AE167" s="19" t="str">
        <f t="shared" si="27"/>
        <v>Error</v>
      </c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255</v>
      </c>
      <c r="M168" s="46">
        <v>186006</v>
      </c>
      <c r="N168" s="46">
        <v>176928.05129200412</v>
      </c>
      <c r="O168" s="46">
        <v>168292.4901739918</v>
      </c>
      <c r="P168" s="46">
        <v>171320.58341065209</v>
      </c>
      <c r="Q168" s="46">
        <v>162928.68239081782</v>
      </c>
      <c r="R168" s="46">
        <v>154943.8507847829</v>
      </c>
      <c r="S168" s="46">
        <v>147346.61962912953</v>
      </c>
      <c r="T168" s="51">
        <v>140111.34270727969</v>
      </c>
      <c r="U168" s="27">
        <f t="shared" si="25"/>
        <v>-4.8155053514419219E-2</v>
      </c>
      <c r="V168" s="27">
        <f t="shared" si="19"/>
        <v>-4.8521938393016696E-2</v>
      </c>
      <c r="W168" s="27">
        <f t="shared" si="20"/>
        <v>-4.8800009522512247E-2</v>
      </c>
      <c r="X168" s="27">
        <f t="shared" si="21"/>
        <v>-4.894199961231406E-2</v>
      </c>
      <c r="Y168" s="27">
        <f t="shared" si="22"/>
        <v>-4.8992118640859374E-2</v>
      </c>
      <c r="Z168" s="27">
        <f t="shared" si="23"/>
        <v>-4.8954643833812955E-2</v>
      </c>
      <c r="AA168" s="38">
        <f t="shared" si="24"/>
        <v>-4.8984663234838105E-2</v>
      </c>
      <c r="AB168" s="27">
        <v>1.8016098358734502E-2</v>
      </c>
      <c r="AC168" s="27">
        <v>-4.9029788632212003E-2</v>
      </c>
      <c r="AD168" s="19" t="str">
        <f t="shared" si="26"/>
        <v/>
      </c>
      <c r="AE168" s="19" t="str">
        <f t="shared" si="27"/>
        <v/>
      </c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256</v>
      </c>
      <c r="M169" s="46">
        <v>25426</v>
      </c>
      <c r="N169" s="46">
        <v>23999.883621459336</v>
      </c>
      <c r="O169" s="46">
        <v>22652.755778399463</v>
      </c>
      <c r="P169" s="46">
        <v>21362.750598008533</v>
      </c>
      <c r="Q169" s="46">
        <v>20147.256673415759</v>
      </c>
      <c r="R169" s="46">
        <v>18995.441409594165</v>
      </c>
      <c r="S169" s="46">
        <v>3.1756807747122568</v>
      </c>
      <c r="T169" s="51">
        <v>6.1116191544062755</v>
      </c>
      <c r="U169" s="27">
        <f t="shared" si="25"/>
        <v>-5.329586743366261E-2</v>
      </c>
      <c r="V169" s="27">
        <f t="shared" si="19"/>
        <v>-5.4674348925857222E-2</v>
      </c>
      <c r="W169" s="27">
        <f t="shared" si="20"/>
        <v>-5.6125166560522841E-2</v>
      </c>
      <c r="X169" s="27">
        <f t="shared" si="21"/>
        <v>-5.6652907451642712E-2</v>
      </c>
      <c r="Y169" s="27">
        <f t="shared" si="22"/>
        <v>-5.6880561922578919E-2</v>
      </c>
      <c r="Z169" s="27">
        <f t="shared" si="23"/>
        <v>-5.6810485801652544E-2</v>
      </c>
      <c r="AA169" s="38">
        <f t="shared" si="24"/>
        <v>-5.6985628463595082E-2</v>
      </c>
      <c r="AB169" s="27">
        <v>2.2967522731155099</v>
      </c>
      <c r="AC169" s="27">
        <v>-5.7004042576864603E-2</v>
      </c>
      <c r="AD169" s="19" t="str">
        <f t="shared" si="26"/>
        <v/>
      </c>
      <c r="AE169" s="19" t="str">
        <f t="shared" si="27"/>
        <v/>
      </c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257</v>
      </c>
      <c r="M170" s="46">
        <v>0</v>
      </c>
      <c r="N170" s="46">
        <v>0</v>
      </c>
      <c r="O170" s="46">
        <v>0</v>
      </c>
      <c r="P170" s="46">
        <v>0</v>
      </c>
      <c r="Q170" s="46">
        <v>0</v>
      </c>
      <c r="R170" s="46">
        <v>0</v>
      </c>
      <c r="S170" s="46">
        <v>0</v>
      </c>
      <c r="T170" s="51">
        <v>0</v>
      </c>
      <c r="U170" s="27">
        <f t="shared" si="25"/>
        <v>0</v>
      </c>
      <c r="V170" s="27">
        <f t="shared" si="19"/>
        <v>0</v>
      </c>
      <c r="W170" s="27">
        <f t="shared" si="20"/>
        <v>0</v>
      </c>
      <c r="X170" s="27">
        <f t="shared" si="21"/>
        <v>0</v>
      </c>
      <c r="Y170" s="27">
        <f t="shared" si="22"/>
        <v>0</v>
      </c>
      <c r="Z170" s="27">
        <f t="shared" si="23"/>
        <v>0</v>
      </c>
      <c r="AA170" s="38">
        <f t="shared" si="24"/>
        <v>0</v>
      </c>
      <c r="AB170" s="27">
        <v>0</v>
      </c>
      <c r="AC170" s="27">
        <v>0</v>
      </c>
      <c r="AD170" s="19" t="str">
        <f t="shared" si="26"/>
        <v/>
      </c>
      <c r="AE170" s="19" t="str">
        <f t="shared" si="27"/>
        <v/>
      </c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258</v>
      </c>
      <c r="M171" s="46">
        <v>360814</v>
      </c>
      <c r="N171" s="46">
        <v>268849.89254279103</v>
      </c>
      <c r="O171" s="46">
        <v>200326.04029473121</v>
      </c>
      <c r="P171" s="46">
        <v>149261.12618744792</v>
      </c>
      <c r="Q171" s="46">
        <v>111208.57150308574</v>
      </c>
      <c r="R171" s="46">
        <v>23.545609812637139</v>
      </c>
      <c r="S171" s="46">
        <v>0.41335412672308181</v>
      </c>
      <c r="T171" s="51">
        <v>0.32586054282259613</v>
      </c>
      <c r="U171" s="27">
        <f t="shared" si="25"/>
        <v>-0.25476634223707018</v>
      </c>
      <c r="V171" s="27">
        <f t="shared" si="19"/>
        <v>-0.25480192277112718</v>
      </c>
      <c r="W171" s="27">
        <f t="shared" si="20"/>
        <v>-0.25485903352345485</v>
      </c>
      <c r="X171" s="27">
        <f t="shared" si="21"/>
        <v>-0.25488866795861059</v>
      </c>
      <c r="Y171" s="27">
        <f t="shared" si="22"/>
        <v>-0.25491033842859917</v>
      </c>
      <c r="Z171" s="27">
        <f t="shared" si="23"/>
        <v>-0.25492804368712918</v>
      </c>
      <c r="AA171" s="38">
        <f t="shared" si="24"/>
        <v>-0.25539186089385596</v>
      </c>
      <c r="AB171" s="27">
        <v>0.118199437887818</v>
      </c>
      <c r="AC171" s="27">
        <v>-0.25490908715449501</v>
      </c>
      <c r="AD171" s="19" t="str">
        <f t="shared" si="26"/>
        <v/>
      </c>
      <c r="AE171" s="19" t="str">
        <f t="shared" si="27"/>
        <v>Error</v>
      </c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259</v>
      </c>
      <c r="M172" s="46">
        <v>38848</v>
      </c>
      <c r="N172" s="46">
        <v>36751.673171694754</v>
      </c>
      <c r="O172" s="46">
        <v>34767.076746728599</v>
      </c>
      <c r="P172" s="46">
        <v>32872.634681071409</v>
      </c>
      <c r="Q172" s="46">
        <v>31082.259573198389</v>
      </c>
      <c r="R172" s="46">
        <v>29382.495260817192</v>
      </c>
      <c r="S172" s="46">
        <v>2.2474159872035653</v>
      </c>
      <c r="T172" s="51">
        <v>3.2017024669658949</v>
      </c>
      <c r="U172" s="27">
        <f t="shared" si="25"/>
        <v>-5.2203103612893674E-2</v>
      </c>
      <c r="V172" s="27">
        <f t="shared" si="19"/>
        <v>-5.3073140975466532E-2</v>
      </c>
      <c r="W172" s="27">
        <f t="shared" si="20"/>
        <v>-5.3983632775311985E-2</v>
      </c>
      <c r="X172" s="27">
        <f t="shared" si="21"/>
        <v>-5.4301753329406448E-2</v>
      </c>
      <c r="Y172" s="27">
        <f t="shared" si="22"/>
        <v>-5.4443652311621182E-2</v>
      </c>
      <c r="Z172" s="27">
        <f t="shared" si="23"/>
        <v>-5.4400731110443523E-2</v>
      </c>
      <c r="AA172" s="38">
        <f t="shared" si="24"/>
        <v>-5.4522044334418845E-2</v>
      </c>
      <c r="AB172" s="27">
        <v>1.1923879120849199</v>
      </c>
      <c r="AC172" s="27">
        <v>-5.4511163837683299E-2</v>
      </c>
      <c r="AD172" s="19" t="str">
        <f t="shared" si="26"/>
        <v/>
      </c>
      <c r="AE172" s="19" t="str">
        <f t="shared" si="27"/>
        <v>Error</v>
      </c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260</v>
      </c>
      <c r="M173" s="46">
        <v>5684</v>
      </c>
      <c r="N173" s="46">
        <v>4766.9546156220385</v>
      </c>
      <c r="O173" s="46">
        <v>4002.9028597034253</v>
      </c>
      <c r="P173" s="46">
        <v>3355.5269315710202</v>
      </c>
      <c r="Q173" s="46">
        <v>2816.153735470129</v>
      </c>
      <c r="R173" s="46">
        <v>2358.2280803822105</v>
      </c>
      <c r="S173" s="46">
        <v>1972.5435230193045</v>
      </c>
      <c r="T173" s="51">
        <v>27.071353963920444</v>
      </c>
      <c r="U173" s="27">
        <f t="shared" si="25"/>
        <v>-0.12632560128882522</v>
      </c>
      <c r="V173" s="27">
        <f t="shared" si="19"/>
        <v>-0.15266655644689683</v>
      </c>
      <c r="W173" s="27">
        <f t="shared" si="20"/>
        <v>-0.15537611121579073</v>
      </c>
      <c r="X173" s="27">
        <f t="shared" si="21"/>
        <v>-0.15908807167470185</v>
      </c>
      <c r="Y173" s="27">
        <f t="shared" si="22"/>
        <v>-0.16093387437525716</v>
      </c>
      <c r="Z173" s="27">
        <f t="shared" si="23"/>
        <v>-0.15757836795129757</v>
      </c>
      <c r="AA173" s="38">
        <f t="shared" si="24"/>
        <v>-0.15936513049082143</v>
      </c>
      <c r="AB173" s="27">
        <v>9.3989388500937604E-2</v>
      </c>
      <c r="AC173" s="27">
        <v>-0.16221851542952501</v>
      </c>
      <c r="AD173" s="19" t="str">
        <f t="shared" si="26"/>
        <v/>
      </c>
      <c r="AE173" s="19" t="str">
        <f t="shared" si="27"/>
        <v/>
      </c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261</v>
      </c>
      <c r="M174" s="46">
        <v>50352</v>
      </c>
      <c r="N174" s="46">
        <v>50378.690517215924</v>
      </c>
      <c r="O174" s="46">
        <v>50402.092435916122</v>
      </c>
      <c r="P174" s="46">
        <v>50403.180965005959</v>
      </c>
      <c r="Q174" s="46">
        <v>50406.144688696033</v>
      </c>
      <c r="R174" s="46">
        <v>50404.165542178162</v>
      </c>
      <c r="S174" s="46">
        <v>3.9453024655903306</v>
      </c>
      <c r="T174" s="51">
        <v>3.4380879353507661</v>
      </c>
      <c r="U174" s="27">
        <f t="shared" si="25"/>
        <v>2.0617603683282153E-3</v>
      </c>
      <c r="V174" s="27">
        <f t="shared" si="19"/>
        <v>1.206835981389651E-3</v>
      </c>
      <c r="W174" s="27">
        <f t="shared" si="20"/>
        <v>4.6615646658753652E-4</v>
      </c>
      <c r="X174" s="27">
        <f t="shared" si="21"/>
        <v>1.7212045417719937E-4</v>
      </c>
      <c r="Y174" s="27">
        <f t="shared" si="22"/>
        <v>5.9148500351147406E-5</v>
      </c>
      <c r="Z174" s="27">
        <f t="shared" si="23"/>
        <v>1.1120522895347005E-4</v>
      </c>
      <c r="AA174" s="38">
        <f t="shared" si="24"/>
        <v>3.350306381604958E-5</v>
      </c>
      <c r="AB174" s="27">
        <v>0.27634550520604201</v>
      </c>
      <c r="AC174" s="27">
        <v>0</v>
      </c>
      <c r="AD174" s="19" t="str">
        <f t="shared" si="26"/>
        <v/>
      </c>
      <c r="AE174" s="19" t="str">
        <f t="shared" si="27"/>
        <v/>
      </c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262</v>
      </c>
      <c r="M175" s="46">
        <v>293556</v>
      </c>
      <c r="N175" s="46">
        <v>188926.59910154642</v>
      </c>
      <c r="O175" s="46">
        <v>121594.7764579405</v>
      </c>
      <c r="P175" s="46">
        <v>78247.100766427786</v>
      </c>
      <c r="Q175" s="46">
        <v>50354.080763910264</v>
      </c>
      <c r="R175" s="46">
        <v>32399.004626748832</v>
      </c>
      <c r="S175" s="46">
        <v>2.7061996448891001</v>
      </c>
      <c r="T175" s="51">
        <v>2.1934825185575249</v>
      </c>
      <c r="U175" s="27">
        <f t="shared" si="25"/>
        <v>-0.35615862802558701</v>
      </c>
      <c r="V175" s="27">
        <f t="shared" si="19"/>
        <v>-0.35619235515808118</v>
      </c>
      <c r="W175" s="27">
        <f t="shared" si="20"/>
        <v>-0.35633061495719054</v>
      </c>
      <c r="X175" s="27">
        <f t="shared" si="21"/>
        <v>-0.35640334245093125</v>
      </c>
      <c r="Y175" s="27">
        <f t="shared" si="22"/>
        <v>-0.35644934369700265</v>
      </c>
      <c r="Z175" s="27">
        <f t="shared" si="23"/>
        <v>-0.35636770226525266</v>
      </c>
      <c r="AA175" s="38">
        <f t="shared" si="24"/>
        <v>-0.35647855369454978</v>
      </c>
      <c r="AB175" s="27">
        <v>0.195630418877667</v>
      </c>
      <c r="AC175" s="27">
        <v>-0.356500090432811</v>
      </c>
      <c r="AD175" s="19" t="str">
        <f t="shared" si="26"/>
        <v/>
      </c>
      <c r="AE175" s="19" t="str">
        <f t="shared" si="27"/>
        <v/>
      </c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263</v>
      </c>
      <c r="M176" s="46">
        <v>16973</v>
      </c>
      <c r="N176" s="46">
        <v>9664.1639610491929</v>
      </c>
      <c r="O176" s="46">
        <v>5512.4967423978032</v>
      </c>
      <c r="P176" s="46">
        <v>3126.2297286958647</v>
      </c>
      <c r="Q176" s="46">
        <v>1777.1081073978189</v>
      </c>
      <c r="R176" s="46">
        <v>1008.8973758607527</v>
      </c>
      <c r="S176" s="46">
        <v>2.9190788809187893</v>
      </c>
      <c r="T176" s="51">
        <v>3.043455010082508</v>
      </c>
      <c r="U176" s="27">
        <f t="shared" si="25"/>
        <v>-0.42661033514135555</v>
      </c>
      <c r="V176" s="27">
        <f t="shared" si="19"/>
        <v>-0.42792894663641512</v>
      </c>
      <c r="W176" s="27">
        <f t="shared" si="20"/>
        <v>-0.42842889732382811</v>
      </c>
      <c r="X176" s="27">
        <f t="shared" si="21"/>
        <v>-0.4290439896976001</v>
      </c>
      <c r="Y176" s="27">
        <f t="shared" si="22"/>
        <v>-0.43061766529728468</v>
      </c>
      <c r="Z176" s="27">
        <f t="shared" si="23"/>
        <v>-0.42823642467939199</v>
      </c>
      <c r="AA176" s="38">
        <f t="shared" si="24"/>
        <v>-0.42975631515682966</v>
      </c>
      <c r="AB176" s="27">
        <v>0.56796820268672099</v>
      </c>
      <c r="AC176" s="27">
        <v>-0.43317180465340099</v>
      </c>
      <c r="AD176" s="19" t="str">
        <f t="shared" si="26"/>
        <v/>
      </c>
      <c r="AE176" s="19" t="str">
        <f t="shared" si="27"/>
        <v/>
      </c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264</v>
      </c>
      <c r="M177" s="46">
        <v>120746</v>
      </c>
      <c r="N177" s="46">
        <v>86568.137063176488</v>
      </c>
      <c r="O177" s="46">
        <v>62069.47154626617</v>
      </c>
      <c r="P177" s="46">
        <v>44486.112975704651</v>
      </c>
      <c r="Q177" s="46">
        <v>31886.739934303168</v>
      </c>
      <c r="R177" s="46">
        <v>22852.398015757073</v>
      </c>
      <c r="S177" s="46">
        <v>6.2620065092308437</v>
      </c>
      <c r="T177" s="51">
        <v>4.3498063536083613</v>
      </c>
      <c r="U177" s="27">
        <f t="shared" si="25"/>
        <v>-0.28228762837799443</v>
      </c>
      <c r="V177" s="27">
        <f t="shared" si="19"/>
        <v>-0.28253294116087729</v>
      </c>
      <c r="W177" s="27">
        <f t="shared" si="20"/>
        <v>-0.28288963404228196</v>
      </c>
      <c r="X177" s="27">
        <f t="shared" si="21"/>
        <v>-0.28307974173964739</v>
      </c>
      <c r="Y177" s="27">
        <f t="shared" si="22"/>
        <v>-0.28319157033512271</v>
      </c>
      <c r="Z177" s="27">
        <f t="shared" si="23"/>
        <v>-0.28301707477351346</v>
      </c>
      <c r="AA177" s="38">
        <f t="shared" si="24"/>
        <v>-0.28311047254940158</v>
      </c>
      <c r="AB177" s="27">
        <v>3.2699688040038602E-2</v>
      </c>
      <c r="AC177" s="27">
        <v>-0.283305589394869</v>
      </c>
      <c r="AD177" s="19" t="str">
        <f t="shared" si="26"/>
        <v/>
      </c>
      <c r="AE177" s="19" t="str">
        <f t="shared" si="27"/>
        <v/>
      </c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265</v>
      </c>
      <c r="M178" s="46">
        <v>337405</v>
      </c>
      <c r="N178" s="46">
        <v>304024.89480115211</v>
      </c>
      <c r="O178" s="46">
        <v>273945.67973426165</v>
      </c>
      <c r="P178" s="46">
        <v>246828.86797698491</v>
      </c>
      <c r="Q178" s="46">
        <v>222396.00960275196</v>
      </c>
      <c r="R178" s="46">
        <v>200367.30811159211</v>
      </c>
      <c r="S178" s="46">
        <v>1.5833040591109873</v>
      </c>
      <c r="T178" s="51">
        <v>1.2776273951087611</v>
      </c>
      <c r="U178" s="27">
        <f t="shared" si="25"/>
        <v>-9.8782942449186853E-2</v>
      </c>
      <c r="V178" s="27">
        <f t="shared" si="19"/>
        <v>-9.8839318216079178E-2</v>
      </c>
      <c r="W178" s="27">
        <f t="shared" si="20"/>
        <v>-9.8929076395697077E-2</v>
      </c>
      <c r="X178" s="27">
        <f t="shared" si="21"/>
        <v>-9.8965156951015334E-2</v>
      </c>
      <c r="Y178" s="27">
        <f t="shared" si="22"/>
        <v>-9.8981668724145142E-2</v>
      </c>
      <c r="Z178" s="27">
        <f t="shared" si="23"/>
        <v>-9.8978198520790969E-2</v>
      </c>
      <c r="AA178" s="38">
        <f t="shared" si="24"/>
        <v>-9.9004977173567349E-2</v>
      </c>
      <c r="AB178" s="27">
        <v>0.15540304188908999</v>
      </c>
      <c r="AC178" s="27">
        <v>-9.8988011122760594E-2</v>
      </c>
      <c r="AD178" s="19" t="str">
        <f t="shared" si="26"/>
        <v/>
      </c>
      <c r="AE178" s="19" t="str">
        <f t="shared" si="27"/>
        <v>Error</v>
      </c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266</v>
      </c>
      <c r="M179" s="46">
        <v>50815</v>
      </c>
      <c r="N179" s="46">
        <v>8759.0174191751885</v>
      </c>
      <c r="O179" s="46">
        <v>1620.0231287223794</v>
      </c>
      <c r="P179" s="46">
        <v>280.45016276737834</v>
      </c>
      <c r="Q179" s="46">
        <v>54.395986741353511</v>
      </c>
      <c r="R179" s="46">
        <v>41.789285225532069</v>
      </c>
      <c r="S179" s="46">
        <v>7.0360989140303616</v>
      </c>
      <c r="T179" s="51">
        <v>17.143943015271883</v>
      </c>
      <c r="U179" s="27">
        <f t="shared" si="25"/>
        <v>-0.82336670199783668</v>
      </c>
      <c r="V179" s="27">
        <f t="shared" si="19"/>
        <v>-0.80917546842086729</v>
      </c>
      <c r="W179" s="27">
        <f t="shared" si="20"/>
        <v>-0.81042042019936178</v>
      </c>
      <c r="X179" s="27">
        <f t="shared" si="21"/>
        <v>-0.777518676011139</v>
      </c>
      <c r="Y179" s="27">
        <f t="shared" si="22"/>
        <v>-0.6992021860075528</v>
      </c>
      <c r="Z179" s="27">
        <f t="shared" si="23"/>
        <v>1.2288234554966326</v>
      </c>
      <c r="AA179" s="38">
        <f t="shared" si="24"/>
        <v>-0.6244341910351513</v>
      </c>
      <c r="AB179" s="27">
        <v>3.95038070293363</v>
      </c>
      <c r="AC179" s="27">
        <v>-0.82911642120818696</v>
      </c>
      <c r="AD179" s="19" t="str">
        <f t="shared" si="26"/>
        <v/>
      </c>
      <c r="AE179" s="19" t="str">
        <f t="shared" si="27"/>
        <v/>
      </c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267</v>
      </c>
      <c r="M180" s="46">
        <v>329435</v>
      </c>
      <c r="N180" s="46">
        <v>290201.5917127463</v>
      </c>
      <c r="O180" s="46">
        <v>255641.07783816018</v>
      </c>
      <c r="P180" s="46">
        <v>225170.73093390968</v>
      </c>
      <c r="Q180" s="46">
        <v>198335.69499493114</v>
      </c>
      <c r="R180" s="46">
        <v>174695.26761247832</v>
      </c>
      <c r="S180" s="46">
        <v>18.035529800940324</v>
      </c>
      <c r="T180" s="51">
        <v>15.081462163242499</v>
      </c>
      <c r="U180" s="27">
        <f t="shared" si="25"/>
        <v>-0.11875593892842397</v>
      </c>
      <c r="V180" s="27">
        <f t="shared" si="19"/>
        <v>-0.1189158872520259</v>
      </c>
      <c r="W180" s="27">
        <f t="shared" si="20"/>
        <v>-0.11908164302152963</v>
      </c>
      <c r="X180" s="27">
        <f t="shared" si="21"/>
        <v>-0.11914710491205931</v>
      </c>
      <c r="Y180" s="27">
        <f t="shared" si="22"/>
        <v>-0.11917702707526871</v>
      </c>
      <c r="Z180" s="27">
        <f t="shared" si="23"/>
        <v>-0.11915457269949495</v>
      </c>
      <c r="AA180" s="38">
        <f t="shared" si="24"/>
        <v>-0.11917300118730302</v>
      </c>
      <c r="AB180" s="27">
        <v>1.51344005641048</v>
      </c>
      <c r="AC180" s="27">
        <v>-0.119197790474765</v>
      </c>
      <c r="AD180" s="19" t="str">
        <f t="shared" si="26"/>
        <v/>
      </c>
      <c r="AE180" s="19" t="str">
        <f t="shared" si="27"/>
        <v/>
      </c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268</v>
      </c>
      <c r="M181" s="46">
        <v>380136</v>
      </c>
      <c r="N181" s="46">
        <v>265960.07364599581</v>
      </c>
      <c r="O181" s="46">
        <v>186086.52585082082</v>
      </c>
      <c r="P181" s="46">
        <v>130174.75510971315</v>
      </c>
      <c r="Q181" s="46">
        <v>91067.919094403464</v>
      </c>
      <c r="R181" s="46">
        <v>63707.639086486226</v>
      </c>
      <c r="S181" s="46">
        <v>44561.92997148828</v>
      </c>
      <c r="T181" s="51">
        <v>397.14086869886387</v>
      </c>
      <c r="U181" s="27">
        <f t="shared" si="25"/>
        <v>-0.29998818290044349</v>
      </c>
      <c r="V181" s="27">
        <f t="shared" si="19"/>
        <v>-0.30008586319766967</v>
      </c>
      <c r="W181" s="27">
        <f t="shared" si="20"/>
        <v>-0.30026521769309372</v>
      </c>
      <c r="X181" s="27">
        <f t="shared" si="21"/>
        <v>-0.30035844683425589</v>
      </c>
      <c r="Y181" s="27">
        <f t="shared" si="22"/>
        <v>-0.30041179040397353</v>
      </c>
      <c r="Z181" s="27">
        <f t="shared" si="23"/>
        <v>-0.30031689756311208</v>
      </c>
      <c r="AA181" s="38">
        <f t="shared" si="24"/>
        <v>-0.30033398466375644</v>
      </c>
      <c r="AB181" s="27">
        <v>0.73683672230070496</v>
      </c>
      <c r="AC181" s="27">
        <v>-0.30047219635713202</v>
      </c>
      <c r="AD181" s="19" t="str">
        <f t="shared" si="26"/>
        <v/>
      </c>
      <c r="AE181" s="19" t="str">
        <f t="shared" si="27"/>
        <v/>
      </c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269</v>
      </c>
      <c r="M182" s="46">
        <v>780070</v>
      </c>
      <c r="N182" s="46">
        <v>748409.23178329295</v>
      </c>
      <c r="O182" s="46">
        <v>718030.40103925671</v>
      </c>
      <c r="P182" s="46">
        <v>688848.30968928069</v>
      </c>
      <c r="Q182" s="46">
        <v>660857.27824935969</v>
      </c>
      <c r="R182" s="46">
        <v>633999.93681172398</v>
      </c>
      <c r="S182" s="46">
        <v>608227.72809302364</v>
      </c>
      <c r="T182" s="51">
        <v>357.85449392025635</v>
      </c>
      <c r="U182" s="27">
        <f t="shared" si="25"/>
        <v>-4.041020861555366E-2</v>
      </c>
      <c r="V182" s="27">
        <f t="shared" si="19"/>
        <v>-4.0506422520659467E-2</v>
      </c>
      <c r="W182" s="27">
        <f t="shared" si="20"/>
        <v>-4.0592206514650085E-2</v>
      </c>
      <c r="X182" s="27">
        <f t="shared" si="21"/>
        <v>-4.0623466303839097E-2</v>
      </c>
      <c r="Y182" s="27">
        <f t="shared" si="22"/>
        <v>-4.0636426366915654E-2</v>
      </c>
      <c r="Z182" s="27">
        <f t="shared" si="23"/>
        <v>-4.0628370832916136E-2</v>
      </c>
      <c r="AA182" s="38">
        <f t="shared" si="24"/>
        <v>-4.0634846372093185E-2</v>
      </c>
      <c r="AB182" s="27">
        <v>0.42101501197113</v>
      </c>
      <c r="AC182" s="27">
        <v>-4.0644727278541001E-2</v>
      </c>
      <c r="AD182" s="19" t="str">
        <f t="shared" si="26"/>
        <v/>
      </c>
      <c r="AE182" s="19" t="str">
        <f t="shared" si="27"/>
        <v/>
      </c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270</v>
      </c>
      <c r="M183" s="46">
        <v>220629</v>
      </c>
      <c r="N183" s="46">
        <v>150195.71985345267</v>
      </c>
      <c r="O183" s="46">
        <v>102256.67381406388</v>
      </c>
      <c r="P183" s="46">
        <v>69591.700042819939</v>
      </c>
      <c r="Q183" s="46">
        <v>47367.254459283889</v>
      </c>
      <c r="R183" s="46">
        <v>32238.657644844603</v>
      </c>
      <c r="S183" s="46">
        <v>21936.982358269812</v>
      </c>
      <c r="T183" s="51">
        <v>14904.451446900524</v>
      </c>
      <c r="U183" s="27">
        <f t="shared" si="25"/>
        <v>-0.31859271254230126</v>
      </c>
      <c r="V183" s="27">
        <f t="shared" si="19"/>
        <v>-0.31870795908426697</v>
      </c>
      <c r="W183" s="27">
        <f t="shared" si="20"/>
        <v>-0.31908841869592597</v>
      </c>
      <c r="X183" s="27">
        <f t="shared" si="21"/>
        <v>-0.31924354305073549</v>
      </c>
      <c r="Y183" s="27">
        <f t="shared" si="22"/>
        <v>-0.31933111831878586</v>
      </c>
      <c r="Z183" s="27">
        <f t="shared" si="23"/>
        <v>-0.3190906337214322</v>
      </c>
      <c r="AA183" s="38">
        <f t="shared" si="24"/>
        <v>-0.31914806097826953</v>
      </c>
      <c r="AB183" s="27">
        <v>0.50886722679614904</v>
      </c>
      <c r="AC183" s="27">
        <v>-0.319462280956129</v>
      </c>
      <c r="AD183" s="19" t="str">
        <f t="shared" si="26"/>
        <v/>
      </c>
      <c r="AE183" s="19" t="str">
        <f t="shared" si="27"/>
        <v/>
      </c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271</v>
      </c>
      <c r="M184" s="46">
        <v>40922</v>
      </c>
      <c r="N184" s="46">
        <v>19340.254617234234</v>
      </c>
      <c r="O184" s="46">
        <v>9161.5904491367182</v>
      </c>
      <c r="P184" s="46">
        <v>4321.3333288414615</v>
      </c>
      <c r="Q184" s="46">
        <v>2044.9708457445608</v>
      </c>
      <c r="R184" s="46">
        <v>968.47917436918863</v>
      </c>
      <c r="S184" s="46">
        <v>454.70026512936619</v>
      </c>
      <c r="T184" s="51">
        <v>138.24334850462679</v>
      </c>
      <c r="U184" s="27">
        <f t="shared" si="25"/>
        <v>-0.52454522026244588</v>
      </c>
      <c r="V184" s="27">
        <f t="shared" si="19"/>
        <v>-0.52488241453181772</v>
      </c>
      <c r="W184" s="27">
        <f t="shared" si="20"/>
        <v>-0.52423909459908935</v>
      </c>
      <c r="X184" s="27">
        <f t="shared" si="21"/>
        <v>-0.52458060887281732</v>
      </c>
      <c r="Y184" s="27">
        <f t="shared" si="22"/>
        <v>-0.52554333460849501</v>
      </c>
      <c r="Z184" s="27">
        <f t="shared" si="23"/>
        <v>-0.51859698437303303</v>
      </c>
      <c r="AA184" s="38">
        <f t="shared" si="24"/>
        <v>-0.51128950278552443</v>
      </c>
      <c r="AB184" s="27">
        <v>0.54614704791482804</v>
      </c>
      <c r="AC184" s="27">
        <v>-0.52856883902420404</v>
      </c>
      <c r="AD184" s="19" t="str">
        <f t="shared" si="26"/>
        <v/>
      </c>
      <c r="AE184" s="19" t="str">
        <f t="shared" si="27"/>
        <v/>
      </c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272</v>
      </c>
      <c r="M185" s="46">
        <v>552343</v>
      </c>
      <c r="N185" s="46">
        <v>537165.4758714108</v>
      </c>
      <c r="O185" s="46">
        <v>522403.14053518121</v>
      </c>
      <c r="P185" s="46">
        <v>508023.81499886961</v>
      </c>
      <c r="Q185" s="46">
        <v>494042.50581297721</v>
      </c>
      <c r="R185" s="46">
        <v>480441.4213326652</v>
      </c>
      <c r="S185" s="46">
        <v>4.6329532889601914</v>
      </c>
      <c r="T185" s="51">
        <v>5.0810313884587668</v>
      </c>
      <c r="U185" s="27">
        <f t="shared" si="25"/>
        <v>-2.7312498613885024E-2</v>
      </c>
      <c r="V185" s="27">
        <f t="shared" si="19"/>
        <v>-2.7401885802955547E-2</v>
      </c>
      <c r="W185" s="27">
        <f t="shared" si="20"/>
        <v>-2.7480996682484118E-2</v>
      </c>
      <c r="X185" s="27">
        <f t="shared" si="21"/>
        <v>-2.7509372950651596E-2</v>
      </c>
      <c r="Y185" s="27">
        <f t="shared" si="22"/>
        <v>-2.7521158445472507E-2</v>
      </c>
      <c r="Z185" s="27">
        <f t="shared" si="23"/>
        <v>-2.7515787128336765E-2</v>
      </c>
      <c r="AA185" s="38">
        <f t="shared" si="24"/>
        <v>-2.7522997706536278E-2</v>
      </c>
      <c r="AB185" s="27">
        <v>0.68443997615594698</v>
      </c>
      <c r="AC185" s="27">
        <v>-2.7527474655708501E-2</v>
      </c>
      <c r="AD185" s="19" t="str">
        <f t="shared" si="26"/>
        <v/>
      </c>
      <c r="AE185" s="19" t="str">
        <f t="shared" si="27"/>
        <v/>
      </c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273</v>
      </c>
      <c r="M186" s="46">
        <v>1017960</v>
      </c>
      <c r="N186" s="46">
        <v>1017996.3975774409</v>
      </c>
      <c r="O186" s="46">
        <v>1018027.9299687525</v>
      </c>
      <c r="P186" s="46">
        <v>1018029.4531024531</v>
      </c>
      <c r="Q186" s="46">
        <v>1018034.2931835672</v>
      </c>
      <c r="R186" s="46">
        <v>1018035.0202106207</v>
      </c>
      <c r="S186" s="46">
        <v>18.067466342797573</v>
      </c>
      <c r="T186" s="51">
        <v>13.740180011677506</v>
      </c>
      <c r="U186" s="27">
        <f t="shared" si="25"/>
        <v>1.4172132187406389E-4</v>
      </c>
      <c r="V186" s="27">
        <f t="shared" si="19"/>
        <v>8.0820369530999159E-5</v>
      </c>
      <c r="W186" s="27">
        <f t="shared" si="20"/>
        <v>2.9219840244835934E-5</v>
      </c>
      <c r="X186" s="27">
        <f t="shared" si="21"/>
        <v>1.111851523906369E-5</v>
      </c>
      <c r="Y186" s="27">
        <f t="shared" si="22"/>
        <v>4.0068523518337432E-6</v>
      </c>
      <c r="Z186" s="27">
        <f t="shared" si="23"/>
        <v>7.2950764021249581E-6</v>
      </c>
      <c r="AA186" s="38">
        <f t="shared" si="24"/>
        <v>2.9347324632720481E-6</v>
      </c>
      <c r="AB186" s="27">
        <v>0.29219041660418699</v>
      </c>
      <c r="AC186" s="27">
        <v>0</v>
      </c>
      <c r="AD186" s="19" t="str">
        <f t="shared" si="26"/>
        <v/>
      </c>
      <c r="AE186" s="19" t="str">
        <f t="shared" si="27"/>
        <v/>
      </c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274</v>
      </c>
      <c r="M187" s="46">
        <v>223248</v>
      </c>
      <c r="N187" s="46">
        <v>215190.64665372952</v>
      </c>
      <c r="O187" s="46">
        <v>207419.48909193496</v>
      </c>
      <c r="P187" s="46">
        <v>199887.67008115165</v>
      </c>
      <c r="Q187" s="46">
        <v>192635.19283733255</v>
      </c>
      <c r="R187" s="46">
        <v>185642.05514435432</v>
      </c>
      <c r="S187" s="46">
        <v>178896.98857191912</v>
      </c>
      <c r="T187" s="51">
        <v>172339.64638123449</v>
      </c>
      <c r="U187" s="27">
        <f t="shared" si="25"/>
        <v>-3.539668354013592E-2</v>
      </c>
      <c r="V187" s="27">
        <f t="shared" si="19"/>
        <v>-3.5791640214516446E-2</v>
      </c>
      <c r="W187" s="27">
        <f t="shared" si="20"/>
        <v>-3.6123669292347539E-2</v>
      </c>
      <c r="X187" s="27">
        <f t="shared" si="21"/>
        <v>-3.6241340910407892E-2</v>
      </c>
      <c r="Y187" s="27">
        <f t="shared" si="22"/>
        <v>-3.6290592871153236E-2</v>
      </c>
      <c r="Z187" s="27">
        <f t="shared" si="23"/>
        <v>-3.6259809208739578E-2</v>
      </c>
      <c r="AA187" s="38">
        <f>IF(S187=0,0,(T187-S187)/S187)</f>
        <v>-3.6282771454209384E-2</v>
      </c>
      <c r="AB187" s="27">
        <v>5.4257325160587504</v>
      </c>
      <c r="AC187" s="27">
        <v>-3.6323252701208501E-2</v>
      </c>
      <c r="AD187" s="19" t="str">
        <f t="shared" si="26"/>
        <v/>
      </c>
      <c r="AE187" s="19" t="str">
        <f t="shared" si="27"/>
        <v/>
      </c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275</v>
      </c>
      <c r="M188" s="46">
        <v>910566</v>
      </c>
      <c r="N188" s="46">
        <v>691745.82189075381</v>
      </c>
      <c r="O188" s="46">
        <v>525517.07261514326</v>
      </c>
      <c r="P188" s="46">
        <v>399199.26528373174</v>
      </c>
      <c r="Q188" s="46">
        <v>303251.17436812114</v>
      </c>
      <c r="R188" s="46">
        <v>230362.31951007058</v>
      </c>
      <c r="S188" s="46">
        <v>174987.93084296375</v>
      </c>
      <c r="T188" s="51">
        <v>132895.51047391316</v>
      </c>
      <c r="U188" s="27">
        <f t="shared" si="25"/>
        <v>-0.24013316361420473</v>
      </c>
      <c r="V188" s="27">
        <f t="shared" si="19"/>
        <v>-0.24020001770612243</v>
      </c>
      <c r="W188" s="27">
        <f t="shared" si="20"/>
        <v>-0.24028990031445274</v>
      </c>
      <c r="X188" s="27">
        <f t="shared" si="21"/>
        <v>-0.24033018700040445</v>
      </c>
      <c r="Y188" s="27">
        <f t="shared" si="22"/>
        <v>-0.24035195316274735</v>
      </c>
      <c r="Z188" s="27">
        <f t="shared" si="23"/>
        <v>-0.24031927400821396</v>
      </c>
      <c r="AA188" s="38">
        <f t="shared" si="24"/>
        <v>-0.24032844208945917</v>
      </c>
      <c r="AB188" s="27">
        <v>0.54527277909452199</v>
      </c>
      <c r="AC188" s="27">
        <v>-0.240373337159694</v>
      </c>
      <c r="AD188" s="19" t="str">
        <f t="shared" si="26"/>
        <v/>
      </c>
      <c r="AE188" s="19" t="str">
        <f t="shared" si="27"/>
        <v/>
      </c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276</v>
      </c>
      <c r="M189" s="46">
        <v>227050</v>
      </c>
      <c r="N189" s="46">
        <v>149229.88634191093</v>
      </c>
      <c r="O189" s="46">
        <v>98094.323400894253</v>
      </c>
      <c r="P189" s="46">
        <v>64449.612208687264</v>
      </c>
      <c r="Q189" s="46">
        <v>42352.316003122411</v>
      </c>
      <c r="R189" s="46">
        <v>27830.302467885071</v>
      </c>
      <c r="S189" s="46">
        <v>18283.199900931209</v>
      </c>
      <c r="T189" s="51">
        <v>11993.721046644472</v>
      </c>
      <c r="U189" s="27">
        <f t="shared" si="25"/>
        <v>-0.34201378960716072</v>
      </c>
      <c r="V189" s="27">
        <f t="shared" si="19"/>
        <v>-0.34219461602978912</v>
      </c>
      <c r="W189" s="27">
        <f t="shared" si="20"/>
        <v>-0.34254741702322622</v>
      </c>
      <c r="X189" s="27">
        <f t="shared" si="21"/>
        <v>-0.34271752692032054</v>
      </c>
      <c r="Y189" s="27">
        <f t="shared" si="22"/>
        <v>-0.34283496416865855</v>
      </c>
      <c r="Z189" s="27">
        <f t="shared" si="23"/>
        <v>-0.34254533772987228</v>
      </c>
      <c r="AA189" s="38">
        <f t="shared" si="24"/>
        <v>-0.3424985455886061</v>
      </c>
      <c r="AB189" s="27">
        <v>0</v>
      </c>
      <c r="AC189" s="27">
        <v>-0.34301141230121102</v>
      </c>
      <c r="AD189" s="19" t="str">
        <f t="shared" si="26"/>
        <v/>
      </c>
      <c r="AE189" s="19" t="str">
        <f t="shared" si="27"/>
        <v/>
      </c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277</v>
      </c>
      <c r="M190" s="46">
        <v>362454</v>
      </c>
      <c r="N190" s="46">
        <v>346024.31179668359</v>
      </c>
      <c r="O190" s="46">
        <v>330332.74007662159</v>
      </c>
      <c r="P190" s="46">
        <v>315310.75500807154</v>
      </c>
      <c r="Q190" s="46">
        <v>300977.82443317503</v>
      </c>
      <c r="R190" s="46">
        <v>287292.64289120474</v>
      </c>
      <c r="S190" s="46">
        <v>274224.01194365881</v>
      </c>
      <c r="T190" s="51">
        <v>261700.14915475313</v>
      </c>
      <c r="U190" s="27">
        <f t="shared" si="25"/>
        <v>-4.4936056411355035E-2</v>
      </c>
      <c r="V190" s="27">
        <f t="shared" si="19"/>
        <v>-4.5161514707218964E-2</v>
      </c>
      <c r="W190" s="27">
        <f t="shared" si="20"/>
        <v>-4.536058762606919E-2</v>
      </c>
      <c r="X190" s="27">
        <f t="shared" si="21"/>
        <v>-4.5431453812365928E-2</v>
      </c>
      <c r="Y190" s="27">
        <f t="shared" si="22"/>
        <v>-4.5461163846028767E-2</v>
      </c>
      <c r="Z190" s="27">
        <f t="shared" si="23"/>
        <v>-4.5441203550511476E-2</v>
      </c>
      <c r="AA190" s="38">
        <f t="shared" si="24"/>
        <v>-4.5456010043884595E-2</v>
      </c>
      <c r="AB190" s="27">
        <v>9.5120677832402703E-2</v>
      </c>
      <c r="AC190" s="27">
        <v>-4.5482567971066201E-2</v>
      </c>
      <c r="AD190" s="19" t="str">
        <f t="shared" si="26"/>
        <v/>
      </c>
      <c r="AE190" s="19" t="str">
        <f t="shared" si="27"/>
        <v/>
      </c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278</v>
      </c>
      <c r="M191" s="46">
        <v>285525</v>
      </c>
      <c r="N191" s="46">
        <v>225704.81072727585</v>
      </c>
      <c r="O191" s="46">
        <v>178420.56029760904</v>
      </c>
      <c r="P191" s="46">
        <v>141001.93453456971</v>
      </c>
      <c r="Q191" s="46">
        <v>111438.45702910877</v>
      </c>
      <c r="R191" s="46">
        <v>88071.21689194972</v>
      </c>
      <c r="S191" s="46">
        <v>69598.475924020328</v>
      </c>
      <c r="T191" s="51">
        <v>54984.894157272349</v>
      </c>
      <c r="U191" s="27">
        <f t="shared" si="25"/>
        <v>-0.20890203756185347</v>
      </c>
      <c r="V191" s="27">
        <f t="shared" si="19"/>
        <v>-0.20912125246112245</v>
      </c>
      <c r="W191" s="27">
        <f t="shared" si="20"/>
        <v>-0.20946172665959839</v>
      </c>
      <c r="X191" s="27">
        <f t="shared" si="21"/>
        <v>-0.20960123559346808</v>
      </c>
      <c r="Y191" s="27">
        <f t="shared" si="22"/>
        <v>-0.20967007953753652</v>
      </c>
      <c r="Z191" s="27">
        <f t="shared" si="23"/>
        <v>-0.20958074078583658</v>
      </c>
      <c r="AA191" s="38">
        <f t="shared" si="24"/>
        <v>-0.20960425254943743</v>
      </c>
      <c r="AB191" s="27">
        <v>0.74831281969833097</v>
      </c>
      <c r="AC191" s="27">
        <v>-0.20973750636583</v>
      </c>
      <c r="AD191" s="19" t="str">
        <f t="shared" si="26"/>
        <v/>
      </c>
      <c r="AE191" s="19" t="str">
        <f t="shared" si="27"/>
        <v/>
      </c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279</v>
      </c>
      <c r="M192" s="46">
        <v>287939</v>
      </c>
      <c r="N192" s="46">
        <v>274893.59739297768</v>
      </c>
      <c r="O192" s="46">
        <v>262434.7325757707</v>
      </c>
      <c r="P192" s="46">
        <v>250500.82088772187</v>
      </c>
      <c r="Q192" s="46">
        <v>239115.27769518903</v>
      </c>
      <c r="R192" s="46">
        <v>228243.4954458416</v>
      </c>
      <c r="S192" s="46">
        <v>217860.29949522667</v>
      </c>
      <c r="T192" s="51">
        <v>207875.79549011009</v>
      </c>
      <c r="U192" s="27">
        <f t="shared" si="25"/>
        <v>-4.4820702056528217E-2</v>
      </c>
      <c r="V192" s="27">
        <f t="shared" si="19"/>
        <v>-4.5094626531839814E-2</v>
      </c>
      <c r="W192" s="27">
        <f t="shared" si="20"/>
        <v>-4.5334249761120292E-2</v>
      </c>
      <c r="X192" s="27">
        <f t="shared" si="21"/>
        <v>-4.5420011390398606E-2</v>
      </c>
      <c r="Y192" s="27">
        <f t="shared" si="22"/>
        <v>-4.5456430400574996E-2</v>
      </c>
      <c r="Z192" s="27">
        <f t="shared" si="23"/>
        <v>-4.5431959325125983E-2</v>
      </c>
      <c r="AA192" s="38">
        <f t="shared" si="24"/>
        <v>-4.5450698430386988E-2</v>
      </c>
      <c r="AB192" s="27">
        <v>9.5120677832402703E-2</v>
      </c>
      <c r="AC192" s="27">
        <v>-4.5482567971066201E-2</v>
      </c>
      <c r="AD192" s="19" t="str">
        <f t="shared" si="26"/>
        <v/>
      </c>
      <c r="AE192" s="19" t="str">
        <f t="shared" si="27"/>
        <v/>
      </c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280</v>
      </c>
      <c r="M193" s="46">
        <v>885502</v>
      </c>
      <c r="N193" s="46">
        <v>885564.48609249224</v>
      </c>
      <c r="O193" s="46">
        <v>885617.93767099525</v>
      </c>
      <c r="P193" s="46">
        <v>885620.72120362276</v>
      </c>
      <c r="Q193" s="46">
        <v>885630.61058381794</v>
      </c>
      <c r="R193" s="46">
        <v>885636.15625272808</v>
      </c>
      <c r="S193" s="46">
        <v>885635.23026485788</v>
      </c>
      <c r="T193" s="51">
        <v>885618.53995109966</v>
      </c>
      <c r="U193" s="27">
        <f t="shared" si="25"/>
        <v>2.6655834533171853E-4</v>
      </c>
      <c r="V193" s="27">
        <f t="shared" si="19"/>
        <v>1.5150786123359071E-4</v>
      </c>
      <c r="W193" s="27">
        <f t="shared" si="20"/>
        <v>5.4900371516620046E-5</v>
      </c>
      <c r="X193" s="27">
        <f t="shared" si="21"/>
        <v>2.1547674506086173E-5</v>
      </c>
      <c r="Y193" s="27">
        <f t="shared" si="22"/>
        <v>8.3068354332201853E-6</v>
      </c>
      <c r="Z193" s="27">
        <f t="shared" si="23"/>
        <v>1.597926992560705E-5</v>
      </c>
      <c r="AA193" s="38">
        <f t="shared" si="24"/>
        <v>1.0142179206306514E-5</v>
      </c>
      <c r="AB193" s="27">
        <v>0.32903905050639398</v>
      </c>
      <c r="AC193" s="27">
        <v>0</v>
      </c>
      <c r="AD193" s="19" t="str">
        <f t="shared" si="26"/>
        <v/>
      </c>
      <c r="AE193" s="19" t="str">
        <f t="shared" si="27"/>
        <v/>
      </c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281</v>
      </c>
      <c r="M194" s="46">
        <v>265379</v>
      </c>
      <c r="N194" s="46">
        <v>265444.42324054061</v>
      </c>
      <c r="O194" s="46">
        <v>265495.18758346897</v>
      </c>
      <c r="P194" s="46">
        <v>265497.71745500382</v>
      </c>
      <c r="Q194" s="46">
        <v>265506.34227521101</v>
      </c>
      <c r="R194" s="46">
        <v>265510.82923017518</v>
      </c>
      <c r="S194" s="46">
        <v>265509.34107837174</v>
      </c>
      <c r="T194" s="51">
        <v>265476.64381218795</v>
      </c>
      <c r="U194" s="27">
        <f t="shared" si="25"/>
        <v>7.8127969421619805E-4</v>
      </c>
      <c r="V194" s="27">
        <f t="shared" si="19"/>
        <v>4.5691102672235366E-4</v>
      </c>
      <c r="W194" s="27">
        <f t="shared" si="20"/>
        <v>1.6304023835718825E-4</v>
      </c>
      <c r="X194" s="27">
        <f t="shared" si="21"/>
        <v>6.3890763268808386E-5</v>
      </c>
      <c r="Y194" s="27">
        <f t="shared" si="22"/>
        <v>2.465549172653157E-5</v>
      </c>
      <c r="Z194" s="27">
        <f t="shared" si="23"/>
        <v>4.7134977762703484E-5</v>
      </c>
      <c r="AA194" s="38">
        <f t="shared" si="24"/>
        <v>2.9398949322545018E-5</v>
      </c>
      <c r="AB194" s="27">
        <v>0.36711784837952499</v>
      </c>
      <c r="AC194" s="27">
        <v>0</v>
      </c>
      <c r="AD194" s="19" t="str">
        <f t="shared" si="26"/>
        <v/>
      </c>
      <c r="AE194" s="19" t="str">
        <f t="shared" si="27"/>
        <v/>
      </c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282</v>
      </c>
      <c r="M195" s="46">
        <v>425837</v>
      </c>
      <c r="N195" s="46">
        <v>424110.51257246739</v>
      </c>
      <c r="O195" s="46">
        <v>422386.73491688009</v>
      </c>
      <c r="P195" s="46">
        <v>420631.59999162034</v>
      </c>
      <c r="Q195" s="46">
        <v>418888.95182040823</v>
      </c>
      <c r="R195" s="46">
        <v>417149.55638149544</v>
      </c>
      <c r="S195" s="46">
        <v>415411.25719267904</v>
      </c>
      <c r="T195" s="51">
        <v>412904.78066887957</v>
      </c>
      <c r="U195" s="27">
        <f t="shared" si="25"/>
        <v>-3.740987491114262E-3</v>
      </c>
      <c r="V195" s="27">
        <f t="shared" ref="V195:V258" si="28">IF(N195=0,0,(O195-N195)/N195)</f>
        <v>-3.9147474604563142E-3</v>
      </c>
      <c r="W195" s="27">
        <f t="shared" ref="W195:W258" si="29">IF(O195=0,0,(P195-O195)/O195)</f>
        <v>-4.0702182015682304E-3</v>
      </c>
      <c r="X195" s="27">
        <f t="shared" ref="X195:X258" si="30">IF(P195=0,0,(Q195-P195)/P195)</f>
        <v>-4.1249115927252441E-3</v>
      </c>
      <c r="Y195" s="27">
        <f t="shared" ref="Y195:Y258" si="31">IF(Q195=0,0,(R195-Q195)/Q195)</f>
        <v>-4.1465600134310407E-3</v>
      </c>
      <c r="Z195" s="27">
        <f t="shared" ref="Z195:Z258" si="32">IF(R195=0,0,(S195-R195)/R195)</f>
        <v>-4.1343773052129424E-3</v>
      </c>
      <c r="AA195" s="38">
        <f t="shared" ref="AA195:AA258" si="33">IF(S195=0,0,(T195-S195)/S195)</f>
        <v>-4.1448619911584354E-3</v>
      </c>
      <c r="AB195" s="27">
        <v>0.167443536880721</v>
      </c>
      <c r="AC195" s="27">
        <v>-4.1602746389283801E-3</v>
      </c>
      <c r="AD195" s="19" t="str">
        <f t="shared" si="26"/>
        <v/>
      </c>
      <c r="AE195" s="19" t="str">
        <f t="shared" si="27"/>
        <v/>
      </c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283</v>
      </c>
      <c r="M196" s="46">
        <v>1462317</v>
      </c>
      <c r="N196" s="46">
        <v>1371426.1502018771</v>
      </c>
      <c r="O196" s="46">
        <v>1286177.3441212629</v>
      </c>
      <c r="P196" s="46">
        <v>1206169.684589792</v>
      </c>
      <c r="Q196" s="46">
        <v>1131148.0809498683</v>
      </c>
      <c r="R196" s="46">
        <v>1060788.7112963642</v>
      </c>
      <c r="S196" s="46">
        <v>994798.35409962258</v>
      </c>
      <c r="T196" s="51">
        <v>932906.92842074868</v>
      </c>
      <c r="U196" s="27">
        <f t="shared" ref="U196:U259" si="34">IF(M196=0,0,(N196-M196)/M196)</f>
        <v>-6.201114061953987E-2</v>
      </c>
      <c r="V196" s="27">
        <f t="shared" si="28"/>
        <v>-6.2090357389511401E-2</v>
      </c>
      <c r="W196" s="27">
        <f t="shared" si="29"/>
        <v>-6.2162653370587108E-2</v>
      </c>
      <c r="X196" s="27">
        <f t="shared" si="30"/>
        <v>-6.2189173555193995E-2</v>
      </c>
      <c r="Y196" s="27">
        <f t="shared" si="31"/>
        <v>-6.2200392713695915E-2</v>
      </c>
      <c r="Z196" s="27">
        <f t="shared" si="32"/>
        <v>-6.2191763308363006E-2</v>
      </c>
      <c r="AA196" s="38">
        <f t="shared" si="33"/>
        <v>-6.2196695725320265E-2</v>
      </c>
      <c r="AB196" s="27">
        <v>0.40987724198166903</v>
      </c>
      <c r="AC196" s="27">
        <v>-6.2208526793730602E-2</v>
      </c>
      <c r="AD196" s="19" t="str">
        <f t="shared" ref="AD196:AD259" si="35">IF(MAX($U196:$AA196)&gt;AB196,"Error","")</f>
        <v/>
      </c>
      <c r="AE196" s="19" t="str">
        <f t="shared" ref="AE196:AE259" si="36">IF(MIN($U196:$AA196)&lt;AC196,"Error","")</f>
        <v/>
      </c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284</v>
      </c>
      <c r="M197" s="46">
        <v>152661</v>
      </c>
      <c r="N197" s="46">
        <v>125036.58718705832</v>
      </c>
      <c r="O197" s="46">
        <v>102412.5176159679</v>
      </c>
      <c r="P197" s="46">
        <v>83847.733422308549</v>
      </c>
      <c r="Q197" s="46">
        <v>68654.343248714969</v>
      </c>
      <c r="R197" s="46">
        <v>56211.308266215339</v>
      </c>
      <c r="S197" s="46">
        <v>46018.314471165533</v>
      </c>
      <c r="T197" s="51">
        <v>37606.040664973116</v>
      </c>
      <c r="U197" s="27">
        <f t="shared" si="34"/>
        <v>-0.17999798658514427</v>
      </c>
      <c r="V197" s="27">
        <f t="shared" si="28"/>
        <v>-0.18043493017794435</v>
      </c>
      <c r="W197" s="27">
        <f t="shared" si="29"/>
        <v>-0.1809078222951937</v>
      </c>
      <c r="X197" s="27">
        <f t="shared" si="30"/>
        <v>-0.1811062020386833</v>
      </c>
      <c r="Y197" s="27">
        <f t="shared" si="31"/>
        <v>-0.18120929689303139</v>
      </c>
      <c r="Z197" s="27">
        <f t="shared" si="32"/>
        <v>-0.1810716534687157</v>
      </c>
      <c r="AA197" s="38">
        <f t="shared" si="33"/>
        <v>-0.18112611543131932</v>
      </c>
      <c r="AB197" s="27">
        <v>0.12869772930446099</v>
      </c>
      <c r="AC197" s="27">
        <v>-0.18129749499911499</v>
      </c>
      <c r="AD197" s="19" t="str">
        <f t="shared" si="35"/>
        <v/>
      </c>
      <c r="AE197" s="19" t="str">
        <f t="shared" si="36"/>
        <v/>
      </c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285</v>
      </c>
      <c r="M198" s="46">
        <v>85072</v>
      </c>
      <c r="N198" s="46">
        <v>80478.103074210769</v>
      </c>
      <c r="O198" s="46">
        <v>76131.08084185078</v>
      </c>
      <c r="P198" s="46">
        <v>71995.036254797684</v>
      </c>
      <c r="Q198" s="46">
        <v>68086.531614427207</v>
      </c>
      <c r="R198" s="46">
        <v>64386.067717310762</v>
      </c>
      <c r="S198" s="46">
        <v>8.4904145086712788</v>
      </c>
      <c r="T198" s="51">
        <v>5.9144177440199988</v>
      </c>
      <c r="U198" s="27">
        <f t="shared" si="34"/>
        <v>-5.3033375712027167E-2</v>
      </c>
      <c r="V198" s="27">
        <f t="shared" si="28"/>
        <v>-5.3469756322877926E-2</v>
      </c>
      <c r="W198" s="27">
        <f t="shared" si="29"/>
        <v>-5.3981826405842689E-2</v>
      </c>
      <c r="X198" s="27">
        <f t="shared" si="30"/>
        <v>-5.4210704223360204E-2</v>
      </c>
      <c r="Y198" s="27">
        <f t="shared" si="31"/>
        <v>-5.4290383540380974E-2</v>
      </c>
      <c r="Z198" s="27">
        <f t="shared" si="32"/>
        <v>-5.4244156144928529E-2</v>
      </c>
      <c r="AA198" s="38">
        <f t="shared" si="33"/>
        <v>-5.4289294366154373E-2</v>
      </c>
      <c r="AB198" s="27">
        <v>3.3844350464282399E-2</v>
      </c>
      <c r="AC198" s="27">
        <v>-5.4345772056780199E-2</v>
      </c>
      <c r="AD198" s="19" t="str">
        <f t="shared" si="35"/>
        <v/>
      </c>
      <c r="AE198" s="19" t="str">
        <f t="shared" si="36"/>
        <v/>
      </c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286</v>
      </c>
      <c r="M199" s="46">
        <v>160967</v>
      </c>
      <c r="N199" s="46">
        <v>67739.388260772554</v>
      </c>
      <c r="O199" s="46">
        <v>28530.742501248773</v>
      </c>
      <c r="P199" s="46">
        <v>11999.500017501112</v>
      </c>
      <c r="Q199" s="46">
        <v>5054.1496281922618</v>
      </c>
      <c r="R199" s="46">
        <v>2129.9653412547968</v>
      </c>
      <c r="S199" s="46">
        <v>894.00785877512294</v>
      </c>
      <c r="T199" s="51">
        <v>286.8071062640355</v>
      </c>
      <c r="U199" s="27">
        <f t="shared" si="34"/>
        <v>-0.57827404494119683</v>
      </c>
      <c r="V199" s="27">
        <f t="shared" si="28"/>
        <v>-0.57801167856790769</v>
      </c>
      <c r="W199" s="27">
        <f t="shared" si="29"/>
        <v>-0.57826573776772161</v>
      </c>
      <c r="X199" s="27">
        <f t="shared" si="30"/>
        <v>-0.57843118145902728</v>
      </c>
      <c r="Y199" s="27">
        <f t="shared" si="31"/>
        <v>-0.57845668640867798</v>
      </c>
      <c r="Z199" s="27">
        <f t="shared" si="32"/>
        <v>-0.57537396675470864</v>
      </c>
      <c r="AA199" s="38">
        <f t="shared" si="33"/>
        <v>-0.57193277653479668</v>
      </c>
      <c r="AB199" s="27">
        <v>0.27159186962326298</v>
      </c>
      <c r="AC199" s="27">
        <v>-0.57950106298166404</v>
      </c>
      <c r="AD199" s="19" t="str">
        <f t="shared" si="35"/>
        <v/>
      </c>
      <c r="AE199" s="19" t="str">
        <f t="shared" si="36"/>
        <v/>
      </c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287</v>
      </c>
      <c r="M200" s="46">
        <v>711387</v>
      </c>
      <c r="N200" s="46">
        <v>679080.94445256959</v>
      </c>
      <c r="O200" s="46">
        <v>648237.53734482347</v>
      </c>
      <c r="P200" s="46">
        <v>618756.23956216138</v>
      </c>
      <c r="Q200" s="46">
        <v>590621.19984832115</v>
      </c>
      <c r="R200" s="46">
        <v>563761.75200235809</v>
      </c>
      <c r="S200" s="46">
        <v>538117.9566950266</v>
      </c>
      <c r="T200" s="51">
        <v>513487.02889932628</v>
      </c>
      <c r="U200" s="27">
        <f t="shared" si="34"/>
        <v>-4.5215607682907499E-2</v>
      </c>
      <c r="V200" s="27">
        <f t="shared" si="28"/>
        <v>-4.5320089718236978E-2</v>
      </c>
      <c r="W200" s="27">
        <f t="shared" si="29"/>
        <v>-4.5421779669039208E-2</v>
      </c>
      <c r="X200" s="27">
        <f t="shared" si="30"/>
        <v>-4.5457824401316335E-2</v>
      </c>
      <c r="Y200" s="27">
        <f t="shared" si="31"/>
        <v>-4.5472674436482487E-2</v>
      </c>
      <c r="Z200" s="27">
        <f t="shared" si="32"/>
        <v>-4.5462865569517459E-2</v>
      </c>
      <c r="AA200" s="38">
        <f t="shared" si="33"/>
        <v>-4.547028958923427E-2</v>
      </c>
      <c r="AB200" s="27">
        <v>9.5120677832402703E-2</v>
      </c>
      <c r="AC200" s="27">
        <v>-4.5482567971066201E-2</v>
      </c>
      <c r="AD200" s="19" t="str">
        <f t="shared" si="35"/>
        <v/>
      </c>
      <c r="AE200" s="19" t="str">
        <f t="shared" si="36"/>
        <v/>
      </c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288</v>
      </c>
      <c r="M201" s="46">
        <v>304300</v>
      </c>
      <c r="N201" s="46">
        <v>61623.534688326064</v>
      </c>
      <c r="O201" s="46">
        <v>12537.224320066283</v>
      </c>
      <c r="P201" s="46">
        <v>2538.8115046761668</v>
      </c>
      <c r="Q201" s="46">
        <v>535.29992910185149</v>
      </c>
      <c r="R201" s="46">
        <v>106.44053451402493</v>
      </c>
      <c r="S201" s="46">
        <v>22.344480049898685</v>
      </c>
      <c r="T201" s="51">
        <v>22.124777879181629</v>
      </c>
      <c r="U201" s="27">
        <f t="shared" si="34"/>
        <v>-0.79677411825579547</v>
      </c>
      <c r="V201" s="27">
        <f t="shared" si="28"/>
        <v>-0.79508993230652514</v>
      </c>
      <c r="W201" s="27">
        <f t="shared" si="29"/>
        <v>-0.79306944040091165</v>
      </c>
      <c r="X201" s="27">
        <f t="shared" si="30"/>
        <v>-0.78816838698500047</v>
      </c>
      <c r="Y201" s="27">
        <f t="shared" si="31"/>
        <v>-0.78242376783526568</v>
      </c>
      <c r="Z201" s="27">
        <f t="shared" si="32"/>
        <v>-0.41778494196142479</v>
      </c>
      <c r="AA201" s="38">
        <f t="shared" si="33"/>
        <v>-0.35054259574634589</v>
      </c>
      <c r="AB201" s="27">
        <v>1.06727626364935</v>
      </c>
      <c r="AC201" s="27">
        <v>-0.79779600205023105</v>
      </c>
      <c r="AD201" s="19" t="str">
        <f t="shared" si="35"/>
        <v/>
      </c>
      <c r="AE201" s="19" t="str">
        <f t="shared" si="36"/>
        <v/>
      </c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289</v>
      </c>
      <c r="M202" s="46">
        <v>89925</v>
      </c>
      <c r="N202" s="46">
        <v>66824.883939242412</v>
      </c>
      <c r="O202" s="46">
        <v>49664.300750176102</v>
      </c>
      <c r="P202" s="46">
        <v>36860.635962855144</v>
      </c>
      <c r="Q202" s="46">
        <v>27369.002823044495</v>
      </c>
      <c r="R202" s="46">
        <v>20319.880403532123</v>
      </c>
      <c r="S202" s="46">
        <v>15079.782098989093</v>
      </c>
      <c r="T202" s="51">
        <v>11187.345827721118</v>
      </c>
      <c r="U202" s="27">
        <f t="shared" si="34"/>
        <v>-0.25476250729079863</v>
      </c>
      <c r="V202" s="27">
        <f t="shared" si="28"/>
        <v>-0.25552351515579758</v>
      </c>
      <c r="W202" s="27">
        <f t="shared" si="29"/>
        <v>-0.25661164805733599</v>
      </c>
      <c r="X202" s="27">
        <f t="shared" si="30"/>
        <v>-0.25724535070598742</v>
      </c>
      <c r="Y202" s="27">
        <f t="shared" si="31"/>
        <v>-0.25750370993208332</v>
      </c>
      <c r="Z202" s="27">
        <f t="shared" si="32"/>
        <v>-0.25704181282840582</v>
      </c>
      <c r="AA202" s="38">
        <f t="shared" si="33"/>
        <v>-0.25695170570027964</v>
      </c>
      <c r="AB202" s="27">
        <v>0.18658045787425001</v>
      </c>
      <c r="AC202" s="27">
        <v>-0.257881062595475</v>
      </c>
      <c r="AD202" s="19" t="str">
        <f t="shared" si="35"/>
        <v/>
      </c>
      <c r="AE202" s="19" t="str">
        <f t="shared" si="36"/>
        <v/>
      </c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290</v>
      </c>
      <c r="M203" s="46">
        <v>67932</v>
      </c>
      <c r="N203" s="46">
        <v>32482.456130711849</v>
      </c>
      <c r="O203" s="46">
        <v>15556.133494208361</v>
      </c>
      <c r="P203" s="46">
        <v>7427.0311795578818</v>
      </c>
      <c r="Q203" s="46">
        <v>3554.4687364553743</v>
      </c>
      <c r="R203" s="46">
        <v>1703.3518278661666</v>
      </c>
      <c r="S203" s="46">
        <v>811.98731267659616</v>
      </c>
      <c r="T203" s="51">
        <v>345.52524549147006</v>
      </c>
      <c r="U203" s="27">
        <f t="shared" si="34"/>
        <v>-0.5194589467305526</v>
      </c>
      <c r="V203" s="27">
        <f t="shared" si="28"/>
        <v>-0.51881986962162063</v>
      </c>
      <c r="W203" s="27">
        <f t="shared" si="29"/>
        <v>-0.51994781459178196</v>
      </c>
      <c r="X203" s="27">
        <f t="shared" si="30"/>
        <v>-0.52057590804431164</v>
      </c>
      <c r="Y203" s="27">
        <f t="shared" si="31"/>
        <v>-0.52092771385722525</v>
      </c>
      <c r="Z203" s="27">
        <f t="shared" si="32"/>
        <v>-0.51577768338299468</v>
      </c>
      <c r="AA203" s="38">
        <f t="shared" si="33"/>
        <v>-0.51431129575181267</v>
      </c>
      <c r="AB203" s="27">
        <v>1.9653047795657099</v>
      </c>
      <c r="AC203" s="27">
        <v>-0.52273782615105602</v>
      </c>
      <c r="AD203" s="19" t="str">
        <f t="shared" si="35"/>
        <v/>
      </c>
      <c r="AE203" s="19" t="str">
        <f t="shared" si="36"/>
        <v/>
      </c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291</v>
      </c>
      <c r="M204" s="46">
        <v>770417</v>
      </c>
      <c r="N204" s="46">
        <v>770490.78172046761</v>
      </c>
      <c r="O204" s="46">
        <v>770550.66349630745</v>
      </c>
      <c r="P204" s="46">
        <v>770553.82321835589</v>
      </c>
      <c r="Q204" s="46">
        <v>770564.82072690979</v>
      </c>
      <c r="R204" s="46">
        <v>770571.23556233093</v>
      </c>
      <c r="S204" s="46">
        <v>770570.64401753445</v>
      </c>
      <c r="T204" s="51">
        <v>770559.63162451622</v>
      </c>
      <c r="U204" s="27">
        <f t="shared" si="34"/>
        <v>3.410278511269926E-4</v>
      </c>
      <c r="V204" s="27">
        <f t="shared" si="28"/>
        <v>1.9600157099370022E-4</v>
      </c>
      <c r="W204" s="27">
        <f t="shared" si="29"/>
        <v>6.9891072037118064E-5</v>
      </c>
      <c r="X204" s="27">
        <f t="shared" si="30"/>
        <v>2.7500670734421279E-5</v>
      </c>
      <c r="Y204" s="27">
        <f t="shared" si="31"/>
        <v>1.061229112560624E-5</v>
      </c>
      <c r="Z204" s="27">
        <f t="shared" si="32"/>
        <v>2.05930674476812E-5</v>
      </c>
      <c r="AA204" s="38">
        <f t="shared" si="33"/>
        <v>1.339599490011255E-5</v>
      </c>
      <c r="AB204" s="27">
        <v>0.36567864251347298</v>
      </c>
      <c r="AC204" s="27">
        <v>0</v>
      </c>
      <c r="AD204" s="19" t="str">
        <f t="shared" si="35"/>
        <v/>
      </c>
      <c r="AE204" s="19" t="str">
        <f t="shared" si="36"/>
        <v/>
      </c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292</v>
      </c>
      <c r="M205" s="46">
        <v>309617</v>
      </c>
      <c r="N205" s="46">
        <v>271651.03246690752</v>
      </c>
      <c r="O205" s="46">
        <v>238339.74946030669</v>
      </c>
      <c r="P205" s="46">
        <v>209076.64396974037</v>
      </c>
      <c r="Q205" s="46">
        <v>183412.25035582311</v>
      </c>
      <c r="R205" s="46">
        <v>160895.04824025821</v>
      </c>
      <c r="S205" s="46">
        <v>141136.78370163825</v>
      </c>
      <c r="T205" s="51">
        <v>123719.20173360896</v>
      </c>
      <c r="U205" s="27">
        <f t="shared" si="34"/>
        <v>-0.12213792095376767</v>
      </c>
      <c r="V205" s="27">
        <f t="shared" si="28"/>
        <v>-0.12235404498863996</v>
      </c>
      <c r="W205" s="27">
        <f t="shared" si="29"/>
        <v>-0.12261387127488699</v>
      </c>
      <c r="X205" s="27">
        <f t="shared" si="30"/>
        <v>-0.12271168233255066</v>
      </c>
      <c r="Y205" s="27">
        <f t="shared" si="31"/>
        <v>-0.12275606309043108</v>
      </c>
      <c r="Z205" s="27">
        <f t="shared" si="32"/>
        <v>-0.12271702723208125</v>
      </c>
      <c r="AA205" s="38">
        <f t="shared" si="33"/>
        <v>-0.12273822095030834</v>
      </c>
      <c r="AB205" s="27">
        <v>0.51384504529234099</v>
      </c>
      <c r="AC205" s="27">
        <v>-0.122788676208933</v>
      </c>
      <c r="AD205" s="19" t="str">
        <f t="shared" si="35"/>
        <v/>
      </c>
      <c r="AE205" s="19" t="str">
        <f t="shared" si="36"/>
        <v/>
      </c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293</v>
      </c>
      <c r="M206" s="46">
        <v>482780</v>
      </c>
      <c r="N206" s="46">
        <v>380902.59508356627</v>
      </c>
      <c r="O206" s="46">
        <v>300528.0826861058</v>
      </c>
      <c r="P206" s="46">
        <v>237077.1995633129</v>
      </c>
      <c r="Q206" s="46">
        <v>187029.90825493893</v>
      </c>
      <c r="R206" s="46">
        <v>147545.36321744349</v>
      </c>
      <c r="S206" s="46">
        <v>116391.45344845999</v>
      </c>
      <c r="T206" s="51">
        <v>91793.722190035551</v>
      </c>
      <c r="U206" s="27">
        <f t="shared" si="34"/>
        <v>-0.21068762270763036</v>
      </c>
      <c r="V206" s="27">
        <f t="shared" si="28"/>
        <v>-0.21081618223795801</v>
      </c>
      <c r="W206" s="27">
        <f t="shared" si="29"/>
        <v>-0.21099449578165685</v>
      </c>
      <c r="X206" s="27">
        <f t="shared" si="30"/>
        <v>-0.21106599247771207</v>
      </c>
      <c r="Y206" s="27">
        <f t="shared" si="31"/>
        <v>-0.21110155299623898</v>
      </c>
      <c r="Z206" s="27">
        <f t="shared" si="32"/>
        <v>-0.21104857324233681</v>
      </c>
      <c r="AA206" s="38">
        <f t="shared" si="33"/>
        <v>-0.21106614340539764</v>
      </c>
      <c r="AB206" s="27">
        <v>0</v>
      </c>
      <c r="AC206" s="27">
        <v>-0.21113992388851599</v>
      </c>
      <c r="AD206" s="19" t="str">
        <f t="shared" si="35"/>
        <v/>
      </c>
      <c r="AE206" s="19" t="str">
        <f t="shared" si="36"/>
        <v/>
      </c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294</v>
      </c>
      <c r="M207" s="46">
        <v>2389</v>
      </c>
      <c r="N207" s="46">
        <v>160.72661644566236</v>
      </c>
      <c r="O207" s="46">
        <v>137.14828396258923</v>
      </c>
      <c r="P207" s="46">
        <v>8.5540620371433107</v>
      </c>
      <c r="Q207" s="46">
        <v>10.584270412970227</v>
      </c>
      <c r="R207" s="46">
        <v>13.646891995166881</v>
      </c>
      <c r="S207" s="46">
        <v>0.55866096838372847</v>
      </c>
      <c r="T207" s="51">
        <v>0.77970273682450686</v>
      </c>
      <c r="U207" s="27">
        <f t="shared" si="34"/>
        <v>-0.9088956332548459</v>
      </c>
      <c r="V207" s="27">
        <f t="shared" si="28"/>
        <v>-6.5259603815842948E-2</v>
      </c>
      <c r="W207" s="27">
        <f t="shared" si="29"/>
        <v>-0.5723273435245908</v>
      </c>
      <c r="X207" s="27">
        <f t="shared" si="30"/>
        <v>-0.53147603107497976</v>
      </c>
      <c r="Y207" s="27">
        <f t="shared" si="31"/>
        <v>-0.67075865802582058</v>
      </c>
      <c r="Z207" s="27">
        <f t="shared" si="32"/>
        <v>0.2499325588394623</v>
      </c>
      <c r="AA207" s="38">
        <f t="shared" si="33"/>
        <v>5.6716366757898748E-2</v>
      </c>
      <c r="AB207" s="27">
        <v>1.11229000884173</v>
      </c>
      <c r="AC207" s="27">
        <v>-0.94005657750572402</v>
      </c>
      <c r="AD207" s="19" t="str">
        <f t="shared" si="35"/>
        <v/>
      </c>
      <c r="AE207" s="19" t="str">
        <f t="shared" si="36"/>
        <v/>
      </c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295</v>
      </c>
      <c r="M208" s="46">
        <v>730792</v>
      </c>
      <c r="N208" s="46">
        <v>730854.30395833706</v>
      </c>
      <c r="O208" s="46">
        <v>730909.62100743223</v>
      </c>
      <c r="P208" s="46">
        <v>730911.93871611333</v>
      </c>
      <c r="Q208" s="46">
        <v>730922.67816380097</v>
      </c>
      <c r="R208" s="46">
        <v>730928.99099136575</v>
      </c>
      <c r="S208" s="46">
        <v>730928.21618798259</v>
      </c>
      <c r="T208" s="51">
        <v>730914.95041304198</v>
      </c>
      <c r="U208" s="27">
        <f t="shared" si="34"/>
        <v>3.4918453595299552E-4</v>
      </c>
      <c r="V208" s="27">
        <f t="shared" si="28"/>
        <v>1.9546495841193918E-4</v>
      </c>
      <c r="W208" s="27">
        <f t="shared" si="29"/>
        <v>7.1235629554631345E-5</v>
      </c>
      <c r="X208" s="27">
        <f t="shared" si="30"/>
        <v>2.8290625359814885E-5</v>
      </c>
      <c r="Y208" s="27">
        <f t="shared" si="31"/>
        <v>1.1041982575472478E-5</v>
      </c>
      <c r="Z208" s="27">
        <f t="shared" si="32"/>
        <v>2.1395296221010602E-5</v>
      </c>
      <c r="AA208" s="38">
        <f t="shared" si="33"/>
        <v>1.3998783362739563E-5</v>
      </c>
      <c r="AB208" s="27">
        <v>0.53304039522570801</v>
      </c>
      <c r="AC208" s="27">
        <v>0</v>
      </c>
      <c r="AD208" s="19" t="str">
        <f t="shared" si="35"/>
        <v/>
      </c>
      <c r="AE208" s="19" t="str">
        <f t="shared" si="36"/>
        <v/>
      </c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296</v>
      </c>
      <c r="M209" s="46">
        <v>2571154</v>
      </c>
      <c r="N209" s="46">
        <v>2571202.8157007787</v>
      </c>
      <c r="O209" s="46">
        <v>2571246.8209294584</v>
      </c>
      <c r="P209" s="46">
        <v>2571248.7701128968</v>
      </c>
      <c r="Q209" s="46">
        <v>2571256.9114957154</v>
      </c>
      <c r="R209" s="46">
        <v>2571261.0466521638</v>
      </c>
      <c r="S209" s="46">
        <v>2571259.0402998631</v>
      </c>
      <c r="T209" s="51">
        <v>2571202.3669275162</v>
      </c>
      <c r="U209" s="27">
        <f t="shared" si="34"/>
        <v>7.9763934912617106E-5</v>
      </c>
      <c r="V209" s="27">
        <f t="shared" si="28"/>
        <v>4.4215356152649089E-5</v>
      </c>
      <c r="W209" s="27">
        <f t="shared" si="29"/>
        <v>1.6128892436258596E-5</v>
      </c>
      <c r="X209" s="27">
        <f t="shared" si="30"/>
        <v>6.4731341272749297E-6</v>
      </c>
      <c r="Y209" s="27">
        <f t="shared" si="31"/>
        <v>2.4797508217196864E-6</v>
      </c>
      <c r="Z209" s="27">
        <f t="shared" si="32"/>
        <v>4.7075298704586188E-6</v>
      </c>
      <c r="AA209" s="38">
        <f t="shared" si="33"/>
        <v>2.7338854575208201E-6</v>
      </c>
      <c r="AB209" s="27">
        <v>0.52654120468913801</v>
      </c>
      <c r="AC209" s="27">
        <v>0</v>
      </c>
      <c r="AD209" s="19" t="str">
        <f t="shared" si="35"/>
        <v/>
      </c>
      <c r="AE209" s="19" t="str">
        <f t="shared" si="36"/>
        <v/>
      </c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297</v>
      </c>
      <c r="M210" s="46">
        <v>587044</v>
      </c>
      <c r="N210" s="46">
        <v>587107.78655636834</v>
      </c>
      <c r="O210" s="46">
        <v>587165.03795599181</v>
      </c>
      <c r="P210" s="46">
        <v>587167.62525100051</v>
      </c>
      <c r="Q210" s="46">
        <v>587178.85405190662</v>
      </c>
      <c r="R210" s="46">
        <v>587185.66916989186</v>
      </c>
      <c r="S210" s="46">
        <v>587185.09924653964</v>
      </c>
      <c r="T210" s="51">
        <v>587175.09770938451</v>
      </c>
      <c r="U210" s="27">
        <f t="shared" si="34"/>
        <v>4.551090173978923E-4</v>
      </c>
      <c r="V210" s="27">
        <f t="shared" si="28"/>
        <v>2.4743328293338882E-4</v>
      </c>
      <c r="W210" s="27">
        <f t="shared" si="29"/>
        <v>9.006702454009274E-5</v>
      </c>
      <c r="X210" s="27">
        <f t="shared" si="30"/>
        <v>3.6892817554340157E-5</v>
      </c>
      <c r="Y210" s="27">
        <f t="shared" si="31"/>
        <v>1.4593138555620091E-5</v>
      </c>
      <c r="Z210" s="27">
        <f t="shared" si="32"/>
        <v>2.8083252903167042E-5</v>
      </c>
      <c r="AA210" s="38">
        <f t="shared" si="33"/>
        <v>1.8766368363280301E-5</v>
      </c>
      <c r="AB210" s="27">
        <v>2.7692230769230801</v>
      </c>
      <c r="AC210" s="27">
        <v>0</v>
      </c>
      <c r="AD210" s="19" t="str">
        <f t="shared" si="35"/>
        <v/>
      </c>
      <c r="AE210" s="19" t="str">
        <f t="shared" si="36"/>
        <v/>
      </c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298</v>
      </c>
      <c r="M211" s="46">
        <v>30658</v>
      </c>
      <c r="N211" s="46">
        <v>10595.34789637872</v>
      </c>
      <c r="O211" s="46">
        <v>3683.3728415697865</v>
      </c>
      <c r="P211" s="46">
        <v>1270.1258297899551</v>
      </c>
      <c r="Q211" s="46">
        <v>445.54776629591447</v>
      </c>
      <c r="R211" s="46">
        <v>148.03609958589306</v>
      </c>
      <c r="S211" s="46">
        <v>37.438388249059145</v>
      </c>
      <c r="T211" s="51">
        <v>16.290277245031042</v>
      </c>
      <c r="U211" s="27">
        <f t="shared" si="34"/>
        <v>-0.65164982930768001</v>
      </c>
      <c r="V211" s="27">
        <f t="shared" si="28"/>
        <v>-0.64779095433884637</v>
      </c>
      <c r="W211" s="27">
        <f t="shared" si="29"/>
        <v>-0.65024379375408259</v>
      </c>
      <c r="X211" s="27">
        <f t="shared" si="30"/>
        <v>-0.64611103978270201</v>
      </c>
      <c r="Y211" s="27">
        <f t="shared" si="31"/>
        <v>-0.6449942003752428</v>
      </c>
      <c r="Z211" s="27">
        <f t="shared" si="32"/>
        <v>-0.55938809729246797</v>
      </c>
      <c r="AA211" s="38">
        <f t="shared" si="33"/>
        <v>-0.50957331920871596</v>
      </c>
      <c r="AB211" s="27">
        <v>0</v>
      </c>
      <c r="AC211" s="27">
        <v>-0.65566335975968804</v>
      </c>
      <c r="AD211" s="19" t="str">
        <f t="shared" si="35"/>
        <v/>
      </c>
      <c r="AE211" s="19" t="str">
        <f t="shared" si="36"/>
        <v/>
      </c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299</v>
      </c>
      <c r="M212" s="46">
        <v>125232</v>
      </c>
      <c r="N212" s="46">
        <v>125284.34474558869</v>
      </c>
      <c r="O212" s="46">
        <v>125330.72070311384</v>
      </c>
      <c r="P212" s="46">
        <v>125333.1404451593</v>
      </c>
      <c r="Q212" s="46">
        <v>125341.94303502623</v>
      </c>
      <c r="R212" s="46">
        <v>125346.54544631242</v>
      </c>
      <c r="S212" s="46">
        <v>125345.144321183</v>
      </c>
      <c r="T212" s="51">
        <v>125315.84227134153</v>
      </c>
      <c r="U212" s="27">
        <f t="shared" si="34"/>
        <v>1.6394617583895649E-3</v>
      </c>
      <c r="V212" s="27">
        <f t="shared" si="28"/>
        <v>9.0308863771857459E-4</v>
      </c>
      <c r="W212" s="27">
        <f t="shared" si="29"/>
        <v>3.3383299686947406E-4</v>
      </c>
      <c r="X212" s="27">
        <f t="shared" si="30"/>
        <v>1.3407439070170336E-4</v>
      </c>
      <c r="Y212" s="27">
        <f t="shared" si="31"/>
        <v>5.4683477830820116E-5</v>
      </c>
      <c r="Z212" s="27">
        <f t="shared" si="32"/>
        <v>1.0022768236185685E-4</v>
      </c>
      <c r="AA212" s="38">
        <f t="shared" si="33"/>
        <v>6.4007040043935167E-5</v>
      </c>
      <c r="AB212" s="27">
        <v>0.30225805302215902</v>
      </c>
      <c r="AC212" s="27">
        <v>0</v>
      </c>
      <c r="AD212" s="19" t="str">
        <f t="shared" si="35"/>
        <v/>
      </c>
      <c r="AE212" s="19" t="str">
        <f t="shared" si="36"/>
        <v/>
      </c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300</v>
      </c>
      <c r="M213" s="46">
        <v>261846</v>
      </c>
      <c r="N213" s="46">
        <v>261901.88735796313</v>
      </c>
      <c r="O213" s="46">
        <v>261949.18119961637</v>
      </c>
      <c r="P213" s="46">
        <v>261951.70942659967</v>
      </c>
      <c r="Q213" s="46">
        <v>261960.40247498304</v>
      </c>
      <c r="R213" s="46">
        <v>261964.90748991995</v>
      </c>
      <c r="S213" s="46">
        <v>261963.49449037731</v>
      </c>
      <c r="T213" s="51">
        <v>261933.95701564045</v>
      </c>
      <c r="U213" s="27">
        <f t="shared" si="34"/>
        <v>7.8984256735680815E-4</v>
      </c>
      <c r="V213" s="27">
        <f t="shared" si="28"/>
        <v>4.5242379127339362E-4</v>
      </c>
      <c r="W213" s="27">
        <f t="shared" si="29"/>
        <v>1.6012038973625765E-4</v>
      </c>
      <c r="X213" s="27">
        <f t="shared" si="30"/>
        <v>6.4171765170678791E-5</v>
      </c>
      <c r="Y213" s="27">
        <f t="shared" si="31"/>
        <v>2.5258925201822345E-5</v>
      </c>
      <c r="Z213" s="27">
        <f t="shared" si="32"/>
        <v>4.8536335585353686E-5</v>
      </c>
      <c r="AA213" s="38">
        <f t="shared" si="33"/>
        <v>3.0736784831113007E-5</v>
      </c>
      <c r="AB213" s="27">
        <v>0.30225805302215902</v>
      </c>
      <c r="AC213" s="27">
        <v>0</v>
      </c>
      <c r="AD213" s="19" t="str">
        <f t="shared" si="35"/>
        <v/>
      </c>
      <c r="AE213" s="19" t="str">
        <f t="shared" si="36"/>
        <v/>
      </c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301</v>
      </c>
      <c r="M214" s="46">
        <v>2455862</v>
      </c>
      <c r="N214" s="46">
        <v>2455912.8850179934</v>
      </c>
      <c r="O214" s="46">
        <v>2455957.1140066343</v>
      </c>
      <c r="P214" s="46">
        <v>2455959.446760295</v>
      </c>
      <c r="Q214" s="46">
        <v>2455967.388297779</v>
      </c>
      <c r="R214" s="46">
        <v>2455971.2462674323</v>
      </c>
      <c r="S214" s="46">
        <v>2455969.2347356444</v>
      </c>
      <c r="T214" s="51">
        <v>2455904.3193435501</v>
      </c>
      <c r="U214" s="27">
        <f t="shared" si="34"/>
        <v>8.1448924584256863E-5</v>
      </c>
      <c r="V214" s="27">
        <f t="shared" si="28"/>
        <v>4.6555873793447853E-5</v>
      </c>
      <c r="W214" s="27">
        <f t="shared" si="29"/>
        <v>1.6836013268140397E-5</v>
      </c>
      <c r="X214" s="27">
        <f t="shared" si="30"/>
        <v>6.6091242600913689E-6</v>
      </c>
      <c r="Y214" s="27">
        <f t="shared" si="31"/>
        <v>2.5257713634970097E-6</v>
      </c>
      <c r="Z214" s="27">
        <f t="shared" si="32"/>
        <v>4.787207975816635E-6</v>
      </c>
      <c r="AA214" s="38">
        <f t="shared" si="33"/>
        <v>2.7234213264051123E-6</v>
      </c>
      <c r="AB214" s="27">
        <v>0.30225805302215902</v>
      </c>
      <c r="AC214" s="27">
        <v>0</v>
      </c>
      <c r="AD214" s="19" t="str">
        <f t="shared" si="35"/>
        <v/>
      </c>
      <c r="AE214" s="19" t="str">
        <f t="shared" si="36"/>
        <v/>
      </c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302</v>
      </c>
      <c r="M215" s="46">
        <v>470896</v>
      </c>
      <c r="N215" s="46">
        <v>469501.31297445839</v>
      </c>
      <c r="O215" s="46">
        <v>468106.17561961251</v>
      </c>
      <c r="P215" s="46">
        <v>466681.23277279851</v>
      </c>
      <c r="Q215" s="46">
        <v>465264.85358035524</v>
      </c>
      <c r="R215" s="46">
        <v>463848.81468781538</v>
      </c>
      <c r="S215" s="46">
        <v>462425.94235076878</v>
      </c>
      <c r="T215" s="51">
        <v>71.388138203362189</v>
      </c>
      <c r="U215" s="27">
        <f t="shared" si="34"/>
        <v>-2.7028088786414969E-3</v>
      </c>
      <c r="V215" s="27">
        <f t="shared" si="28"/>
        <v>-2.8461223090979226E-3</v>
      </c>
      <c r="W215" s="27">
        <f t="shared" si="29"/>
        <v>-2.9752113478923158E-3</v>
      </c>
      <c r="X215" s="27">
        <f t="shared" si="30"/>
        <v>-3.0197814805694211E-3</v>
      </c>
      <c r="Y215" s="27">
        <f t="shared" si="31"/>
        <v>-3.037558524184619E-3</v>
      </c>
      <c r="Z215" s="27">
        <f t="shared" si="32"/>
        <v>-3.0282379253169073E-3</v>
      </c>
      <c r="AA215" s="38">
        <f t="shared" si="33"/>
        <v>-3.0369501443567098E-3</v>
      </c>
      <c r="AB215" s="27">
        <v>0.240903357245388</v>
      </c>
      <c r="AC215" s="27">
        <v>-3.0479350595485001E-3</v>
      </c>
      <c r="AD215" s="19" t="str">
        <f t="shared" si="35"/>
        <v/>
      </c>
      <c r="AE215" s="19" t="str">
        <f t="shared" si="36"/>
        <v/>
      </c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303</v>
      </c>
      <c r="M216" s="46">
        <v>101350</v>
      </c>
      <c r="N216" s="46">
        <v>91685.108131155328</v>
      </c>
      <c r="O216" s="46">
        <v>82941.412716789258</v>
      </c>
      <c r="P216" s="46">
        <v>75008.880735030412</v>
      </c>
      <c r="Q216" s="46">
        <v>67837.632390793413</v>
      </c>
      <c r="R216" s="46">
        <v>61347.908308728081</v>
      </c>
      <c r="S216" s="46">
        <v>6.1792529417891053</v>
      </c>
      <c r="T216" s="51">
        <v>4.8254590729018831</v>
      </c>
      <c r="U216" s="27">
        <f t="shared" si="34"/>
        <v>-9.4449486927166426E-2</v>
      </c>
      <c r="V216" s="27">
        <f t="shared" si="28"/>
        <v>-9.4925274755598366E-2</v>
      </c>
      <c r="W216" s="27">
        <f t="shared" si="29"/>
        <v>-9.5339967678987947E-2</v>
      </c>
      <c r="X216" s="27">
        <f t="shared" si="30"/>
        <v>-9.5523531785418267E-2</v>
      </c>
      <c r="Y216" s="27">
        <f t="shared" si="31"/>
        <v>-9.5603458194011851E-2</v>
      </c>
      <c r="Z216" s="27">
        <f t="shared" si="32"/>
        <v>-9.5545935708775467E-2</v>
      </c>
      <c r="AA216" s="38">
        <f t="shared" si="33"/>
        <v>-9.5605494946394684E-2</v>
      </c>
      <c r="AB216" s="27">
        <v>0.160115381973856</v>
      </c>
      <c r="AC216" s="27">
        <v>-9.5655641136198302E-2</v>
      </c>
      <c r="AD216" s="19" t="str">
        <f t="shared" si="35"/>
        <v/>
      </c>
      <c r="AE216" s="19" t="str">
        <f t="shared" si="36"/>
        <v/>
      </c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304</v>
      </c>
      <c r="M217" s="46">
        <v>954047</v>
      </c>
      <c r="N217" s="46">
        <v>954096.82799612032</v>
      </c>
      <c r="O217" s="46">
        <v>954140.01752854139</v>
      </c>
      <c r="P217" s="46">
        <v>954142.24695636693</v>
      </c>
      <c r="Q217" s="46">
        <v>954149.85013387806</v>
      </c>
      <c r="R217" s="46">
        <v>954153.38913425291</v>
      </c>
      <c r="S217" s="46">
        <v>954150.93536395731</v>
      </c>
      <c r="T217" s="51">
        <v>953995.60809046973</v>
      </c>
      <c r="U217" s="27">
        <f t="shared" si="34"/>
        <v>2.0457189369718374E-4</v>
      </c>
      <c r="V217" s="27">
        <f t="shared" si="28"/>
        <v>1.1804537723615265E-4</v>
      </c>
      <c r="W217" s="27">
        <f t="shared" si="29"/>
        <v>4.2226414513572574E-5</v>
      </c>
      <c r="X217" s="27">
        <f t="shared" si="30"/>
        <v>1.6423425704729231E-5</v>
      </c>
      <c r="Y217" s="27">
        <f t="shared" si="31"/>
        <v>6.1603259720109376E-6</v>
      </c>
      <c r="Z217" s="27">
        <f t="shared" si="32"/>
        <v>1.1759986944471803E-5</v>
      </c>
      <c r="AA217" s="38">
        <f t="shared" si="33"/>
        <v>6.8880865303278274E-6</v>
      </c>
      <c r="AB217" s="27">
        <v>0.18184772903429999</v>
      </c>
      <c r="AC217" s="27">
        <v>0</v>
      </c>
      <c r="AD217" s="19" t="str">
        <f t="shared" si="35"/>
        <v/>
      </c>
      <c r="AE217" s="19" t="str">
        <f t="shared" si="36"/>
        <v/>
      </c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305</v>
      </c>
      <c r="M218" s="46">
        <v>510969</v>
      </c>
      <c r="N218" s="46">
        <v>510995.3341480972</v>
      </c>
      <c r="O218" s="46">
        <v>511019.01973092265</v>
      </c>
      <c r="P218" s="46">
        <v>511020.21454968565</v>
      </c>
      <c r="Q218" s="46">
        <v>511023.47375741822</v>
      </c>
      <c r="R218" s="46">
        <v>511021.93372407643</v>
      </c>
      <c r="S218" s="46">
        <v>4.6875062442009998</v>
      </c>
      <c r="T218" s="51">
        <v>4.0564250382326392</v>
      </c>
      <c r="U218" s="27">
        <f t="shared" si="34"/>
        <v>2.3511735708008096E-4</v>
      </c>
      <c r="V218" s="27">
        <f t="shared" si="28"/>
        <v>1.3586028331684236E-4</v>
      </c>
      <c r="W218" s="27">
        <f t="shared" si="29"/>
        <v>4.8764760666143141E-5</v>
      </c>
      <c r="X218" s="27">
        <f t="shared" si="30"/>
        <v>1.8223170367574111E-5</v>
      </c>
      <c r="Y218" s="27">
        <f t="shared" si="31"/>
        <v>6.1090957043076468E-6</v>
      </c>
      <c r="Z218" s="27">
        <f t="shared" si="32"/>
        <v>1.1005476847725953E-5</v>
      </c>
      <c r="AA218" s="38">
        <f t="shared" si="33"/>
        <v>4.178676817277114E-6</v>
      </c>
      <c r="AB218" s="27">
        <v>0.27611766968274898</v>
      </c>
      <c r="AC218" s="27">
        <v>0</v>
      </c>
      <c r="AD218" s="19" t="str">
        <f t="shared" si="35"/>
        <v/>
      </c>
      <c r="AE218" s="19" t="str">
        <f t="shared" si="36"/>
        <v/>
      </c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306</v>
      </c>
      <c r="M219" s="46">
        <v>348503</v>
      </c>
      <c r="N219" s="46">
        <v>348542.28680868313</v>
      </c>
      <c r="O219" s="46">
        <v>348576.75870462268</v>
      </c>
      <c r="P219" s="46">
        <v>348578.50645100517</v>
      </c>
      <c r="Q219" s="46">
        <v>348584.12496379233</v>
      </c>
      <c r="R219" s="46">
        <v>348585.70195277053</v>
      </c>
      <c r="S219" s="46">
        <v>348551.34814988938</v>
      </c>
      <c r="T219" s="51">
        <v>49.264932056520252</v>
      </c>
      <c r="U219" s="27">
        <f t="shared" si="34"/>
        <v>4.5744664545967613E-4</v>
      </c>
      <c r="V219" s="27">
        <f t="shared" si="28"/>
        <v>2.6705168931684978E-4</v>
      </c>
      <c r="W219" s="27">
        <f t="shared" si="29"/>
        <v>9.4861199320497958E-5</v>
      </c>
      <c r="X219" s="27">
        <f t="shared" si="30"/>
        <v>3.6207167636034666E-5</v>
      </c>
      <c r="Y219" s="27">
        <f t="shared" si="31"/>
        <v>1.3074562557679885E-5</v>
      </c>
      <c r="Z219" s="27">
        <f t="shared" si="32"/>
        <v>2.4531663919346006E-5</v>
      </c>
      <c r="AA219" s="38">
        <f t="shared" si="33"/>
        <v>1.3132008369097259E-5</v>
      </c>
      <c r="AB219" s="27">
        <v>0.34250680426082097</v>
      </c>
      <c r="AC219" s="27">
        <v>0</v>
      </c>
      <c r="AD219" s="19" t="str">
        <f t="shared" si="35"/>
        <v/>
      </c>
      <c r="AE219" s="19" t="str">
        <f t="shared" si="36"/>
        <v/>
      </c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307</v>
      </c>
      <c r="M220" s="46">
        <v>569213</v>
      </c>
      <c r="N220" s="46">
        <v>481625.45278130122</v>
      </c>
      <c r="O220" s="46">
        <v>407517.20491061383</v>
      </c>
      <c r="P220" s="46">
        <v>344776.99800739437</v>
      </c>
      <c r="Q220" s="46">
        <v>291702.01133245742</v>
      </c>
      <c r="R220" s="46">
        <v>246794.53056978551</v>
      </c>
      <c r="S220" s="46">
        <v>208795.27148688186</v>
      </c>
      <c r="T220" s="51">
        <v>176581.40379085043</v>
      </c>
      <c r="U220" s="27">
        <f t="shared" si="34"/>
        <v>-0.15361316438968786</v>
      </c>
      <c r="V220" s="27">
        <f t="shared" si="28"/>
        <v>-0.15371999096570935</v>
      </c>
      <c r="W220" s="27">
        <f t="shared" si="29"/>
        <v>-0.1538595647034979</v>
      </c>
      <c r="X220" s="27">
        <f t="shared" si="30"/>
        <v>-0.1539155185233807</v>
      </c>
      <c r="Y220" s="27">
        <f t="shared" si="31"/>
        <v>-0.15394199146752519</v>
      </c>
      <c r="Z220" s="27">
        <f t="shared" si="32"/>
        <v>-0.15391524211383406</v>
      </c>
      <c r="AA220" s="38">
        <f t="shared" si="33"/>
        <v>-0.15392817337178971</v>
      </c>
      <c r="AB220" s="27">
        <v>0.268848449845007</v>
      </c>
      <c r="AC220" s="27">
        <v>-0.15396306527848899</v>
      </c>
      <c r="AD220" s="19" t="str">
        <f t="shared" si="35"/>
        <v/>
      </c>
      <c r="AE220" s="19" t="str">
        <f t="shared" si="36"/>
        <v/>
      </c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308</v>
      </c>
      <c r="M221" s="46">
        <v>127812</v>
      </c>
      <c r="N221" s="46">
        <v>127856.72087429473</v>
      </c>
      <c r="O221" s="46">
        <v>127896.97239986689</v>
      </c>
      <c r="P221" s="46">
        <v>127899.10415627166</v>
      </c>
      <c r="Q221" s="46">
        <v>127906.22185654807</v>
      </c>
      <c r="R221" s="46">
        <v>127909.36873985165</v>
      </c>
      <c r="S221" s="46">
        <v>127906.25500032755</v>
      </c>
      <c r="T221" s="51">
        <v>933.46752683172963</v>
      </c>
      <c r="U221" s="27">
        <f t="shared" si="34"/>
        <v>1.4025894200104278E-3</v>
      </c>
      <c r="V221" s="27">
        <f t="shared" si="28"/>
        <v>8.4627311841913022E-4</v>
      </c>
      <c r="W221" s="27">
        <f t="shared" si="29"/>
        <v>2.9904030004442007E-4</v>
      </c>
      <c r="X221" s="27">
        <f t="shared" si="30"/>
        <v>1.1657014699576754E-4</v>
      </c>
      <c r="Y221" s="27">
        <f t="shared" si="31"/>
        <v>4.363200255205513E-5</v>
      </c>
      <c r="Z221" s="27">
        <f t="shared" si="32"/>
        <v>8.3059048495484489E-5</v>
      </c>
      <c r="AA221" s="38">
        <f t="shared" si="33"/>
        <v>5.014467987504122E-5</v>
      </c>
      <c r="AB221" s="27">
        <v>0.77901329015958898</v>
      </c>
      <c r="AC221" s="27">
        <v>0</v>
      </c>
      <c r="AD221" s="19" t="str">
        <f t="shared" si="35"/>
        <v/>
      </c>
      <c r="AE221" s="19" t="str">
        <f t="shared" si="36"/>
        <v/>
      </c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309</v>
      </c>
      <c r="M222" s="46">
        <v>181299</v>
      </c>
      <c r="N222" s="46">
        <v>144035.24699107819</v>
      </c>
      <c r="O222" s="46">
        <v>114434.55126120405</v>
      </c>
      <c r="P222" s="46">
        <v>90881.738138429893</v>
      </c>
      <c r="Q222" s="46">
        <v>72183.150963686436</v>
      </c>
      <c r="R222" s="46">
        <v>57329.369302353691</v>
      </c>
      <c r="S222" s="46">
        <v>45527.119508427699</v>
      </c>
      <c r="T222" s="51">
        <v>36122.387363660986</v>
      </c>
      <c r="U222" s="27">
        <f t="shared" si="34"/>
        <v>-0.20467844488221021</v>
      </c>
      <c r="V222" s="27">
        <f t="shared" si="28"/>
        <v>-0.20497891157362896</v>
      </c>
      <c r="W222" s="27">
        <f t="shared" si="29"/>
        <v>-0.20546922591330607</v>
      </c>
      <c r="X222" s="27">
        <f t="shared" si="30"/>
        <v>-0.20565425667140452</v>
      </c>
      <c r="Y222" s="27">
        <f t="shared" si="31"/>
        <v>-0.20574422756384034</v>
      </c>
      <c r="Z222" s="27">
        <f t="shared" si="32"/>
        <v>-0.20563368176310895</v>
      </c>
      <c r="AA222" s="38">
        <f t="shared" si="33"/>
        <v>-0.20566902316270286</v>
      </c>
      <c r="AB222" s="27">
        <v>0.61683970762979701</v>
      </c>
      <c r="AC222" s="27">
        <v>-0.205840937075743</v>
      </c>
      <c r="AD222" s="19" t="str">
        <f t="shared" si="35"/>
        <v/>
      </c>
      <c r="AE222" s="19" t="str">
        <f t="shared" si="36"/>
        <v/>
      </c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310</v>
      </c>
      <c r="M223" s="46">
        <v>607488</v>
      </c>
      <c r="N223" s="46">
        <v>526075.42487163411</v>
      </c>
      <c r="O223" s="46">
        <v>455571.66458413843</v>
      </c>
      <c r="P223" s="46">
        <v>394458.87460712902</v>
      </c>
      <c r="Q223" s="46">
        <v>341554.63871538237</v>
      </c>
      <c r="R223" s="46">
        <v>295742.63170132221</v>
      </c>
      <c r="S223" s="46">
        <v>256067.70085977745</v>
      </c>
      <c r="T223" s="51">
        <v>221711.00408844993</v>
      </c>
      <c r="U223" s="27">
        <f t="shared" si="34"/>
        <v>-0.1336272227143131</v>
      </c>
      <c r="V223" s="27">
        <f t="shared" si="28"/>
        <v>-0.13380287671972935</v>
      </c>
      <c r="W223" s="27">
        <f t="shared" si="29"/>
        <v>-0.13401180667884335</v>
      </c>
      <c r="X223" s="27">
        <f t="shared" si="30"/>
        <v>-0.1340883778293572</v>
      </c>
      <c r="Y223" s="27">
        <f t="shared" si="31"/>
        <v>-0.13412354613411809</v>
      </c>
      <c r="Z223" s="27">
        <f t="shared" si="32"/>
        <v>-0.13408642695611964</v>
      </c>
      <c r="AA223" s="38">
        <f t="shared" si="33"/>
        <v>-0.13410102477979413</v>
      </c>
      <c r="AB223" s="27">
        <v>0.271871918397598</v>
      </c>
      <c r="AC223" s="27">
        <v>-0.13415339624278599</v>
      </c>
      <c r="AD223" s="19" t="str">
        <f t="shared" si="35"/>
        <v/>
      </c>
      <c r="AE223" s="19" t="str">
        <f t="shared" si="36"/>
        <v/>
      </c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311</v>
      </c>
      <c r="M224" s="46">
        <v>1106398</v>
      </c>
      <c r="N224" s="46">
        <v>1090917.0570998227</v>
      </c>
      <c r="O224" s="46">
        <v>1075643.1452438112</v>
      </c>
      <c r="P224" s="46">
        <v>1060517.2174478576</v>
      </c>
      <c r="Q224" s="46">
        <v>1045614.2205137855</v>
      </c>
      <c r="R224" s="46">
        <v>1030915.742536912</v>
      </c>
      <c r="S224" s="46">
        <v>1016415.1250722189</v>
      </c>
      <c r="T224" s="51">
        <v>1002114.5182805093</v>
      </c>
      <c r="U224" s="27">
        <f t="shared" si="34"/>
        <v>-1.3774864099039363E-2</v>
      </c>
      <c r="V224" s="27">
        <f t="shared" si="28"/>
        <v>-1.3898883725811701E-2</v>
      </c>
      <c r="W224" s="27">
        <f t="shared" si="29"/>
        <v>-1.4004163837023098E-2</v>
      </c>
      <c r="X224" s="27">
        <f t="shared" si="30"/>
        <v>-1.4041017464817354E-2</v>
      </c>
      <c r="Y224" s="27">
        <f t="shared" si="31"/>
        <v>-1.4055847964471449E-2</v>
      </c>
      <c r="Z224" s="27">
        <f t="shared" si="32"/>
        <v>-1.4046175691752162E-2</v>
      </c>
      <c r="AA224" s="38">
        <f t="shared" si="33"/>
        <v>-1.405238388448629E-2</v>
      </c>
      <c r="AB224" s="27">
        <v>0.39712723543825001</v>
      </c>
      <c r="AC224" s="27">
        <v>-1.40657527053131E-2</v>
      </c>
      <c r="AD224" s="19" t="str">
        <f t="shared" si="35"/>
        <v/>
      </c>
      <c r="AE224" s="19" t="str">
        <f t="shared" si="36"/>
        <v/>
      </c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312</v>
      </c>
      <c r="M225" s="46">
        <v>57550</v>
      </c>
      <c r="N225" s="46">
        <v>25365.098179411521</v>
      </c>
      <c r="O225" s="46">
        <v>11210.758370895814</v>
      </c>
      <c r="P225" s="46">
        <v>4931.1632054296924</v>
      </c>
      <c r="Q225" s="46">
        <v>2179.1131559163382</v>
      </c>
      <c r="R225" s="46">
        <v>966.73474832004229</v>
      </c>
      <c r="S225" s="46">
        <v>424.52770527634868</v>
      </c>
      <c r="T225" s="51">
        <v>174.74927964592422</v>
      </c>
      <c r="U225" s="27">
        <f t="shared" si="34"/>
        <v>-0.55640148715341531</v>
      </c>
      <c r="V225" s="27">
        <f t="shared" si="28"/>
        <v>-0.55593891833829423</v>
      </c>
      <c r="W225" s="27">
        <f t="shared" si="29"/>
        <v>-0.55530962456500188</v>
      </c>
      <c r="X225" s="27">
        <f t="shared" si="30"/>
        <v>-0.55560411357532169</v>
      </c>
      <c r="Y225" s="27">
        <f t="shared" si="31"/>
        <v>-0.55645261313691208</v>
      </c>
      <c r="Z225" s="27">
        <f t="shared" si="32"/>
        <v>-0.54539344003487011</v>
      </c>
      <c r="AA225" s="38">
        <f t="shared" si="33"/>
        <v>-0.53966235101892146</v>
      </c>
      <c r="AB225" s="27">
        <v>1.04457792970186</v>
      </c>
      <c r="AC225" s="27">
        <v>-0.56041260760822997</v>
      </c>
      <c r="AD225" s="19" t="str">
        <f t="shared" si="35"/>
        <v/>
      </c>
      <c r="AE225" s="19" t="str">
        <f t="shared" si="36"/>
        <v/>
      </c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313</v>
      </c>
      <c r="M226" s="46">
        <v>118903</v>
      </c>
      <c r="N226" s="46">
        <v>118970.53215768277</v>
      </c>
      <c r="O226" s="46">
        <v>119029.20172303221</v>
      </c>
      <c r="P226" s="46">
        <v>119032.36938549737</v>
      </c>
      <c r="Q226" s="46">
        <v>119043.74841162206</v>
      </c>
      <c r="R226" s="46">
        <v>119050.55733791382</v>
      </c>
      <c r="S226" s="46">
        <v>119050.08577872592</v>
      </c>
      <c r="T226" s="51">
        <v>119040.95423896547</v>
      </c>
      <c r="U226" s="27">
        <f t="shared" si="34"/>
        <v>2.0584872599665404E-3</v>
      </c>
      <c r="V226" s="27">
        <f t="shared" si="28"/>
        <v>1.1831029872360265E-3</v>
      </c>
      <c r="W226" s="27">
        <f t="shared" si="29"/>
        <v>4.283317303470309E-4</v>
      </c>
      <c r="X226" s="27">
        <f t="shared" si="30"/>
        <v>1.7525927903184262E-4</v>
      </c>
      <c r="Y226" s="27">
        <f t="shared" si="31"/>
        <v>7.1922366289540793E-5</v>
      </c>
      <c r="Z226" s="27">
        <f t="shared" si="32"/>
        <v>1.3841937176892704E-4</v>
      </c>
      <c r="AA226" s="38">
        <f t="shared" si="33"/>
        <v>9.0633273969571907E-5</v>
      </c>
      <c r="AB226" s="27">
        <v>0.29767101759287601</v>
      </c>
      <c r="AC226" s="27">
        <v>0</v>
      </c>
      <c r="AD226" s="19" t="str">
        <f t="shared" si="35"/>
        <v/>
      </c>
      <c r="AE226" s="19" t="str">
        <f t="shared" si="36"/>
        <v/>
      </c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314</v>
      </c>
      <c r="M227" s="46">
        <v>394272</v>
      </c>
      <c r="N227" s="46">
        <v>224237.19076225755</v>
      </c>
      <c r="O227" s="46">
        <v>127538.90508178431</v>
      </c>
      <c r="P227" s="46">
        <v>72529.9125191762</v>
      </c>
      <c r="Q227" s="46">
        <v>41248.154627353331</v>
      </c>
      <c r="R227" s="46">
        <v>23452.230632118339</v>
      </c>
      <c r="S227" s="46">
        <v>2.4001885885484402</v>
      </c>
      <c r="T227" s="51">
        <v>2.1920080712414509</v>
      </c>
      <c r="U227" s="27">
        <f t="shared" si="34"/>
        <v>-0.43107368986151823</v>
      </c>
      <c r="V227" s="27">
        <f t="shared" si="28"/>
        <v>-0.43108043579031197</v>
      </c>
      <c r="W227" s="27">
        <f t="shared" si="29"/>
        <v>-0.43116235000152969</v>
      </c>
      <c r="X227" s="27">
        <f t="shared" si="30"/>
        <v>-0.43121918147954419</v>
      </c>
      <c r="Y227" s="27">
        <f t="shared" si="31"/>
        <v>-0.43126174273105888</v>
      </c>
      <c r="Z227" s="27">
        <f t="shared" si="32"/>
        <v>-0.43116901859260925</v>
      </c>
      <c r="AA227" s="38">
        <f t="shared" si="33"/>
        <v>-0.43136480993951437</v>
      </c>
      <c r="AB227" s="27">
        <v>0.37014178482068399</v>
      </c>
      <c r="AC227" s="27">
        <v>-0.43131797104849301</v>
      </c>
      <c r="AD227" s="19" t="str">
        <f t="shared" si="35"/>
        <v/>
      </c>
      <c r="AE227" s="19" t="str">
        <f t="shared" si="36"/>
        <v>Error</v>
      </c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307</v>
      </c>
      <c r="M228" s="46">
        <v>625199</v>
      </c>
      <c r="N228" s="46">
        <v>420912.66305540857</v>
      </c>
      <c r="O228" s="46">
        <v>283390.61574735714</v>
      </c>
      <c r="P228" s="46">
        <v>190770.32822960749</v>
      </c>
      <c r="Q228" s="46">
        <v>128428.37493461814</v>
      </c>
      <c r="R228" s="46">
        <v>86458.012114150435</v>
      </c>
      <c r="S228" s="46">
        <v>58198.976045831558</v>
      </c>
      <c r="T228" s="51">
        <v>39152.880658641479</v>
      </c>
      <c r="U228" s="27">
        <f t="shared" si="34"/>
        <v>-0.32648402283277977</v>
      </c>
      <c r="V228" s="27">
        <f t="shared" si="28"/>
        <v>-0.32654447944705572</v>
      </c>
      <c r="W228" s="27">
        <f t="shared" si="29"/>
        <v>-0.32667366029655437</v>
      </c>
      <c r="X228" s="27">
        <f t="shared" si="30"/>
        <v>-0.32674300566179176</v>
      </c>
      <c r="Y228" s="27">
        <f t="shared" si="31"/>
        <v>-0.32678438242410002</v>
      </c>
      <c r="Z228" s="27">
        <f t="shared" si="32"/>
        <v>-0.32669201326532932</v>
      </c>
      <c r="AA228" s="38">
        <f t="shared" si="33"/>
        <v>-0.32669450741204753</v>
      </c>
      <c r="AB228" s="27">
        <v>0.55665025857067796</v>
      </c>
      <c r="AC228" s="27">
        <v>-0.32683801519411299</v>
      </c>
      <c r="AD228" s="19" t="str">
        <f t="shared" si="35"/>
        <v/>
      </c>
      <c r="AE228" s="19" t="str">
        <f t="shared" si="36"/>
        <v/>
      </c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315</v>
      </c>
      <c r="M229" s="46">
        <v>161780</v>
      </c>
      <c r="N229" s="46">
        <v>41619.498195159838</v>
      </c>
      <c r="O229" s="46">
        <v>10739.224446144557</v>
      </c>
      <c r="P229" s="46">
        <v>2761.6020877956912</v>
      </c>
      <c r="Q229" s="46">
        <v>718.11194918207968</v>
      </c>
      <c r="R229" s="46">
        <v>193.58052433417083</v>
      </c>
      <c r="S229" s="46">
        <v>48.429147071858516</v>
      </c>
      <c r="T229" s="51">
        <v>7.4191741163526785</v>
      </c>
      <c r="U229" s="27">
        <f t="shared" si="34"/>
        <v>-0.74186605369819369</v>
      </c>
      <c r="V229" s="27">
        <f t="shared" si="28"/>
        <v>-0.74034560020119655</v>
      </c>
      <c r="W229" s="27">
        <f t="shared" si="29"/>
        <v>-0.73881103087355782</v>
      </c>
      <c r="X229" s="27">
        <f t="shared" si="30"/>
        <v>-0.73759680647269854</v>
      </c>
      <c r="Y229" s="27">
        <f t="shared" si="31"/>
        <v>-0.73411233949047749</v>
      </c>
      <c r="Z229" s="27">
        <f t="shared" si="32"/>
        <v>-0.72246968197892547</v>
      </c>
      <c r="AA229" s="38">
        <f t="shared" si="33"/>
        <v>-0.66497503611393249</v>
      </c>
      <c r="AB229" s="27">
        <v>2.2070446503335899</v>
      </c>
      <c r="AC229" s="27">
        <v>-0.74305810333876499</v>
      </c>
      <c r="AD229" s="19" t="str">
        <f t="shared" si="35"/>
        <v/>
      </c>
      <c r="AE229" s="19" t="str">
        <f t="shared" si="36"/>
        <v/>
      </c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316</v>
      </c>
      <c r="M230" s="46">
        <v>7973</v>
      </c>
      <c r="N230" s="46">
        <v>541.70120689883277</v>
      </c>
      <c r="O230" s="46">
        <v>49.577234587508997</v>
      </c>
      <c r="P230" s="46">
        <v>4.7143147267927077</v>
      </c>
      <c r="Q230" s="46">
        <v>12.924961320739571</v>
      </c>
      <c r="R230" s="46">
        <v>30.729846082649559</v>
      </c>
      <c r="S230" s="46">
        <v>2.2345217136377502</v>
      </c>
      <c r="T230" s="51">
        <v>6.3309387930067267</v>
      </c>
      <c r="U230" s="27">
        <f t="shared" si="34"/>
        <v>-0.91894741152669823</v>
      </c>
      <c r="V230" s="27">
        <f t="shared" si="28"/>
        <v>-0.70239543159865581</v>
      </c>
      <c r="W230" s="27">
        <f t="shared" si="29"/>
        <v>-0.67981820426469486</v>
      </c>
      <c r="X230" s="27">
        <f t="shared" si="30"/>
        <v>-0.31648038068869599</v>
      </c>
      <c r="Y230" s="27">
        <f t="shared" si="31"/>
        <v>-0.77333620064140673</v>
      </c>
      <c r="Z230" s="27">
        <f t="shared" si="32"/>
        <v>1.6481197492269464</v>
      </c>
      <c r="AA230" s="38">
        <f t="shared" si="33"/>
        <v>-4.4061571780723868E-2</v>
      </c>
      <c r="AB230" s="27">
        <v>3.7066115702479299</v>
      </c>
      <c r="AC230" s="27">
        <v>-0.94452631234240403</v>
      </c>
      <c r="AD230" s="19" t="str">
        <f t="shared" si="35"/>
        <v/>
      </c>
      <c r="AE230" s="19" t="str">
        <f t="shared" si="36"/>
        <v/>
      </c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317</v>
      </c>
      <c r="M231" s="46">
        <v>162698</v>
      </c>
      <c r="N231" s="46">
        <v>138243.85392849668</v>
      </c>
      <c r="O231" s="46">
        <v>117466.00046676912</v>
      </c>
      <c r="P231" s="46">
        <v>99778.988264515094</v>
      </c>
      <c r="Q231" s="46">
        <v>84760.309995366799</v>
      </c>
      <c r="R231" s="46">
        <v>71999.248417943454</v>
      </c>
      <c r="S231" s="46">
        <v>61153.047064777609</v>
      </c>
      <c r="T231" s="51">
        <v>193.16406165489775</v>
      </c>
      <c r="U231" s="27">
        <f t="shared" si="34"/>
        <v>-0.14947454770665536</v>
      </c>
      <c r="V231" s="27">
        <f t="shared" si="28"/>
        <v>-0.14979974959123657</v>
      </c>
      <c r="W231" s="27">
        <f t="shared" si="29"/>
        <v>-0.15027044572251713</v>
      </c>
      <c r="X231" s="27">
        <f t="shared" si="30"/>
        <v>-0.15044213663886882</v>
      </c>
      <c r="Y231" s="27">
        <f t="shared" si="31"/>
        <v>-0.15052140538787992</v>
      </c>
      <c r="Z231" s="27">
        <f t="shared" si="32"/>
        <v>-0.15044822175432152</v>
      </c>
      <c r="AA231" s="38">
        <f t="shared" si="33"/>
        <v>-0.15048657214118288</v>
      </c>
      <c r="AB231" s="27">
        <v>0.65510821385315798</v>
      </c>
      <c r="AC231" s="27">
        <v>-0.150588382704577</v>
      </c>
      <c r="AD231" s="19" t="str">
        <f t="shared" si="35"/>
        <v/>
      </c>
      <c r="AE231" s="19" t="str">
        <f t="shared" si="36"/>
        <v/>
      </c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318</v>
      </c>
      <c r="M232" s="46">
        <v>42768</v>
      </c>
      <c r="N232" s="46">
        <v>23990.211605325672</v>
      </c>
      <c r="O232" s="46">
        <v>13475.898050448637</v>
      </c>
      <c r="P232" s="46">
        <v>7542.0181562065954</v>
      </c>
      <c r="Q232" s="46">
        <v>4229.3920391607826</v>
      </c>
      <c r="R232" s="46">
        <v>2372.2631634879076</v>
      </c>
      <c r="S232" s="46">
        <v>1326.2366019265758</v>
      </c>
      <c r="T232" s="51">
        <v>704.60395535317571</v>
      </c>
      <c r="U232" s="27">
        <f t="shared" si="34"/>
        <v>-0.43557816482078626</v>
      </c>
      <c r="V232" s="27">
        <f t="shared" si="28"/>
        <v>-0.43563998683019634</v>
      </c>
      <c r="W232" s="27">
        <f t="shared" si="29"/>
        <v>-0.43735828523755055</v>
      </c>
      <c r="X232" s="27">
        <f t="shared" si="30"/>
        <v>-0.43853579172481522</v>
      </c>
      <c r="Y232" s="27">
        <f t="shared" si="31"/>
        <v>-0.43908319032912918</v>
      </c>
      <c r="Z232" s="27">
        <f t="shared" si="32"/>
        <v>-0.43497744377474812</v>
      </c>
      <c r="AA232" s="38">
        <f t="shared" si="33"/>
        <v>-0.43569554883081124</v>
      </c>
      <c r="AB232" s="27">
        <v>1.1930058455543</v>
      </c>
      <c r="AC232" s="27">
        <v>-0.44053015089792902</v>
      </c>
      <c r="AD232" s="19" t="str">
        <f t="shared" si="35"/>
        <v/>
      </c>
      <c r="AE232" s="19" t="str">
        <f t="shared" si="36"/>
        <v/>
      </c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319</v>
      </c>
      <c r="M233" s="46">
        <v>38294</v>
      </c>
      <c r="N233" s="46">
        <v>15774.066066637086</v>
      </c>
      <c r="O233" s="46">
        <v>6533.7468884066675</v>
      </c>
      <c r="P233" s="46">
        <v>2680.4249449573449</v>
      </c>
      <c r="Q233" s="46">
        <v>1111.1942743560742</v>
      </c>
      <c r="R233" s="46">
        <v>465.48536518219368</v>
      </c>
      <c r="S233" s="46">
        <v>190.67180128497523</v>
      </c>
      <c r="T233" s="51">
        <v>64.920602371617093</v>
      </c>
      <c r="U233" s="27">
        <f t="shared" si="34"/>
        <v>-0.58450442953299875</v>
      </c>
      <c r="V233" s="27">
        <f t="shared" si="28"/>
        <v>-0.58369072881429407</v>
      </c>
      <c r="W233" s="27">
        <f t="shared" si="29"/>
        <v>-0.58433345174249507</v>
      </c>
      <c r="X233" s="27">
        <f t="shared" si="30"/>
        <v>-0.58544100485344053</v>
      </c>
      <c r="Y233" s="27">
        <f t="shared" si="31"/>
        <v>-0.58621701760413136</v>
      </c>
      <c r="Z233" s="27">
        <f t="shared" si="32"/>
        <v>-0.58509231628650782</v>
      </c>
      <c r="AA233" s="38">
        <f t="shared" si="33"/>
        <v>-0.57540887639770188</v>
      </c>
      <c r="AB233" s="27">
        <v>0.49148977604673799</v>
      </c>
      <c r="AC233" s="27">
        <v>-0.590294732474827</v>
      </c>
      <c r="AD233" s="19" t="str">
        <f t="shared" si="35"/>
        <v/>
      </c>
      <c r="AE233" s="19" t="str">
        <f t="shared" si="36"/>
        <v/>
      </c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320</v>
      </c>
      <c r="M234" s="46">
        <v>438870</v>
      </c>
      <c r="N234" s="46">
        <v>296262.37017670367</v>
      </c>
      <c r="O234" s="46">
        <v>200003.26161400753</v>
      </c>
      <c r="P234" s="46">
        <v>134990.80322112603</v>
      </c>
      <c r="Q234" s="46">
        <v>91117.744584059707</v>
      </c>
      <c r="R234" s="46">
        <v>61502.304556810406</v>
      </c>
      <c r="S234" s="46">
        <v>41507.98091671984</v>
      </c>
      <c r="T234" s="51">
        <v>27964.243083534755</v>
      </c>
      <c r="U234" s="27">
        <f t="shared" si="34"/>
        <v>-0.32458479099965437</v>
      </c>
      <c r="V234" s="27">
        <f t="shared" si="28"/>
        <v>-0.3246671317371026</v>
      </c>
      <c r="W234" s="27">
        <f t="shared" si="29"/>
        <v>-0.32485161615715569</v>
      </c>
      <c r="X234" s="27">
        <f t="shared" si="30"/>
        <v>-0.3249415627756706</v>
      </c>
      <c r="Y234" s="27">
        <f t="shared" si="31"/>
        <v>-0.32500095012949448</v>
      </c>
      <c r="Z234" s="27">
        <f t="shared" si="32"/>
        <v>-0.32487476401334725</v>
      </c>
      <c r="AA234" s="38">
        <f t="shared" si="33"/>
        <v>-0.32488412716147419</v>
      </c>
      <c r="AB234" s="27">
        <v>1.7503313409844301</v>
      </c>
      <c r="AC234" s="27">
        <v>-0.32506874342554498</v>
      </c>
      <c r="AD234" s="19" t="str">
        <f t="shared" si="35"/>
        <v/>
      </c>
      <c r="AE234" s="19" t="str">
        <f t="shared" si="36"/>
        <v/>
      </c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321</v>
      </c>
      <c r="M235" s="46">
        <v>60930</v>
      </c>
      <c r="N235" s="46">
        <v>21268.407421421904</v>
      </c>
      <c r="O235" s="46">
        <v>7460.5551733337552</v>
      </c>
      <c r="P235" s="46">
        <v>2597.4404989530722</v>
      </c>
      <c r="Q235" s="46">
        <v>915.2949709413158</v>
      </c>
      <c r="R235" s="46">
        <v>316.37117442823001</v>
      </c>
      <c r="S235" s="46">
        <v>109.90024734968183</v>
      </c>
      <c r="T235" s="51">
        <v>26.3060014081098</v>
      </c>
      <c r="U235" s="27">
        <f t="shared" si="34"/>
        <v>-0.64888914260384956</v>
      </c>
      <c r="V235" s="27">
        <f t="shared" si="28"/>
        <v>-0.64786700991597801</v>
      </c>
      <c r="W235" s="27">
        <f t="shared" si="29"/>
        <v>-0.64781295880219292</v>
      </c>
      <c r="X235" s="27">
        <f t="shared" si="30"/>
        <v>-0.64797433534701021</v>
      </c>
      <c r="Y235" s="27">
        <f t="shared" si="31"/>
        <v>-0.64377166576708167</v>
      </c>
      <c r="Z235" s="27">
        <f t="shared" si="32"/>
        <v>-0.59479463529811971</v>
      </c>
      <c r="AA235" s="38">
        <f t="shared" si="33"/>
        <v>-0.50854613266874071</v>
      </c>
      <c r="AB235" s="27">
        <v>8.5670503545846502E-2</v>
      </c>
      <c r="AC235" s="27">
        <v>-0.65227143175791202</v>
      </c>
      <c r="AD235" s="19" t="str">
        <f t="shared" si="35"/>
        <v/>
      </c>
      <c r="AE235" s="19" t="str">
        <f t="shared" si="36"/>
        <v/>
      </c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322</v>
      </c>
      <c r="M236" s="46">
        <v>126624</v>
      </c>
      <c r="N236" s="46">
        <v>70779.767886259826</v>
      </c>
      <c r="O236" s="46">
        <v>39583.611003153375</v>
      </c>
      <c r="P236" s="46">
        <v>22109.492626437357</v>
      </c>
      <c r="Q236" s="46">
        <v>12357.814857063475</v>
      </c>
      <c r="R236" s="46">
        <v>6907.5185296299405</v>
      </c>
      <c r="S236" s="46">
        <v>3856.8330132592268</v>
      </c>
      <c r="T236" s="51">
        <v>2147.8087763593649</v>
      </c>
      <c r="U236" s="27">
        <f t="shared" si="34"/>
        <v>-0.43964909341328118</v>
      </c>
      <c r="V236" s="27">
        <f t="shared" si="28"/>
        <v>-0.43952238086380685</v>
      </c>
      <c r="W236" s="27">
        <f t="shared" si="29"/>
        <v>-0.44028356432493565</v>
      </c>
      <c r="X236" s="27">
        <f t="shared" si="30"/>
        <v>-0.44061810972964982</v>
      </c>
      <c r="Y236" s="27">
        <f t="shared" si="31"/>
        <v>-0.44089243557925623</v>
      </c>
      <c r="Z236" s="27">
        <f t="shared" si="32"/>
        <v>-0.43945051307050476</v>
      </c>
      <c r="AA236" s="38">
        <f t="shared" si="33"/>
        <v>-0.43909304672250554</v>
      </c>
      <c r="AB236" s="27">
        <v>2.4575090557808199</v>
      </c>
      <c r="AC236" s="27">
        <v>-0.44151792467100298</v>
      </c>
      <c r="AD236" s="19" t="str">
        <f t="shared" si="35"/>
        <v/>
      </c>
      <c r="AE236" s="19" t="str">
        <f t="shared" si="36"/>
        <v/>
      </c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323</v>
      </c>
      <c r="M237" s="46">
        <v>59417</v>
      </c>
      <c r="N237" s="46">
        <v>23931.606776241242</v>
      </c>
      <c r="O237" s="46">
        <v>9676.6685132367184</v>
      </c>
      <c r="P237" s="46">
        <v>3887.2168982772628</v>
      </c>
      <c r="Q237" s="46">
        <v>1573.6579820486593</v>
      </c>
      <c r="R237" s="46">
        <v>639.67991339535001</v>
      </c>
      <c r="S237" s="46">
        <v>256.58105678555734</v>
      </c>
      <c r="T237" s="51">
        <v>90.699159904887111</v>
      </c>
      <c r="U237" s="27">
        <f t="shared" si="34"/>
        <v>-0.59449458465646432</v>
      </c>
      <c r="V237" s="27">
        <f t="shared" si="28"/>
        <v>-0.59399558346248138</v>
      </c>
      <c r="W237" s="27">
        <f t="shared" si="29"/>
        <v>-0.59379188116472226</v>
      </c>
      <c r="X237" s="27">
        <f t="shared" si="30"/>
        <v>-0.59371307089541747</v>
      </c>
      <c r="Y237" s="27">
        <f t="shared" si="31"/>
        <v>-0.59483195787942755</v>
      </c>
      <c r="Z237" s="27">
        <f t="shared" si="32"/>
        <v>-0.59170709576811531</v>
      </c>
      <c r="AA237" s="38">
        <f t="shared" si="33"/>
        <v>-0.58955476419396668</v>
      </c>
      <c r="AB237" s="27">
        <v>0.61319961970423398</v>
      </c>
      <c r="AC237" s="27">
        <v>-0.59866161094738402</v>
      </c>
      <c r="AD237" s="19" t="str">
        <f t="shared" si="35"/>
        <v/>
      </c>
      <c r="AE237" s="19" t="str">
        <f t="shared" si="36"/>
        <v/>
      </c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324</v>
      </c>
      <c r="M238" s="46">
        <v>533025</v>
      </c>
      <c r="N238" s="46">
        <v>321613.65477058553</v>
      </c>
      <c r="O238" s="46">
        <v>194070.57054384588</v>
      </c>
      <c r="P238" s="46">
        <v>117072.47601023501</v>
      </c>
      <c r="Q238" s="46">
        <v>70633.576084072192</v>
      </c>
      <c r="R238" s="46">
        <v>42615.543974408065</v>
      </c>
      <c r="S238" s="46">
        <v>25706.596984629934</v>
      </c>
      <c r="T238" s="51">
        <v>15499.200188476674</v>
      </c>
      <c r="U238" s="27">
        <f t="shared" si="34"/>
        <v>-0.39623274978149864</v>
      </c>
      <c r="V238" s="27">
        <f t="shared" si="28"/>
        <v>-0.3962822046750285</v>
      </c>
      <c r="W238" s="27">
        <f t="shared" si="29"/>
        <v>-0.39647182767108607</v>
      </c>
      <c r="X238" s="27">
        <f t="shared" si="30"/>
        <v>-0.39657434605979974</v>
      </c>
      <c r="Y238" s="27">
        <f t="shared" si="31"/>
        <v>-0.39663772246727241</v>
      </c>
      <c r="Z238" s="27">
        <f t="shared" si="32"/>
        <v>-0.3963817931684353</v>
      </c>
      <c r="AA238" s="38">
        <f t="shared" si="33"/>
        <v>-0.396350187255057</v>
      </c>
      <c r="AB238" s="27">
        <v>1.5544713023529699</v>
      </c>
      <c r="AC238" s="27">
        <v>-0.39676985299235201</v>
      </c>
      <c r="AD238" s="19" t="str">
        <f t="shared" si="35"/>
        <v/>
      </c>
      <c r="AE238" s="19" t="str">
        <f t="shared" si="36"/>
        <v/>
      </c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325</v>
      </c>
      <c r="M239" s="46">
        <v>9346541</v>
      </c>
      <c r="N239" s="46">
        <v>9346587.2747590952</v>
      </c>
      <c r="O239" s="46">
        <v>9346628.4073720165</v>
      </c>
      <c r="P239" s="46">
        <v>9346630.5198104121</v>
      </c>
      <c r="Q239" s="46">
        <v>9346637.7777228374</v>
      </c>
      <c r="R239" s="46">
        <v>9346641.0352953486</v>
      </c>
      <c r="S239" s="46">
        <v>9346638.0908229314</v>
      </c>
      <c r="T239" s="51">
        <v>4183106.5829667444</v>
      </c>
      <c r="U239" s="27">
        <f t="shared" si="34"/>
        <v>2.0026797943185828E-5</v>
      </c>
      <c r="V239" s="27">
        <f t="shared" si="28"/>
        <v>1.0954890834457664E-5</v>
      </c>
      <c r="W239" s="27">
        <f t="shared" si="29"/>
        <v>4.0917596567487446E-6</v>
      </c>
      <c r="X239" s="27">
        <f t="shared" si="30"/>
        <v>1.6013442621451769E-6</v>
      </c>
      <c r="Y239" s="27">
        <f t="shared" si="31"/>
        <v>5.8418139200148019E-7</v>
      </c>
      <c r="Z239" s="27">
        <f t="shared" si="32"/>
        <v>1.1115947235110919E-6</v>
      </c>
      <c r="AA239" s="38">
        <f t="shared" si="33"/>
        <v>6.9150935397699089E-7</v>
      </c>
      <c r="AB239" s="27">
        <v>0.211467784602069</v>
      </c>
      <c r="AC239" s="27">
        <v>0</v>
      </c>
      <c r="AD239" s="19" t="str">
        <f t="shared" si="35"/>
        <v/>
      </c>
      <c r="AE239" s="19" t="str">
        <f t="shared" si="36"/>
        <v/>
      </c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326</v>
      </c>
      <c r="M240" s="46">
        <v>1411503</v>
      </c>
      <c r="N240" s="46">
        <v>1411545.6010172723</v>
      </c>
      <c r="O240" s="46">
        <v>1411583.1801621667</v>
      </c>
      <c r="P240" s="46">
        <v>1411585.075894942</v>
      </c>
      <c r="Q240" s="46">
        <v>1411591.4439934345</v>
      </c>
      <c r="R240" s="46">
        <v>1411593.836607811</v>
      </c>
      <c r="S240" s="46">
        <v>1411587.8191945043</v>
      </c>
      <c r="T240" s="51">
        <v>97.392489639117969</v>
      </c>
      <c r="U240" s="27">
        <f t="shared" si="34"/>
        <v>1.218468764885187E-4</v>
      </c>
      <c r="V240" s="27">
        <f t="shared" si="28"/>
        <v>6.8124942161703039E-5</v>
      </c>
      <c r="W240" s="27">
        <f t="shared" si="29"/>
        <v>2.4808174582054004E-5</v>
      </c>
      <c r="X240" s="27">
        <f t="shared" si="30"/>
        <v>9.6033143990484954E-6</v>
      </c>
      <c r="Y240" s="27">
        <f t="shared" si="31"/>
        <v>3.5504514796141421E-6</v>
      </c>
      <c r="Z240" s="27">
        <f t="shared" si="32"/>
        <v>6.6510129632915234E-6</v>
      </c>
      <c r="AA240" s="38">
        <f t="shared" si="33"/>
        <v>3.5020019677204461E-6</v>
      </c>
      <c r="AB240" s="27">
        <v>0.37020133903594299</v>
      </c>
      <c r="AC240" s="27">
        <v>0</v>
      </c>
      <c r="AD240" s="19" t="str">
        <f t="shared" si="35"/>
        <v/>
      </c>
      <c r="AE240" s="19" t="str">
        <f t="shared" si="36"/>
        <v/>
      </c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327</v>
      </c>
      <c r="M241" s="46">
        <v>263859</v>
      </c>
      <c r="N241" s="46">
        <v>107104.00891482088</v>
      </c>
      <c r="O241" s="46">
        <v>43499.911270261648</v>
      </c>
      <c r="P241" s="46">
        <v>17650.2868152029</v>
      </c>
      <c r="Q241" s="46">
        <v>7169.2611306686531</v>
      </c>
      <c r="R241" s="46">
        <v>2913.187977240294</v>
      </c>
      <c r="S241" s="46">
        <v>1180.2396370172278</v>
      </c>
      <c r="T241" s="51">
        <v>385.92190620363544</v>
      </c>
      <c r="U241" s="27">
        <f t="shared" si="34"/>
        <v>-0.59350514071674998</v>
      </c>
      <c r="V241" s="27">
        <f t="shared" si="28"/>
        <v>-0.59326027855679886</v>
      </c>
      <c r="W241" s="27">
        <f t="shared" si="29"/>
        <v>-0.5934545312216789</v>
      </c>
      <c r="X241" s="27">
        <f t="shared" si="30"/>
        <v>-0.59355772405401441</v>
      </c>
      <c r="Y241" s="27">
        <f t="shared" si="31"/>
        <v>-0.59357607383640876</v>
      </c>
      <c r="Z241" s="27">
        <f t="shared" si="32"/>
        <v>-0.5912069789204869</v>
      </c>
      <c r="AA241" s="38">
        <f t="shared" si="33"/>
        <v>-0.59018271982690651</v>
      </c>
      <c r="AB241" s="27">
        <v>0.171080177426364</v>
      </c>
      <c r="AC241" s="27">
        <v>-0.59429742367677196</v>
      </c>
      <c r="AD241" s="19" t="str">
        <f t="shared" si="35"/>
        <v/>
      </c>
      <c r="AE241" s="19" t="str">
        <f t="shared" si="36"/>
        <v/>
      </c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328</v>
      </c>
      <c r="M242" s="46">
        <v>1118140</v>
      </c>
      <c r="N242" s="46">
        <v>1008953.1601938792</v>
      </c>
      <c r="O242" s="46">
        <v>910428.42473062873</v>
      </c>
      <c r="P242" s="46">
        <v>821496.44502001535</v>
      </c>
      <c r="Q242" s="46">
        <v>741255.42673391814</v>
      </c>
      <c r="R242" s="46">
        <v>668848.61047844752</v>
      </c>
      <c r="S242" s="46">
        <v>603441.34816107643</v>
      </c>
      <c r="T242" s="51">
        <v>47.350096983273801</v>
      </c>
      <c r="U242" s="27">
        <f t="shared" si="34"/>
        <v>-9.754490988359224E-2</v>
      </c>
      <c r="V242" s="27">
        <f t="shared" si="28"/>
        <v>-9.7597064604084335E-2</v>
      </c>
      <c r="W242" s="27">
        <f t="shared" si="29"/>
        <v>-9.7648581134847146E-2</v>
      </c>
      <c r="X242" s="27">
        <f t="shared" si="30"/>
        <v>-9.7668442214274259E-2</v>
      </c>
      <c r="Y242" s="27">
        <f t="shared" si="31"/>
        <v>-9.7677337443671783E-2</v>
      </c>
      <c r="Z242" s="27">
        <f t="shared" si="32"/>
        <v>-9.7670875793917172E-2</v>
      </c>
      <c r="AA242" s="38">
        <f t="shared" si="33"/>
        <v>-9.7675994338519451E-2</v>
      </c>
      <c r="AB242" s="27">
        <v>0.20592406352979201</v>
      </c>
      <c r="AC242" s="27">
        <v>-9.7683321659021896E-2</v>
      </c>
      <c r="AD242" s="19" t="str">
        <f t="shared" si="35"/>
        <v/>
      </c>
      <c r="AE242" s="19" t="str">
        <f t="shared" si="36"/>
        <v/>
      </c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329</v>
      </c>
      <c r="M243" s="46">
        <v>3469308</v>
      </c>
      <c r="N243" s="46">
        <v>3469358.295055449</v>
      </c>
      <c r="O243" s="46">
        <v>3469402.4737501903</v>
      </c>
      <c r="P243" s="46">
        <v>3469404.7698202501</v>
      </c>
      <c r="Q243" s="46">
        <v>3469412.6889110687</v>
      </c>
      <c r="R243" s="46">
        <v>3469416.5431980025</v>
      </c>
      <c r="S243" s="46">
        <v>3469414.4833162013</v>
      </c>
      <c r="T243" s="51">
        <v>3469344.914877852</v>
      </c>
      <c r="U243" s="27">
        <f t="shared" si="34"/>
        <v>5.9482915030037469E-5</v>
      </c>
      <c r="V243" s="27">
        <f t="shared" si="28"/>
        <v>3.2365746438180674E-5</v>
      </c>
      <c r="W243" s="27">
        <f t="shared" si="29"/>
        <v>1.1674620132854282E-5</v>
      </c>
      <c r="X243" s="27">
        <f t="shared" si="30"/>
        <v>4.6254788457230022E-6</v>
      </c>
      <c r="Y243" s="27">
        <f t="shared" si="31"/>
        <v>1.7368635273873403E-6</v>
      </c>
      <c r="Z243" s="27">
        <f t="shared" si="32"/>
        <v>3.2515703580418758E-6</v>
      </c>
      <c r="AA243" s="38">
        <f t="shared" si="33"/>
        <v>1.8324553852878958E-6</v>
      </c>
      <c r="AB243" s="27">
        <v>0.58659524028488397</v>
      </c>
      <c r="AC243" s="27">
        <v>0</v>
      </c>
      <c r="AD243" s="19" t="str">
        <f t="shared" si="35"/>
        <v/>
      </c>
      <c r="AE243" s="19" t="str">
        <f t="shared" si="36"/>
        <v/>
      </c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330</v>
      </c>
      <c r="M244" s="46">
        <v>1254890</v>
      </c>
      <c r="N244" s="46">
        <v>714144.19297520665</v>
      </c>
      <c r="O244" s="46">
        <v>406419.21301344939</v>
      </c>
      <c r="P244" s="46">
        <v>231281.14151237407</v>
      </c>
      <c r="Q244" s="46">
        <v>131617.20227652803</v>
      </c>
      <c r="R244" s="46">
        <v>74896.328688330002</v>
      </c>
      <c r="S244" s="46">
        <v>3.2057171979623504</v>
      </c>
      <c r="T244" s="51">
        <v>2.7817312816700293</v>
      </c>
      <c r="U244" s="27">
        <f t="shared" si="34"/>
        <v>-0.43084568000938744</v>
      </c>
      <c r="V244" s="27">
        <f t="shared" si="28"/>
        <v>-0.4308473441802414</v>
      </c>
      <c r="W244" s="27">
        <f t="shared" si="29"/>
        <v>-0.43087874459338599</v>
      </c>
      <c r="X244" s="27">
        <f t="shared" si="30"/>
        <v>-0.430896915474552</v>
      </c>
      <c r="Y244" s="27">
        <f t="shared" si="31"/>
        <v>-0.43091280313763586</v>
      </c>
      <c r="Z244" s="27">
        <f t="shared" si="32"/>
        <v>-0.43087141099885984</v>
      </c>
      <c r="AA244" s="38">
        <f t="shared" si="33"/>
        <v>-0.43090746644463679</v>
      </c>
      <c r="AB244" s="27">
        <v>0.30769860230111201</v>
      </c>
      <c r="AC244" s="27">
        <v>-0.43093198837094898</v>
      </c>
      <c r="AD244" s="19" t="str">
        <f t="shared" si="35"/>
        <v/>
      </c>
      <c r="AE244" s="19" t="str">
        <f t="shared" si="36"/>
        <v/>
      </c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331</v>
      </c>
      <c r="M245" s="46">
        <v>8224</v>
      </c>
      <c r="N245" s="46">
        <v>4079.9009880533695</v>
      </c>
      <c r="O245" s="46">
        <v>2060.8868830743299</v>
      </c>
      <c r="P245" s="46">
        <v>1007.4631661807248</v>
      </c>
      <c r="Q245" s="46">
        <v>504.17913221753798</v>
      </c>
      <c r="R245" s="46">
        <v>253.58695096058963</v>
      </c>
      <c r="S245" s="46">
        <v>123.69973443384055</v>
      </c>
      <c r="T245" s="51">
        <v>46.087700084093484</v>
      </c>
      <c r="U245" s="27">
        <f t="shared" si="34"/>
        <v>-0.49091143430605272</v>
      </c>
      <c r="V245" s="27">
        <f t="shared" si="28"/>
        <v>-0.47578731514198846</v>
      </c>
      <c r="W245" s="27">
        <f t="shared" si="29"/>
        <v>-0.49662550163739405</v>
      </c>
      <c r="X245" s="27">
        <f t="shared" si="30"/>
        <v>-0.50030517949260644</v>
      </c>
      <c r="Y245" s="27">
        <f t="shared" si="31"/>
        <v>-0.50387560195749626</v>
      </c>
      <c r="Z245" s="27">
        <f t="shared" si="32"/>
        <v>-0.5028948530974543</v>
      </c>
      <c r="AA245" s="38">
        <f t="shared" si="33"/>
        <v>-0.49197498199840228</v>
      </c>
      <c r="AB245" s="27">
        <v>1.98059066728114</v>
      </c>
      <c r="AC245" s="27">
        <v>-0.51260145237078203</v>
      </c>
      <c r="AD245" s="19" t="str">
        <f t="shared" si="35"/>
        <v/>
      </c>
      <c r="AE245" s="19" t="str">
        <f t="shared" si="36"/>
        <v/>
      </c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332</v>
      </c>
      <c r="M246" s="46">
        <v>291196</v>
      </c>
      <c r="N246" s="46">
        <v>289736.38066493807</v>
      </c>
      <c r="O246" s="46">
        <v>288278.51436308271</v>
      </c>
      <c r="P246" s="46">
        <v>286790.71849791572</v>
      </c>
      <c r="Q246" s="46">
        <v>285315.4398137118</v>
      </c>
      <c r="R246" s="46">
        <v>283843.79967259837</v>
      </c>
      <c r="S246" s="46">
        <v>282373.01708195603</v>
      </c>
      <c r="T246" s="51">
        <v>216.01039976240747</v>
      </c>
      <c r="U246" s="27">
        <f t="shared" si="34"/>
        <v>-4.546322865372497E-3</v>
      </c>
      <c r="V246" s="27">
        <f t="shared" si="28"/>
        <v>-4.8205330887581528E-3</v>
      </c>
      <c r="W246" s="27">
        <f t="shared" si="29"/>
        <v>-5.0419187444657437E-3</v>
      </c>
      <c r="X246" s="27">
        <f t="shared" si="30"/>
        <v>-5.1186545674954641E-3</v>
      </c>
      <c r="Y246" s="27">
        <f t="shared" si="31"/>
        <v>-5.1496762831558388E-3</v>
      </c>
      <c r="Z246" s="27">
        <f t="shared" si="32"/>
        <v>-5.1330293011795265E-3</v>
      </c>
      <c r="AA246" s="38">
        <f t="shared" si="33"/>
        <v>-5.1474741262113721E-3</v>
      </c>
      <c r="AB246" s="27">
        <v>0.64145737077338805</v>
      </c>
      <c r="AC246" s="27">
        <v>-5.16790339941122E-3</v>
      </c>
      <c r="AD246" s="19" t="str">
        <f t="shared" si="35"/>
        <v/>
      </c>
      <c r="AE246" s="19" t="str">
        <f t="shared" si="36"/>
        <v/>
      </c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333</v>
      </c>
      <c r="M247" s="46">
        <v>16034</v>
      </c>
      <c r="N247" s="46">
        <v>11340.763642088881</v>
      </c>
      <c r="O247" s="46">
        <v>8017.4923632181126</v>
      </c>
      <c r="P247" s="46">
        <v>5651.9256499976709</v>
      </c>
      <c r="Q247" s="46">
        <v>3989.7755118604559</v>
      </c>
      <c r="R247" s="46">
        <v>2812.8510552162875</v>
      </c>
      <c r="S247" s="46">
        <v>1978.7103619813295</v>
      </c>
      <c r="T247" s="51">
        <v>533.38616203818867</v>
      </c>
      <c r="U247" s="27">
        <f t="shared" si="34"/>
        <v>-0.28946321718229179</v>
      </c>
      <c r="V247" s="27">
        <f t="shared" si="28"/>
        <v>-0.28451156193984645</v>
      </c>
      <c r="W247" s="27">
        <f t="shared" si="29"/>
        <v>-0.29106678426276628</v>
      </c>
      <c r="X247" s="27">
        <f t="shared" si="30"/>
        <v>-0.29309523806112969</v>
      </c>
      <c r="Y247" s="27">
        <f t="shared" si="31"/>
        <v>-0.29397636019910967</v>
      </c>
      <c r="Z247" s="27">
        <f t="shared" si="32"/>
        <v>-0.29042910511146824</v>
      </c>
      <c r="AA247" s="38">
        <f t="shared" si="33"/>
        <v>-0.29121942654723032</v>
      </c>
      <c r="AB247" s="27">
        <v>0</v>
      </c>
      <c r="AC247" s="27">
        <v>-0.29530645758747598</v>
      </c>
      <c r="AD247" s="19" t="str">
        <f t="shared" si="35"/>
        <v/>
      </c>
      <c r="AE247" s="19" t="str">
        <f t="shared" si="36"/>
        <v/>
      </c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334</v>
      </c>
      <c r="M248" s="46">
        <v>92307</v>
      </c>
      <c r="N248" s="46">
        <v>30217.350638062104</v>
      </c>
      <c r="O248" s="46">
        <v>9917.5613463296922</v>
      </c>
      <c r="P248" s="46">
        <v>3243.7076181591628</v>
      </c>
      <c r="Q248" s="46">
        <v>1067.4381914621515</v>
      </c>
      <c r="R248" s="46">
        <v>355.08679432335009</v>
      </c>
      <c r="S248" s="46">
        <v>116.37381693525273</v>
      </c>
      <c r="T248" s="51">
        <v>24.078077356137456</v>
      </c>
      <c r="U248" s="27">
        <f t="shared" si="34"/>
        <v>-0.6712727666267676</v>
      </c>
      <c r="V248" s="27">
        <f t="shared" si="28"/>
        <v>-0.66982128691019616</v>
      </c>
      <c r="W248" s="27">
        <f t="shared" si="29"/>
        <v>-0.66942655922561434</v>
      </c>
      <c r="X248" s="27">
        <f t="shared" si="30"/>
        <v>-0.66853917616722103</v>
      </c>
      <c r="Y248" s="27">
        <f t="shared" si="31"/>
        <v>-0.66961433482978194</v>
      </c>
      <c r="Z248" s="27">
        <f t="shared" si="32"/>
        <v>-0.66700784507096322</v>
      </c>
      <c r="AA248" s="38">
        <f t="shared" si="33"/>
        <v>-0.65606849816713997</v>
      </c>
      <c r="AB248" s="27">
        <v>1.5651297145721901</v>
      </c>
      <c r="AC248" s="27">
        <v>-0.67313739613161605</v>
      </c>
      <c r="AD248" s="19" t="str">
        <f t="shared" si="35"/>
        <v/>
      </c>
      <c r="AE248" s="19" t="str">
        <f t="shared" si="36"/>
        <v/>
      </c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335</v>
      </c>
      <c r="M249" s="46">
        <v>0</v>
      </c>
      <c r="N249" s="46">
        <v>0</v>
      </c>
      <c r="O249" s="46">
        <v>0</v>
      </c>
      <c r="P249" s="46">
        <v>0</v>
      </c>
      <c r="Q249" s="46">
        <v>0</v>
      </c>
      <c r="R249" s="46">
        <v>0</v>
      </c>
      <c r="S249" s="46">
        <v>0</v>
      </c>
      <c r="T249" s="51">
        <v>0</v>
      </c>
      <c r="U249" s="27">
        <f t="shared" si="34"/>
        <v>0</v>
      </c>
      <c r="V249" s="27">
        <f t="shared" si="28"/>
        <v>0</v>
      </c>
      <c r="W249" s="27">
        <f t="shared" si="29"/>
        <v>0</v>
      </c>
      <c r="X249" s="27">
        <f t="shared" si="30"/>
        <v>0</v>
      </c>
      <c r="Y249" s="27">
        <f t="shared" si="31"/>
        <v>0</v>
      </c>
      <c r="Z249" s="27">
        <f t="shared" si="32"/>
        <v>0</v>
      </c>
      <c r="AA249" s="38">
        <f t="shared" si="33"/>
        <v>0</v>
      </c>
      <c r="AB249" s="27">
        <v>0</v>
      </c>
      <c r="AC249" s="27">
        <v>0</v>
      </c>
      <c r="AD249" s="19" t="str">
        <f t="shared" si="35"/>
        <v/>
      </c>
      <c r="AE249" s="19" t="str">
        <f t="shared" si="36"/>
        <v/>
      </c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336</v>
      </c>
      <c r="M250" s="46">
        <v>875725</v>
      </c>
      <c r="N250" s="46">
        <v>768089.35269388976</v>
      </c>
      <c r="O250" s="46">
        <v>673675.60191339359</v>
      </c>
      <c r="P250" s="46">
        <v>590773.76863767405</v>
      </c>
      <c r="Q250" s="46">
        <v>518091.23869350459</v>
      </c>
      <c r="R250" s="46">
        <v>454346.57025555236</v>
      </c>
      <c r="S250" s="46">
        <v>398431.96901766985</v>
      </c>
      <c r="T250" s="51">
        <v>349401.69994589547</v>
      </c>
      <c r="U250" s="27">
        <f t="shared" si="34"/>
        <v>-0.12250264972368574</v>
      </c>
      <c r="V250" s="27">
        <f t="shared" si="28"/>
        <v>-0.12271490899493524</v>
      </c>
      <c r="W250" s="27">
        <f t="shared" si="29"/>
        <v>-0.12292278070325707</v>
      </c>
      <c r="X250" s="27">
        <f t="shared" si="30"/>
        <v>-0.12300128541319136</v>
      </c>
      <c r="Y250" s="27">
        <f t="shared" si="31"/>
        <v>-0.12303779550918292</v>
      </c>
      <c r="Z250" s="27">
        <f t="shared" si="32"/>
        <v>-0.1229991527366736</v>
      </c>
      <c r="AA250" s="38">
        <f t="shared" si="33"/>
        <v>-0.12301251058832319</v>
      </c>
      <c r="AB250" s="27">
        <v>0.43205574343108</v>
      </c>
      <c r="AC250" s="27">
        <v>-0.123068215021511</v>
      </c>
      <c r="AD250" s="19" t="str">
        <f t="shared" si="35"/>
        <v/>
      </c>
      <c r="AE250" s="19" t="str">
        <f t="shared" si="36"/>
        <v/>
      </c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337</v>
      </c>
      <c r="M251" s="46">
        <v>55117</v>
      </c>
      <c r="N251" s="46">
        <v>21350.193757120098</v>
      </c>
      <c r="O251" s="46">
        <v>8393.6191178114314</v>
      </c>
      <c r="P251" s="46">
        <v>3221.2329238728566</v>
      </c>
      <c r="Q251" s="46">
        <v>1277.7753974591587</v>
      </c>
      <c r="R251" s="46">
        <v>489.55581712290655</v>
      </c>
      <c r="S251" s="46">
        <v>190.15838300809466</v>
      </c>
      <c r="T251" s="51">
        <v>94.134985348434242</v>
      </c>
      <c r="U251" s="27">
        <f t="shared" si="34"/>
        <v>-0.6030335773597314</v>
      </c>
      <c r="V251" s="27">
        <f t="shared" si="28"/>
        <v>-0.59190855877488235</v>
      </c>
      <c r="W251" s="27">
        <f t="shared" si="29"/>
        <v>-0.60265852954057597</v>
      </c>
      <c r="X251" s="27">
        <f t="shared" si="30"/>
        <v>-0.60293725204871063</v>
      </c>
      <c r="Y251" s="27">
        <f t="shared" si="31"/>
        <v>-0.5998076034261085</v>
      </c>
      <c r="Z251" s="27">
        <f t="shared" si="32"/>
        <v>-0.46603683854588868</v>
      </c>
      <c r="AA251" s="38">
        <f t="shared" si="33"/>
        <v>-0.37537593779303757</v>
      </c>
      <c r="AB251" s="27">
        <v>0.57634255714754501</v>
      </c>
      <c r="AC251" s="27">
        <v>-0.61757502168256695</v>
      </c>
      <c r="AD251" s="19" t="str">
        <f t="shared" si="35"/>
        <v/>
      </c>
      <c r="AE251" s="19" t="str">
        <f t="shared" si="36"/>
        <v/>
      </c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338</v>
      </c>
      <c r="M252" s="46">
        <v>131685</v>
      </c>
      <c r="N252" s="46">
        <v>131762.62554085534</v>
      </c>
      <c r="O252" s="46">
        <v>131829.97496334373</v>
      </c>
      <c r="P252" s="46">
        <v>131834.00818793732</v>
      </c>
      <c r="Q252" s="46">
        <v>131847.64413810917</v>
      </c>
      <c r="R252" s="46">
        <v>131856.28170259029</v>
      </c>
      <c r="S252" s="46">
        <v>131856.27874697081</v>
      </c>
      <c r="T252" s="51">
        <v>131852.37495674056</v>
      </c>
      <c r="U252" s="27">
        <f t="shared" si="34"/>
        <v>2.2795672821833372E-3</v>
      </c>
      <c r="V252" s="27">
        <f t="shared" si="28"/>
        <v>1.1644399758320646E-3</v>
      </c>
      <c r="W252" s="27">
        <f t="shared" si="29"/>
        <v>4.3619639812968506E-4</v>
      </c>
      <c r="X252" s="27">
        <f t="shared" si="30"/>
        <v>1.7784729232696336E-4</v>
      </c>
      <c r="Y252" s="27">
        <f t="shared" si="31"/>
        <v>7.4877809271490717E-5</v>
      </c>
      <c r="Z252" s="27">
        <f t="shared" si="32"/>
        <v>1.3690721161633274E-4</v>
      </c>
      <c r="AA252" s="38">
        <f t="shared" si="33"/>
        <v>9.425372597971247E-5</v>
      </c>
      <c r="AB252" s="27">
        <v>0.58679568130332105</v>
      </c>
      <c r="AC252" s="27">
        <v>0</v>
      </c>
      <c r="AD252" s="19" t="str">
        <f t="shared" si="35"/>
        <v/>
      </c>
      <c r="AE252" s="19" t="str">
        <f t="shared" si="36"/>
        <v/>
      </c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339</v>
      </c>
      <c r="M253" s="46">
        <v>137348</v>
      </c>
      <c r="N253" s="46">
        <v>116421.09426141896</v>
      </c>
      <c r="O253" s="46">
        <v>98684.372268442909</v>
      </c>
      <c r="P253" s="46">
        <v>83619.174155424334</v>
      </c>
      <c r="Q253" s="46">
        <v>70858.837583812798</v>
      </c>
      <c r="R253" s="46">
        <v>60042.76396683362</v>
      </c>
      <c r="S253" s="46">
        <v>50870.842363367054</v>
      </c>
      <c r="T253" s="51">
        <v>140.09252168623956</v>
      </c>
      <c r="U253" s="27">
        <f t="shared" si="34"/>
        <v>-0.15143690829801354</v>
      </c>
      <c r="V253" s="27">
        <f t="shared" si="28"/>
        <v>-0.15185403879835577</v>
      </c>
      <c r="W253" s="27">
        <f t="shared" si="29"/>
        <v>-0.15232971537163709</v>
      </c>
      <c r="X253" s="27">
        <f t="shared" si="30"/>
        <v>-0.15251594337958663</v>
      </c>
      <c r="Y253" s="27">
        <f t="shared" si="31"/>
        <v>-0.15260279264909707</v>
      </c>
      <c r="Z253" s="27">
        <f t="shared" si="32"/>
        <v>-0.15251715210503741</v>
      </c>
      <c r="AA253" s="38">
        <f t="shared" si="33"/>
        <v>-0.15256627176851298</v>
      </c>
      <c r="AB253" s="27">
        <v>0.33981367401007001</v>
      </c>
      <c r="AC253" s="27">
        <v>-0.152680185321135</v>
      </c>
      <c r="AD253" s="19" t="str">
        <f t="shared" si="35"/>
        <v/>
      </c>
      <c r="AE253" s="19" t="str">
        <f t="shared" si="36"/>
        <v/>
      </c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340</v>
      </c>
      <c r="M254" s="46">
        <v>37289</v>
      </c>
      <c r="N254" s="46">
        <v>6730.1840632656349</v>
      </c>
      <c r="O254" s="46">
        <v>1277.1752369429219</v>
      </c>
      <c r="P254" s="46">
        <v>231.60205918055905</v>
      </c>
      <c r="Q254" s="46">
        <v>42.250102506774937</v>
      </c>
      <c r="R254" s="46">
        <v>33.91083315787111</v>
      </c>
      <c r="S254" s="46">
        <v>4.6483376638456804</v>
      </c>
      <c r="T254" s="51">
        <v>4.339173358502622</v>
      </c>
      <c r="U254" s="27">
        <f t="shared" si="34"/>
        <v>-0.81475114911036683</v>
      </c>
      <c r="V254" s="27">
        <f t="shared" si="28"/>
        <v>-0.80346257543555299</v>
      </c>
      <c r="W254" s="27">
        <f t="shared" si="29"/>
        <v>-0.8074300681447526</v>
      </c>
      <c r="X254" s="27">
        <f t="shared" si="30"/>
        <v>-0.71672635431478204</v>
      </c>
      <c r="Y254" s="27">
        <f t="shared" si="31"/>
        <v>-0.63312405494117863</v>
      </c>
      <c r="Z254" s="27">
        <f t="shared" si="32"/>
        <v>-0.1173593969105379</v>
      </c>
      <c r="AA254" s="38">
        <f t="shared" si="33"/>
        <v>-0.15927605308491491</v>
      </c>
      <c r="AB254" s="27">
        <v>0.45001422777356898</v>
      </c>
      <c r="AC254" s="27">
        <v>-0.82155255886451095</v>
      </c>
      <c r="AD254" s="19" t="str">
        <f t="shared" si="35"/>
        <v/>
      </c>
      <c r="AE254" s="19" t="str">
        <f t="shared" si="36"/>
        <v/>
      </c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341</v>
      </c>
      <c r="M255" s="46">
        <v>59822</v>
      </c>
      <c r="N255" s="46">
        <v>46863.111471579621</v>
      </c>
      <c r="O255" s="46">
        <v>36714.960435406749</v>
      </c>
      <c r="P255" s="46">
        <v>28733.383045563925</v>
      </c>
      <c r="Q255" s="46">
        <v>22492.79187299564</v>
      </c>
      <c r="R255" s="46">
        <v>17605.06609826065</v>
      </c>
      <c r="S255" s="46">
        <v>13774.335005660596</v>
      </c>
      <c r="T255" s="51">
        <v>10755.566838408111</v>
      </c>
      <c r="U255" s="27">
        <f t="shared" si="34"/>
        <v>-0.21450324063002452</v>
      </c>
      <c r="V255" s="27">
        <f t="shared" si="28"/>
        <v>-0.21538166874555184</v>
      </c>
      <c r="W255" s="27">
        <f t="shared" si="29"/>
        <v>-0.21627000632638979</v>
      </c>
      <c r="X255" s="27">
        <f t="shared" si="30"/>
        <v>-0.21693813525994396</v>
      </c>
      <c r="Y255" s="27">
        <f t="shared" si="31"/>
        <v>-0.2171810801779373</v>
      </c>
      <c r="Z255" s="27">
        <f t="shared" si="32"/>
        <v>-0.2167627465299565</v>
      </c>
      <c r="AA255" s="38">
        <f t="shared" si="33"/>
        <v>-0.21688452463978411</v>
      </c>
      <c r="AB255" s="27">
        <v>0.115020919581308</v>
      </c>
      <c r="AC255" s="27">
        <v>-0.217454160789845</v>
      </c>
      <c r="AD255" s="19" t="str">
        <f t="shared" si="35"/>
        <v/>
      </c>
      <c r="AE255" s="19" t="str">
        <f t="shared" si="36"/>
        <v/>
      </c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342</v>
      </c>
      <c r="M256" s="46">
        <v>276588</v>
      </c>
      <c r="N256" s="46">
        <v>220835.98470344924</v>
      </c>
      <c r="O256" s="46">
        <v>176323.38633365941</v>
      </c>
      <c r="P256" s="46">
        <v>140757.86093664495</v>
      </c>
      <c r="Q256" s="46">
        <v>112369.94863551662</v>
      </c>
      <c r="R256" s="46">
        <v>89704.151866251021</v>
      </c>
      <c r="S256" s="46">
        <v>28.971585467447099</v>
      </c>
      <c r="T256" s="51">
        <v>17.131767108531132</v>
      </c>
      <c r="U256" s="27">
        <f t="shared" si="34"/>
        <v>-0.20116246961281256</v>
      </c>
      <c r="V256" s="27">
        <f t="shared" si="28"/>
        <v>-0.20129448118217638</v>
      </c>
      <c r="W256" s="27">
        <f t="shared" si="29"/>
        <v>-0.20152714237968097</v>
      </c>
      <c r="X256" s="27">
        <f t="shared" si="30"/>
        <v>-0.20162623649865841</v>
      </c>
      <c r="Y256" s="27">
        <f t="shared" si="31"/>
        <v>-0.20167690219062456</v>
      </c>
      <c r="Z256" s="27">
        <f t="shared" si="32"/>
        <v>-0.20162253620914811</v>
      </c>
      <c r="AA256" s="38">
        <f t="shared" si="33"/>
        <v>-0.20165258366387043</v>
      </c>
      <c r="AB256" s="27">
        <v>0.79106529920185298</v>
      </c>
      <c r="AC256" s="27">
        <v>-0.20171554903918901</v>
      </c>
      <c r="AD256" s="19" t="str">
        <f t="shared" si="35"/>
        <v/>
      </c>
      <c r="AE256" s="19" t="str">
        <f t="shared" si="36"/>
        <v/>
      </c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343</v>
      </c>
      <c r="M257" s="46">
        <v>110339</v>
      </c>
      <c r="N257" s="46">
        <v>64160.222717119876</v>
      </c>
      <c r="O257" s="46">
        <v>37326.684365860259</v>
      </c>
      <c r="P257" s="46">
        <v>21683.694921069939</v>
      </c>
      <c r="Q257" s="46">
        <v>12606.017136708764</v>
      </c>
      <c r="R257" s="46">
        <v>7328.7249221942748</v>
      </c>
      <c r="S257" s="46">
        <v>4256.2870175556127</v>
      </c>
      <c r="T257" s="51">
        <v>2465.3656058788683</v>
      </c>
      <c r="U257" s="27">
        <f t="shared" si="34"/>
        <v>-0.41681484116211742</v>
      </c>
      <c r="V257" s="27">
        <f t="shared" si="28"/>
        <v>-0.41699110403673589</v>
      </c>
      <c r="W257" s="27">
        <f t="shared" si="29"/>
        <v>-0.4177097905364397</v>
      </c>
      <c r="X257" s="27">
        <f t="shared" si="30"/>
        <v>-0.41831843004490499</v>
      </c>
      <c r="Y257" s="27">
        <f t="shared" si="31"/>
        <v>-0.41857633263828004</v>
      </c>
      <c r="Z257" s="27">
        <f t="shared" si="32"/>
        <v>-0.41682107144579</v>
      </c>
      <c r="AA257" s="38">
        <f t="shared" si="33"/>
        <v>-0.41691271539956853</v>
      </c>
      <c r="AB257" s="27">
        <v>0.113401535831824</v>
      </c>
      <c r="AC257" s="27">
        <v>-0.41916941804882002</v>
      </c>
      <c r="AD257" s="19" t="str">
        <f t="shared" si="35"/>
        <v/>
      </c>
      <c r="AE257" s="19" t="str">
        <f t="shared" si="36"/>
        <v/>
      </c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344</v>
      </c>
      <c r="M258" s="46">
        <v>53548</v>
      </c>
      <c r="N258" s="46">
        <v>36036.792093422686</v>
      </c>
      <c r="O258" s="46">
        <v>24260.715509369205</v>
      </c>
      <c r="P258" s="46">
        <v>16303.08693688301</v>
      </c>
      <c r="Q258" s="46">
        <v>10962.533926649277</v>
      </c>
      <c r="R258" s="46">
        <v>7369.8976978154778</v>
      </c>
      <c r="S258" s="46">
        <v>4950.2444207693234</v>
      </c>
      <c r="T258" s="51">
        <v>3326.9789152258163</v>
      </c>
      <c r="U258" s="27">
        <f t="shared" si="34"/>
        <v>-0.32456490698781737</v>
      </c>
      <c r="V258" s="27">
        <f t="shared" si="28"/>
        <v>-0.3253696581945027</v>
      </c>
      <c r="W258" s="27">
        <f t="shared" si="29"/>
        <v>-0.32615431291814245</v>
      </c>
      <c r="X258" s="27">
        <f t="shared" si="30"/>
        <v>-0.32703221653833636</v>
      </c>
      <c r="Y258" s="27">
        <f t="shared" si="31"/>
        <v>-0.32743263379042481</v>
      </c>
      <c r="Z258" s="27">
        <f t="shared" si="32"/>
        <v>-0.32631641383174459</v>
      </c>
      <c r="AA258" s="38">
        <f t="shared" si="33"/>
        <v>-0.32648416319554091</v>
      </c>
      <c r="AB258" s="27">
        <v>4.9754950009801999E-2</v>
      </c>
      <c r="AC258" s="27">
        <v>-0.32810853530031597</v>
      </c>
      <c r="AD258" s="19" t="str">
        <f t="shared" si="35"/>
        <v/>
      </c>
      <c r="AE258" s="19" t="str">
        <f t="shared" si="36"/>
        <v/>
      </c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345</v>
      </c>
      <c r="M259" s="46">
        <v>91600</v>
      </c>
      <c r="N259" s="46">
        <v>56843.320005537185</v>
      </c>
      <c r="O259" s="46">
        <v>35287.298474590221</v>
      </c>
      <c r="P259" s="46">
        <v>21876.98168206168</v>
      </c>
      <c r="Q259" s="46">
        <v>13570.567468111896</v>
      </c>
      <c r="R259" s="46">
        <v>8417.0910219663965</v>
      </c>
      <c r="S259" s="46">
        <v>5216.4640339781045</v>
      </c>
      <c r="T259" s="51">
        <v>3224.7626554713665</v>
      </c>
      <c r="U259" s="27">
        <f t="shared" si="34"/>
        <v>-0.37777396061001794</v>
      </c>
      <c r="V259" s="27">
        <f t="shared" ref="V259:V322" si="37">IF(N259=0,0,(O259-N259)/N259)</f>
        <v>-0.37803968368753638</v>
      </c>
      <c r="W259" s="27">
        <f t="shared" ref="W259:W322" si="38">IF(O259=0,0,(P259-O259)/O259)</f>
        <v>-0.37873003332290583</v>
      </c>
      <c r="X259" s="27">
        <f t="shared" ref="X259:X322" si="39">IF(P259=0,0,(Q259-P259)/P259)</f>
        <v>-0.37936649977798337</v>
      </c>
      <c r="Y259" s="27">
        <f t="shared" ref="Y259:Y322" si="40">IF(Q259=0,0,(R259-Q259)/Q259)</f>
        <v>-0.37963198175810686</v>
      </c>
      <c r="Z259" s="27">
        <f t="shared" ref="Z259:Z322" si="41">IF(R259=0,0,(S259-R259)/R259)</f>
        <v>-0.3783430713665944</v>
      </c>
      <c r="AA259" s="38">
        <f t="shared" ref="AA259:AA322" si="42">IF(S259=0,0,(T259-S259)/S259)</f>
        <v>-0.37845218677067688</v>
      </c>
      <c r="AB259" s="27">
        <v>5.1544024796234697E-2</v>
      </c>
      <c r="AC259" s="27">
        <v>-0.38010640557717601</v>
      </c>
      <c r="AD259" s="19" t="str">
        <f t="shared" si="35"/>
        <v/>
      </c>
      <c r="AE259" s="19" t="str">
        <f t="shared" si="36"/>
        <v/>
      </c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346</v>
      </c>
      <c r="M260" s="46">
        <v>0</v>
      </c>
      <c r="N260" s="46">
        <v>0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51">
        <v>0</v>
      </c>
      <c r="U260" s="27">
        <f t="shared" ref="U260:U323" si="43">IF(M260=0,0,(N260-M260)/M260)</f>
        <v>0</v>
      </c>
      <c r="V260" s="27">
        <f t="shared" si="37"/>
        <v>0</v>
      </c>
      <c r="W260" s="27">
        <f t="shared" si="38"/>
        <v>0</v>
      </c>
      <c r="X260" s="27">
        <f t="shared" si="39"/>
        <v>0</v>
      </c>
      <c r="Y260" s="27">
        <f t="shared" si="40"/>
        <v>0</v>
      </c>
      <c r="Z260" s="27">
        <f t="shared" si="41"/>
        <v>0</v>
      </c>
      <c r="AA260" s="38">
        <f t="shared" si="42"/>
        <v>0</v>
      </c>
      <c r="AB260" s="27">
        <v>0</v>
      </c>
      <c r="AC260" s="27">
        <v>-1</v>
      </c>
      <c r="AD260" s="19" t="str">
        <f t="shared" ref="AD260:AD323" si="44">IF(MAX($U260:$AA260)&gt;AB260,"Error","")</f>
        <v/>
      </c>
      <c r="AE260" s="19" t="str">
        <f t="shared" ref="AE260:AE323" si="45">IF(MIN($U260:$AA260)&lt;AC260,"Error","")</f>
        <v/>
      </c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347</v>
      </c>
      <c r="M261" s="46">
        <v>0</v>
      </c>
      <c r="N261" s="46">
        <v>0</v>
      </c>
      <c r="O261" s="46">
        <v>0</v>
      </c>
      <c r="P261" s="46">
        <v>0</v>
      </c>
      <c r="Q261" s="46">
        <v>0</v>
      </c>
      <c r="R261" s="46">
        <v>0</v>
      </c>
      <c r="S261" s="46">
        <v>0</v>
      </c>
      <c r="T261" s="51">
        <v>0</v>
      </c>
      <c r="U261" s="27">
        <f t="shared" si="43"/>
        <v>0</v>
      </c>
      <c r="V261" s="27">
        <f t="shared" si="37"/>
        <v>0</v>
      </c>
      <c r="W261" s="27">
        <f t="shared" si="38"/>
        <v>0</v>
      </c>
      <c r="X261" s="27">
        <f t="shared" si="39"/>
        <v>0</v>
      </c>
      <c r="Y261" s="27">
        <f t="shared" si="40"/>
        <v>0</v>
      </c>
      <c r="Z261" s="27">
        <f t="shared" si="41"/>
        <v>0</v>
      </c>
      <c r="AA261" s="38">
        <f t="shared" si="42"/>
        <v>0</v>
      </c>
      <c r="AB261" s="27">
        <v>0</v>
      </c>
      <c r="AC261" s="27">
        <v>-1</v>
      </c>
      <c r="AD261" s="19" t="str">
        <f t="shared" si="44"/>
        <v/>
      </c>
      <c r="AE261" s="19" t="str">
        <f t="shared" si="45"/>
        <v/>
      </c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348</v>
      </c>
      <c r="M262" s="46">
        <v>74691</v>
      </c>
      <c r="N262" s="46">
        <v>51026.571480195489</v>
      </c>
      <c r="O262" s="46">
        <v>34866.2273775754</v>
      </c>
      <c r="P262" s="46">
        <v>23799.99314450832</v>
      </c>
      <c r="Q262" s="46">
        <v>16251.070886025054</v>
      </c>
      <c r="R262" s="46">
        <v>11094.390476342829</v>
      </c>
      <c r="S262" s="46">
        <v>7566.0615995233156</v>
      </c>
      <c r="T262" s="51">
        <v>52.414794730908397</v>
      </c>
      <c r="U262" s="27">
        <f t="shared" si="43"/>
        <v>-0.31533196777438871</v>
      </c>
      <c r="V262" s="27">
        <f t="shared" si="37"/>
        <v>-0.31564578146794164</v>
      </c>
      <c r="W262" s="27">
        <f t="shared" si="38"/>
        <v>-0.31633303976017491</v>
      </c>
      <c r="X262" s="27">
        <f t="shared" si="39"/>
        <v>-0.31689408814946957</v>
      </c>
      <c r="Y262" s="27">
        <f t="shared" si="40"/>
        <v>-0.31712976678358884</v>
      </c>
      <c r="Z262" s="27">
        <f t="shared" si="41"/>
        <v>-0.31640249213845839</v>
      </c>
      <c r="AA262" s="38">
        <f t="shared" si="42"/>
        <v>-0.31664710970036963</v>
      </c>
      <c r="AB262" s="27">
        <v>1.1842935214194999E-2</v>
      </c>
      <c r="AC262" s="27">
        <v>-0.31744746389755601</v>
      </c>
      <c r="AD262" s="19" t="str">
        <f t="shared" si="44"/>
        <v/>
      </c>
      <c r="AE262" s="19" t="str">
        <f t="shared" si="45"/>
        <v/>
      </c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349</v>
      </c>
      <c r="M263" s="46">
        <v>0</v>
      </c>
      <c r="N263" s="46">
        <v>0</v>
      </c>
      <c r="O263" s="46">
        <v>0</v>
      </c>
      <c r="P263" s="46">
        <v>0</v>
      </c>
      <c r="Q263" s="46">
        <v>0</v>
      </c>
      <c r="R263" s="46">
        <v>0</v>
      </c>
      <c r="S263" s="46">
        <v>0</v>
      </c>
      <c r="T263" s="51">
        <v>0</v>
      </c>
      <c r="U263" s="27">
        <f t="shared" si="43"/>
        <v>0</v>
      </c>
      <c r="V263" s="27">
        <f t="shared" si="37"/>
        <v>0</v>
      </c>
      <c r="W263" s="27">
        <f t="shared" si="38"/>
        <v>0</v>
      </c>
      <c r="X263" s="27">
        <f t="shared" si="39"/>
        <v>0</v>
      </c>
      <c r="Y263" s="27">
        <f t="shared" si="40"/>
        <v>0</v>
      </c>
      <c r="Z263" s="27">
        <f t="shared" si="41"/>
        <v>0</v>
      </c>
      <c r="AA263" s="38">
        <f t="shared" si="42"/>
        <v>0</v>
      </c>
      <c r="AB263" s="27">
        <v>0</v>
      </c>
      <c r="AC263" s="27">
        <v>0</v>
      </c>
      <c r="AD263" s="19" t="str">
        <f t="shared" si="44"/>
        <v/>
      </c>
      <c r="AE263" s="19" t="str">
        <f t="shared" si="45"/>
        <v/>
      </c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350</v>
      </c>
      <c r="M264" s="46">
        <v>0</v>
      </c>
      <c r="N264" s="46">
        <v>0</v>
      </c>
      <c r="O264" s="46">
        <v>0</v>
      </c>
      <c r="P264" s="46">
        <v>0</v>
      </c>
      <c r="Q264" s="46">
        <v>0</v>
      </c>
      <c r="R264" s="46">
        <v>0</v>
      </c>
      <c r="S264" s="46">
        <v>0</v>
      </c>
      <c r="T264" s="51">
        <v>0</v>
      </c>
      <c r="U264" s="27">
        <f t="shared" si="43"/>
        <v>0</v>
      </c>
      <c r="V264" s="27">
        <f t="shared" si="37"/>
        <v>0</v>
      </c>
      <c r="W264" s="27">
        <f t="shared" si="38"/>
        <v>0</v>
      </c>
      <c r="X264" s="27">
        <f t="shared" si="39"/>
        <v>0</v>
      </c>
      <c r="Y264" s="27">
        <f t="shared" si="40"/>
        <v>0</v>
      </c>
      <c r="Z264" s="27">
        <f t="shared" si="41"/>
        <v>0</v>
      </c>
      <c r="AA264" s="38">
        <f t="shared" si="42"/>
        <v>0</v>
      </c>
      <c r="AB264" s="27">
        <v>0</v>
      </c>
      <c r="AC264" s="27">
        <v>0</v>
      </c>
      <c r="AD264" s="19" t="str">
        <f t="shared" si="44"/>
        <v/>
      </c>
      <c r="AE264" s="19" t="str">
        <f t="shared" si="45"/>
        <v/>
      </c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351</v>
      </c>
      <c r="M265" s="46">
        <v>0</v>
      </c>
      <c r="N265" s="46">
        <v>0</v>
      </c>
      <c r="O265" s="46">
        <v>0</v>
      </c>
      <c r="P265" s="46">
        <v>0</v>
      </c>
      <c r="Q265" s="46">
        <v>0</v>
      </c>
      <c r="R265" s="46">
        <v>0</v>
      </c>
      <c r="S265" s="46">
        <v>0</v>
      </c>
      <c r="T265" s="51">
        <v>0</v>
      </c>
      <c r="U265" s="27">
        <f t="shared" si="43"/>
        <v>0</v>
      </c>
      <c r="V265" s="27">
        <f t="shared" si="37"/>
        <v>0</v>
      </c>
      <c r="W265" s="27">
        <f t="shared" si="38"/>
        <v>0</v>
      </c>
      <c r="X265" s="27">
        <f t="shared" si="39"/>
        <v>0</v>
      </c>
      <c r="Y265" s="27">
        <f t="shared" si="40"/>
        <v>0</v>
      </c>
      <c r="Z265" s="27">
        <f t="shared" si="41"/>
        <v>0</v>
      </c>
      <c r="AA265" s="38">
        <f t="shared" si="42"/>
        <v>0</v>
      </c>
      <c r="AB265" s="27">
        <v>0</v>
      </c>
      <c r="AC265" s="27">
        <v>0</v>
      </c>
      <c r="AD265" s="19" t="str">
        <f t="shared" si="44"/>
        <v/>
      </c>
      <c r="AE265" s="19" t="str">
        <f t="shared" si="45"/>
        <v/>
      </c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352</v>
      </c>
      <c r="M266" s="46">
        <v>0</v>
      </c>
      <c r="N266" s="46">
        <v>0</v>
      </c>
      <c r="O266" s="46">
        <v>0</v>
      </c>
      <c r="P266" s="46">
        <v>0</v>
      </c>
      <c r="Q266" s="46">
        <v>0</v>
      </c>
      <c r="R266" s="46">
        <v>0</v>
      </c>
      <c r="S266" s="46">
        <v>0</v>
      </c>
      <c r="T266" s="51">
        <v>0</v>
      </c>
      <c r="U266" s="27">
        <f t="shared" si="43"/>
        <v>0</v>
      </c>
      <c r="V266" s="27">
        <f t="shared" si="37"/>
        <v>0</v>
      </c>
      <c r="W266" s="27">
        <f t="shared" si="38"/>
        <v>0</v>
      </c>
      <c r="X266" s="27">
        <f t="shared" si="39"/>
        <v>0</v>
      </c>
      <c r="Y266" s="27">
        <f t="shared" si="40"/>
        <v>0</v>
      </c>
      <c r="Z266" s="27">
        <f t="shared" si="41"/>
        <v>0</v>
      </c>
      <c r="AA266" s="38">
        <f t="shared" si="42"/>
        <v>0</v>
      </c>
      <c r="AB266" s="27">
        <v>0</v>
      </c>
      <c r="AC266" s="27">
        <v>0</v>
      </c>
      <c r="AD266" s="19" t="str">
        <f t="shared" si="44"/>
        <v/>
      </c>
      <c r="AE266" s="19" t="str">
        <f t="shared" si="45"/>
        <v/>
      </c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353</v>
      </c>
      <c r="M267" s="46">
        <v>0</v>
      </c>
      <c r="N267" s="46">
        <v>0</v>
      </c>
      <c r="O267" s="46">
        <v>0</v>
      </c>
      <c r="P267" s="46">
        <v>0</v>
      </c>
      <c r="Q267" s="46">
        <v>0</v>
      </c>
      <c r="R267" s="46">
        <v>0</v>
      </c>
      <c r="S267" s="46">
        <v>0</v>
      </c>
      <c r="T267" s="51">
        <v>0</v>
      </c>
      <c r="U267" s="27">
        <f t="shared" si="43"/>
        <v>0</v>
      </c>
      <c r="V267" s="27">
        <f t="shared" si="37"/>
        <v>0</v>
      </c>
      <c r="W267" s="27">
        <f t="shared" si="38"/>
        <v>0</v>
      </c>
      <c r="X267" s="27">
        <f t="shared" si="39"/>
        <v>0</v>
      </c>
      <c r="Y267" s="27">
        <f t="shared" si="40"/>
        <v>0</v>
      </c>
      <c r="Z267" s="27">
        <f t="shared" si="41"/>
        <v>0</v>
      </c>
      <c r="AA267" s="38">
        <f t="shared" si="42"/>
        <v>0</v>
      </c>
      <c r="AB267" s="27">
        <v>0</v>
      </c>
      <c r="AC267" s="27">
        <v>0</v>
      </c>
      <c r="AD267" s="19" t="str">
        <f t="shared" si="44"/>
        <v/>
      </c>
      <c r="AE267" s="19" t="str">
        <f t="shared" si="45"/>
        <v/>
      </c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354</v>
      </c>
      <c r="M268" s="46">
        <v>0</v>
      </c>
      <c r="N268" s="46">
        <v>0</v>
      </c>
      <c r="O268" s="46">
        <v>0</v>
      </c>
      <c r="P268" s="46">
        <v>0</v>
      </c>
      <c r="Q268" s="46">
        <v>0</v>
      </c>
      <c r="R268" s="46">
        <v>0</v>
      </c>
      <c r="S268" s="46">
        <v>0</v>
      </c>
      <c r="T268" s="51">
        <v>0</v>
      </c>
      <c r="U268" s="27">
        <f t="shared" si="43"/>
        <v>0</v>
      </c>
      <c r="V268" s="27">
        <f t="shared" si="37"/>
        <v>0</v>
      </c>
      <c r="W268" s="27">
        <f t="shared" si="38"/>
        <v>0</v>
      </c>
      <c r="X268" s="27">
        <f t="shared" si="39"/>
        <v>0</v>
      </c>
      <c r="Y268" s="27">
        <f t="shared" si="40"/>
        <v>0</v>
      </c>
      <c r="Z268" s="27">
        <f t="shared" si="41"/>
        <v>0</v>
      </c>
      <c r="AA268" s="38">
        <f t="shared" si="42"/>
        <v>0</v>
      </c>
      <c r="AB268" s="27">
        <v>0</v>
      </c>
      <c r="AC268" s="27">
        <v>0</v>
      </c>
      <c r="AD268" s="19" t="str">
        <f t="shared" si="44"/>
        <v/>
      </c>
      <c r="AE268" s="19" t="str">
        <f t="shared" si="45"/>
        <v/>
      </c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355</v>
      </c>
      <c r="M269" s="46">
        <v>0</v>
      </c>
      <c r="N269" s="46">
        <v>0</v>
      </c>
      <c r="O269" s="46">
        <v>0</v>
      </c>
      <c r="P269" s="46">
        <v>0</v>
      </c>
      <c r="Q269" s="46">
        <v>0</v>
      </c>
      <c r="R269" s="46">
        <v>0</v>
      </c>
      <c r="S269" s="46">
        <v>0</v>
      </c>
      <c r="T269" s="51">
        <v>0</v>
      </c>
      <c r="U269" s="27">
        <f t="shared" si="43"/>
        <v>0</v>
      </c>
      <c r="V269" s="27">
        <f t="shared" si="37"/>
        <v>0</v>
      </c>
      <c r="W269" s="27">
        <f t="shared" si="38"/>
        <v>0</v>
      </c>
      <c r="X269" s="27">
        <f t="shared" si="39"/>
        <v>0</v>
      </c>
      <c r="Y269" s="27">
        <f t="shared" si="40"/>
        <v>0</v>
      </c>
      <c r="Z269" s="27">
        <f t="shared" si="41"/>
        <v>0</v>
      </c>
      <c r="AA269" s="38">
        <f t="shared" si="42"/>
        <v>0</v>
      </c>
      <c r="AB269" s="27">
        <v>0</v>
      </c>
      <c r="AC269" s="27">
        <v>0</v>
      </c>
      <c r="AD269" s="19" t="str">
        <f t="shared" si="44"/>
        <v/>
      </c>
      <c r="AE269" s="19" t="str">
        <f t="shared" si="45"/>
        <v/>
      </c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356</v>
      </c>
      <c r="M270" s="46">
        <v>0</v>
      </c>
      <c r="N270" s="46">
        <v>0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51">
        <v>0</v>
      </c>
      <c r="U270" s="27">
        <f t="shared" si="43"/>
        <v>0</v>
      </c>
      <c r="V270" s="27">
        <f t="shared" si="37"/>
        <v>0</v>
      </c>
      <c r="W270" s="27">
        <f t="shared" si="38"/>
        <v>0</v>
      </c>
      <c r="X270" s="27">
        <f t="shared" si="39"/>
        <v>0</v>
      </c>
      <c r="Y270" s="27">
        <f t="shared" si="40"/>
        <v>0</v>
      </c>
      <c r="Z270" s="27">
        <f t="shared" si="41"/>
        <v>0</v>
      </c>
      <c r="AA270" s="38">
        <f t="shared" si="42"/>
        <v>0</v>
      </c>
      <c r="AB270" s="27">
        <v>0</v>
      </c>
      <c r="AC270" s="27">
        <v>0</v>
      </c>
      <c r="AD270" s="19" t="str">
        <f t="shared" si="44"/>
        <v/>
      </c>
      <c r="AE270" s="19" t="str">
        <f t="shared" si="45"/>
        <v/>
      </c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357</v>
      </c>
      <c r="M271" s="46">
        <v>0</v>
      </c>
      <c r="N271" s="46">
        <v>0</v>
      </c>
      <c r="O271" s="46">
        <v>0</v>
      </c>
      <c r="P271" s="46">
        <v>0</v>
      </c>
      <c r="Q271" s="46">
        <v>0</v>
      </c>
      <c r="R271" s="46">
        <v>0</v>
      </c>
      <c r="S271" s="46">
        <v>0</v>
      </c>
      <c r="T271" s="51">
        <v>0</v>
      </c>
      <c r="U271" s="27">
        <f t="shared" si="43"/>
        <v>0</v>
      </c>
      <c r="V271" s="27">
        <f t="shared" si="37"/>
        <v>0</v>
      </c>
      <c r="W271" s="27">
        <f t="shared" si="38"/>
        <v>0</v>
      </c>
      <c r="X271" s="27">
        <f t="shared" si="39"/>
        <v>0</v>
      </c>
      <c r="Y271" s="27">
        <f t="shared" si="40"/>
        <v>0</v>
      </c>
      <c r="Z271" s="27">
        <f t="shared" si="41"/>
        <v>0</v>
      </c>
      <c r="AA271" s="38">
        <f t="shared" si="42"/>
        <v>0</v>
      </c>
      <c r="AB271" s="27">
        <v>0</v>
      </c>
      <c r="AC271" s="27">
        <v>0</v>
      </c>
      <c r="AD271" s="19" t="str">
        <f t="shared" si="44"/>
        <v/>
      </c>
      <c r="AE271" s="19" t="str">
        <f t="shared" si="45"/>
        <v/>
      </c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358</v>
      </c>
      <c r="M272" s="46">
        <v>0</v>
      </c>
      <c r="N272" s="46">
        <v>0</v>
      </c>
      <c r="O272" s="46">
        <v>0</v>
      </c>
      <c r="P272" s="46">
        <v>0</v>
      </c>
      <c r="Q272" s="46">
        <v>0</v>
      </c>
      <c r="R272" s="46">
        <v>0</v>
      </c>
      <c r="S272" s="46">
        <v>0</v>
      </c>
      <c r="T272" s="51">
        <v>0</v>
      </c>
      <c r="U272" s="27">
        <f t="shared" si="43"/>
        <v>0</v>
      </c>
      <c r="V272" s="27">
        <f t="shared" si="37"/>
        <v>0</v>
      </c>
      <c r="W272" s="27">
        <f t="shared" si="38"/>
        <v>0</v>
      </c>
      <c r="X272" s="27">
        <f t="shared" si="39"/>
        <v>0</v>
      </c>
      <c r="Y272" s="27">
        <f t="shared" si="40"/>
        <v>0</v>
      </c>
      <c r="Z272" s="27">
        <f t="shared" si="41"/>
        <v>0</v>
      </c>
      <c r="AA272" s="38">
        <f t="shared" si="42"/>
        <v>0</v>
      </c>
      <c r="AB272" s="27">
        <v>0</v>
      </c>
      <c r="AC272" s="27">
        <v>0</v>
      </c>
      <c r="AD272" s="19" t="str">
        <f t="shared" si="44"/>
        <v/>
      </c>
      <c r="AE272" s="19" t="str">
        <f t="shared" si="45"/>
        <v/>
      </c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359</v>
      </c>
      <c r="M273" s="46">
        <v>0</v>
      </c>
      <c r="N273" s="46">
        <v>0</v>
      </c>
      <c r="O273" s="46">
        <v>0</v>
      </c>
      <c r="P273" s="46">
        <v>0</v>
      </c>
      <c r="Q273" s="46">
        <v>0</v>
      </c>
      <c r="R273" s="46">
        <v>0</v>
      </c>
      <c r="S273" s="46">
        <v>0</v>
      </c>
      <c r="T273" s="51">
        <v>0</v>
      </c>
      <c r="U273" s="27">
        <f t="shared" si="43"/>
        <v>0</v>
      </c>
      <c r="V273" s="27">
        <f t="shared" si="37"/>
        <v>0</v>
      </c>
      <c r="W273" s="27">
        <f t="shared" si="38"/>
        <v>0</v>
      </c>
      <c r="X273" s="27">
        <f t="shared" si="39"/>
        <v>0</v>
      </c>
      <c r="Y273" s="27">
        <f t="shared" si="40"/>
        <v>0</v>
      </c>
      <c r="Z273" s="27">
        <f t="shared" si="41"/>
        <v>0</v>
      </c>
      <c r="AA273" s="38">
        <f t="shared" si="42"/>
        <v>0</v>
      </c>
      <c r="AB273" s="27">
        <v>0</v>
      </c>
      <c r="AC273" s="27">
        <v>0</v>
      </c>
      <c r="AD273" s="19" t="str">
        <f t="shared" si="44"/>
        <v/>
      </c>
      <c r="AE273" s="19" t="str">
        <f t="shared" si="45"/>
        <v/>
      </c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360</v>
      </c>
      <c r="M274" s="46">
        <v>0</v>
      </c>
      <c r="N274" s="46">
        <v>0</v>
      </c>
      <c r="O274" s="46">
        <v>0</v>
      </c>
      <c r="P274" s="46">
        <v>0</v>
      </c>
      <c r="Q274" s="46">
        <v>0</v>
      </c>
      <c r="R274" s="46">
        <v>0</v>
      </c>
      <c r="S274" s="46">
        <v>0</v>
      </c>
      <c r="T274" s="51">
        <v>0</v>
      </c>
      <c r="U274" s="27">
        <f t="shared" si="43"/>
        <v>0</v>
      </c>
      <c r="V274" s="27">
        <f t="shared" si="37"/>
        <v>0</v>
      </c>
      <c r="W274" s="27">
        <f t="shared" si="38"/>
        <v>0</v>
      </c>
      <c r="X274" s="27">
        <f t="shared" si="39"/>
        <v>0</v>
      </c>
      <c r="Y274" s="27">
        <f t="shared" si="40"/>
        <v>0</v>
      </c>
      <c r="Z274" s="27">
        <f t="shared" si="41"/>
        <v>0</v>
      </c>
      <c r="AA274" s="38">
        <f t="shared" si="42"/>
        <v>0</v>
      </c>
      <c r="AB274" s="27">
        <v>0</v>
      </c>
      <c r="AC274" s="27">
        <v>0</v>
      </c>
      <c r="AD274" s="19" t="str">
        <f t="shared" si="44"/>
        <v/>
      </c>
      <c r="AE274" s="19" t="str">
        <f t="shared" si="45"/>
        <v/>
      </c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361</v>
      </c>
      <c r="M275" s="46">
        <v>0</v>
      </c>
      <c r="N275" s="46">
        <v>0</v>
      </c>
      <c r="O275" s="46">
        <v>0</v>
      </c>
      <c r="P275" s="46">
        <v>0</v>
      </c>
      <c r="Q275" s="46">
        <v>0</v>
      </c>
      <c r="R275" s="46">
        <v>0</v>
      </c>
      <c r="S275" s="46">
        <v>0</v>
      </c>
      <c r="T275" s="51">
        <v>0</v>
      </c>
      <c r="U275" s="27">
        <f t="shared" si="43"/>
        <v>0</v>
      </c>
      <c r="V275" s="27">
        <f t="shared" si="37"/>
        <v>0</v>
      </c>
      <c r="W275" s="27">
        <f t="shared" si="38"/>
        <v>0</v>
      </c>
      <c r="X275" s="27">
        <f t="shared" si="39"/>
        <v>0</v>
      </c>
      <c r="Y275" s="27">
        <f t="shared" si="40"/>
        <v>0</v>
      </c>
      <c r="Z275" s="27">
        <f t="shared" si="41"/>
        <v>0</v>
      </c>
      <c r="AA275" s="38">
        <f t="shared" si="42"/>
        <v>0</v>
      </c>
      <c r="AB275" s="27">
        <v>0</v>
      </c>
      <c r="AC275" s="27">
        <v>0</v>
      </c>
      <c r="AD275" s="19" t="str">
        <f t="shared" si="44"/>
        <v/>
      </c>
      <c r="AE275" s="19" t="str">
        <f t="shared" si="45"/>
        <v/>
      </c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362</v>
      </c>
      <c r="M276" s="46">
        <v>59034</v>
      </c>
      <c r="N276" s="46">
        <v>46924.493361248569</v>
      </c>
      <c r="O276" s="46">
        <v>37300.715234505136</v>
      </c>
      <c r="P276" s="46">
        <v>29638.617977102847</v>
      </c>
      <c r="Q276" s="46">
        <v>23553.04879141353</v>
      </c>
      <c r="R276" s="46">
        <v>18714.00624332987</v>
      </c>
      <c r="S276" s="46">
        <v>13.07351552566714</v>
      </c>
      <c r="T276" s="51">
        <v>12.799337712688178</v>
      </c>
      <c r="U276" s="27">
        <f t="shared" si="43"/>
        <v>-0.20406209414033313</v>
      </c>
      <c r="V276" s="27">
        <f t="shared" si="37"/>
        <v>-0.20457607862477489</v>
      </c>
      <c r="W276" s="27">
        <f t="shared" si="38"/>
        <v>-0.20504891968721539</v>
      </c>
      <c r="X276" s="27">
        <f t="shared" si="39"/>
        <v>-0.20517495973836131</v>
      </c>
      <c r="Y276" s="27">
        <f t="shared" si="40"/>
        <v>-0.205284694918591</v>
      </c>
      <c r="Z276" s="27">
        <f t="shared" si="41"/>
        <v>-0.20492931742381459</v>
      </c>
      <c r="AA276" s="38">
        <f t="shared" si="42"/>
        <v>-0.20485818662175706</v>
      </c>
      <c r="AB276" s="27">
        <v>0.74151867366806301</v>
      </c>
      <c r="AC276" s="27">
        <v>-0.20542871876611499</v>
      </c>
      <c r="AD276" s="19" t="str">
        <f t="shared" si="44"/>
        <v/>
      </c>
      <c r="AE276" s="19" t="str">
        <f t="shared" si="45"/>
        <v/>
      </c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363</v>
      </c>
      <c r="M277" s="46">
        <v>0</v>
      </c>
      <c r="N277" s="46">
        <v>0</v>
      </c>
      <c r="O277" s="46">
        <v>0</v>
      </c>
      <c r="P277" s="46">
        <v>0</v>
      </c>
      <c r="Q277" s="46">
        <v>0</v>
      </c>
      <c r="R277" s="46">
        <v>0</v>
      </c>
      <c r="S277" s="46">
        <v>0</v>
      </c>
      <c r="T277" s="51">
        <v>0</v>
      </c>
      <c r="U277" s="27">
        <f t="shared" si="43"/>
        <v>0</v>
      </c>
      <c r="V277" s="27">
        <f t="shared" si="37"/>
        <v>0</v>
      </c>
      <c r="W277" s="27">
        <f t="shared" si="38"/>
        <v>0</v>
      </c>
      <c r="X277" s="27">
        <f t="shared" si="39"/>
        <v>0</v>
      </c>
      <c r="Y277" s="27">
        <f t="shared" si="40"/>
        <v>0</v>
      </c>
      <c r="Z277" s="27">
        <f t="shared" si="41"/>
        <v>0</v>
      </c>
      <c r="AA277" s="38">
        <f t="shared" si="42"/>
        <v>0</v>
      </c>
      <c r="AB277" s="27">
        <v>0</v>
      </c>
      <c r="AC277" s="27">
        <v>0</v>
      </c>
      <c r="AD277" s="19" t="str">
        <f t="shared" si="44"/>
        <v/>
      </c>
      <c r="AE277" s="19" t="str">
        <f t="shared" si="45"/>
        <v/>
      </c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364</v>
      </c>
      <c r="M278" s="46">
        <v>1798</v>
      </c>
      <c r="N278" s="46">
        <v>0.90409652883989278</v>
      </c>
      <c r="O278" s="46">
        <v>1.1321145010380373</v>
      </c>
      <c r="P278" s="46">
        <v>0.035866271348180156</v>
      </c>
      <c r="Q278" s="46">
        <v>0.062002558823739791</v>
      </c>
      <c r="R278" s="46">
        <v>0.10723933955079654</v>
      </c>
      <c r="S278" s="46">
        <v>0.0076835088378968824</v>
      </c>
      <c r="T278" s="51">
        <v>0.013961495495754617</v>
      </c>
      <c r="U278" s="27">
        <f t="shared" si="43"/>
        <v>-0.99600964216009913</v>
      </c>
      <c r="V278" s="27">
        <f t="shared" si="37"/>
        <v>-0.77420719603256027</v>
      </c>
      <c r="W278" s="27">
        <f t="shared" si="38"/>
        <v>-0.68748687971895261</v>
      </c>
      <c r="X278" s="27">
        <f t="shared" si="39"/>
        <v>-0.46883001316364326</v>
      </c>
      <c r="Y278" s="27">
        <f t="shared" si="40"/>
        <v>-0.71011247133963873</v>
      </c>
      <c r="Z278" s="27">
        <f t="shared" si="41"/>
        <v>0.5954928702439386</v>
      </c>
      <c r="AA278" s="38">
        <f t="shared" si="42"/>
        <v>8.8731769967166294E-2</v>
      </c>
      <c r="AB278" s="27">
        <v>1.67701484910129</v>
      </c>
      <c r="AC278" s="27">
        <v>0</v>
      </c>
      <c r="AD278" s="19" t="str">
        <f t="shared" si="44"/>
        <v/>
      </c>
      <c r="AE278" s="19" t="str">
        <f t="shared" si="45"/>
        <v>Error</v>
      </c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365</v>
      </c>
      <c r="M279" s="46">
        <v>0</v>
      </c>
      <c r="N279" s="46">
        <v>0</v>
      </c>
      <c r="O279" s="46">
        <v>0</v>
      </c>
      <c r="P279" s="46">
        <v>0</v>
      </c>
      <c r="Q279" s="46">
        <v>0</v>
      </c>
      <c r="R279" s="46">
        <v>0</v>
      </c>
      <c r="S279" s="46">
        <v>0</v>
      </c>
      <c r="T279" s="51">
        <v>0</v>
      </c>
      <c r="U279" s="27">
        <f t="shared" si="43"/>
        <v>0</v>
      </c>
      <c r="V279" s="27">
        <f t="shared" si="37"/>
        <v>0</v>
      </c>
      <c r="W279" s="27">
        <f t="shared" si="38"/>
        <v>0</v>
      </c>
      <c r="X279" s="27">
        <f t="shared" si="39"/>
        <v>0</v>
      </c>
      <c r="Y279" s="27">
        <f t="shared" si="40"/>
        <v>0</v>
      </c>
      <c r="Z279" s="27">
        <f t="shared" si="41"/>
        <v>0</v>
      </c>
      <c r="AA279" s="38">
        <f t="shared" si="42"/>
        <v>0</v>
      </c>
      <c r="AB279" s="27">
        <v>0</v>
      </c>
      <c r="AC279" s="27">
        <v>0</v>
      </c>
      <c r="AD279" s="19" t="str">
        <f t="shared" si="44"/>
        <v/>
      </c>
      <c r="AE279" s="19" t="str">
        <f t="shared" si="45"/>
        <v/>
      </c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366</v>
      </c>
      <c r="M280" s="46">
        <v>13462</v>
      </c>
      <c r="N280" s="46">
        <v>11679.087158299537</v>
      </c>
      <c r="O280" s="46">
        <v>10131.746057929533</v>
      </c>
      <c r="P280" s="46">
        <v>8780.3222765679293</v>
      </c>
      <c r="Q280" s="46">
        <v>7606.7689178557312</v>
      </c>
      <c r="R280" s="46">
        <v>59.451502241586923</v>
      </c>
      <c r="S280" s="46">
        <v>0.89874186212059648</v>
      </c>
      <c r="T280" s="51">
        <v>1.3740232270984765</v>
      </c>
      <c r="U280" s="27">
        <f t="shared" si="43"/>
        <v>-0.12870590201714849</v>
      </c>
      <c r="V280" s="27">
        <f t="shared" si="37"/>
        <v>-0.13083532956437643</v>
      </c>
      <c r="W280" s="27">
        <f t="shared" si="38"/>
        <v>-0.13226271398439671</v>
      </c>
      <c r="X280" s="27">
        <f t="shared" si="39"/>
        <v>-0.13295736970161356</v>
      </c>
      <c r="Y280" s="27">
        <f t="shared" si="40"/>
        <v>-0.13334100060241524</v>
      </c>
      <c r="Z280" s="27">
        <f t="shared" si="41"/>
        <v>-0.13339809587596468</v>
      </c>
      <c r="AA280" s="38">
        <f t="shared" si="42"/>
        <v>-0.13502120028661774</v>
      </c>
      <c r="AB280" s="27">
        <v>1.3068781217216801</v>
      </c>
      <c r="AC280" s="27">
        <v>-0.13339933176587099</v>
      </c>
      <c r="AD280" s="19" t="str">
        <f t="shared" si="44"/>
        <v/>
      </c>
      <c r="AE280" s="19" t="str">
        <f t="shared" si="45"/>
        <v>Error</v>
      </c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367</v>
      </c>
      <c r="M281" s="46">
        <v>0</v>
      </c>
      <c r="N281" s="46">
        <v>0</v>
      </c>
      <c r="O281" s="46">
        <v>0</v>
      </c>
      <c r="P281" s="46">
        <v>0</v>
      </c>
      <c r="Q281" s="46">
        <v>0</v>
      </c>
      <c r="R281" s="46">
        <v>0</v>
      </c>
      <c r="S281" s="46">
        <v>0</v>
      </c>
      <c r="T281" s="51">
        <v>0</v>
      </c>
      <c r="U281" s="27">
        <f t="shared" si="43"/>
        <v>0</v>
      </c>
      <c r="V281" s="27">
        <f t="shared" si="37"/>
        <v>0</v>
      </c>
      <c r="W281" s="27">
        <f t="shared" si="38"/>
        <v>0</v>
      </c>
      <c r="X281" s="27">
        <f t="shared" si="39"/>
        <v>0</v>
      </c>
      <c r="Y281" s="27">
        <f t="shared" si="40"/>
        <v>0</v>
      </c>
      <c r="Z281" s="27">
        <f t="shared" si="41"/>
        <v>0</v>
      </c>
      <c r="AA281" s="38">
        <f t="shared" si="42"/>
        <v>0</v>
      </c>
      <c r="AB281" s="27">
        <v>0</v>
      </c>
      <c r="AC281" s="27">
        <v>0</v>
      </c>
      <c r="AD281" s="19" t="str">
        <f t="shared" si="44"/>
        <v/>
      </c>
      <c r="AE281" s="19" t="str">
        <f t="shared" si="45"/>
        <v/>
      </c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368</v>
      </c>
      <c r="M282" s="46">
        <v>7406</v>
      </c>
      <c r="N282" s="46">
        <v>7442.3021961606137</v>
      </c>
      <c r="O282" s="46">
        <v>7475.5005280720779</v>
      </c>
      <c r="P282" s="46">
        <v>7477.0515593419077</v>
      </c>
      <c r="Q282" s="46">
        <v>7482.5181673206744</v>
      </c>
      <c r="R282" s="46">
        <v>7484.1439864054146</v>
      </c>
      <c r="S282" s="46">
        <v>7430.3695042267391</v>
      </c>
      <c r="T282" s="51">
        <v>50.853109997503168</v>
      </c>
      <c r="U282" s="27">
        <f t="shared" si="43"/>
        <v>1.6578782181567893E-2</v>
      </c>
      <c r="V282" s="27">
        <f t="shared" si="37"/>
        <v>8.0110075090065302E-3</v>
      </c>
      <c r="W282" s="27">
        <f t="shared" si="38"/>
        <v>3.3022269706236471E-3</v>
      </c>
      <c r="X282" s="27">
        <f t="shared" si="39"/>
        <v>1.5041349251877427E-3</v>
      </c>
      <c r="Y282" s="27">
        <f t="shared" si="40"/>
        <v>5.361265362677025E-4</v>
      </c>
      <c r="Z282" s="27">
        <f t="shared" si="41"/>
        <v>1.294270919561065E-3</v>
      </c>
      <c r="AA282" s="38">
        <f t="shared" si="42"/>
        <v>5.7477264448026785E-4</v>
      </c>
      <c r="AB282" s="27">
        <v>2.59340126152353</v>
      </c>
      <c r="AC282" s="27">
        <v>0</v>
      </c>
      <c r="AD282" s="19" t="str">
        <f t="shared" si="44"/>
        <v/>
      </c>
      <c r="AE282" s="19" t="str">
        <f t="shared" si="45"/>
        <v/>
      </c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369</v>
      </c>
      <c r="M283" s="46">
        <v>6</v>
      </c>
      <c r="N283" s="46">
        <v>8.4108161867205151</v>
      </c>
      <c r="O283" s="46">
        <v>11.652241594546092</v>
      </c>
      <c r="P283" s="46">
        <v>12.882995303654925</v>
      </c>
      <c r="Q283" s="46">
        <v>15.925181000229685</v>
      </c>
      <c r="R283" s="46">
        <v>20.031943392372085</v>
      </c>
      <c r="S283" s="46">
        <v>9.4920744071440435</v>
      </c>
      <c r="T283" s="51">
        <v>10.73334371601759</v>
      </c>
      <c r="U283" s="27">
        <f t="shared" si="43"/>
        <v>0.4022622332377323</v>
      </c>
      <c r="V283" s="27">
        <f t="shared" si="37"/>
        <v>0.39925185945995278</v>
      </c>
      <c r="W283" s="27">
        <f t="shared" si="38"/>
        <v>0.39460951959548235</v>
      </c>
      <c r="X283" s="27">
        <f t="shared" si="39"/>
        <v>0.35834040818068519</v>
      </c>
      <c r="Y283" s="27">
        <f t="shared" si="40"/>
        <v>0.12752860615317352</v>
      </c>
      <c r="Z283" s="27">
        <f t="shared" si="41"/>
        <v>0.24232433510724502</v>
      </c>
      <c r="AA283" s="38">
        <f t="shared" si="42"/>
        <v>3.9570048751298187E-2</v>
      </c>
      <c r="AB283" s="27">
        <v>1</v>
      </c>
      <c r="AC283" s="27">
        <v>-0.25</v>
      </c>
      <c r="AD283" s="19" t="str">
        <f t="shared" si="44"/>
        <v/>
      </c>
      <c r="AE283" s="19" t="str">
        <f t="shared" si="45"/>
        <v/>
      </c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370</v>
      </c>
      <c r="M284" s="46">
        <v>8502</v>
      </c>
      <c r="N284" s="46">
        <v>7920.5114588984516</v>
      </c>
      <c r="O284" s="46">
        <v>7376.8745993673738</v>
      </c>
      <c r="P284" s="46">
        <v>6825.3722239502813</v>
      </c>
      <c r="Q284" s="46">
        <v>6322.1011863565373</v>
      </c>
      <c r="R284" s="46">
        <v>5852.6652166351323</v>
      </c>
      <c r="S284" s="46">
        <v>5411.9409160773603</v>
      </c>
      <c r="T284" s="51">
        <v>4988.5454036851506</v>
      </c>
      <c r="U284" s="27">
        <f t="shared" si="43"/>
        <v>-4.751790845771578E-2</v>
      </c>
      <c r="V284" s="27">
        <f t="shared" si="37"/>
        <v>-6.1929651980632536E-2</v>
      </c>
      <c r="W284" s="27">
        <f t="shared" si="38"/>
        <v>-6.9561828265219769E-2</v>
      </c>
      <c r="X284" s="27">
        <f t="shared" si="39"/>
        <v>-7.2656256358278534E-2</v>
      </c>
      <c r="Y284" s="27">
        <f t="shared" si="40"/>
        <v>-7.3927029978192865E-2</v>
      </c>
      <c r="Z284" s="27">
        <f t="shared" si="41"/>
        <v>-7.2446936417680644E-2</v>
      </c>
      <c r="AA284" s="38">
        <f t="shared" si="42"/>
        <v>-7.3447054231833855E-2</v>
      </c>
      <c r="AB284" s="27">
        <v>10.0634068773604</v>
      </c>
      <c r="AC284" s="27">
        <v>-7.5098814229248995E-2</v>
      </c>
      <c r="AD284" s="19" t="str">
        <f t="shared" si="44"/>
        <v/>
      </c>
      <c r="AE284" s="19" t="str">
        <f t="shared" si="45"/>
        <v/>
      </c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371</v>
      </c>
      <c r="M285" s="46">
        <v>5367256</v>
      </c>
      <c r="N285" s="46">
        <v>3876926.1874806648</v>
      </c>
      <c r="O285" s="46">
        <v>2800437.5797006669</v>
      </c>
      <c r="P285" s="46">
        <v>2022768.3763491367</v>
      </c>
      <c r="Q285" s="46">
        <v>1461075.3244824752</v>
      </c>
      <c r="R285" s="46">
        <v>1055355.6751036956</v>
      </c>
      <c r="S285" s="46">
        <v>762286.71077645558</v>
      </c>
      <c r="T285" s="51">
        <v>550606.73512140929</v>
      </c>
      <c r="U285" s="27">
        <f t="shared" si="43"/>
        <v>-0.27758786874471592</v>
      </c>
      <c r="V285" s="27">
        <f t="shared" si="37"/>
        <v>-0.27761621012779431</v>
      </c>
      <c r="W285" s="27">
        <f t="shared" si="38"/>
        <v>-0.27765748530419315</v>
      </c>
      <c r="X285" s="27">
        <f t="shared" si="39"/>
        <v>-0.27767549467955938</v>
      </c>
      <c r="Y285" s="27">
        <f t="shared" si="40"/>
        <v>-0.27768536972770103</v>
      </c>
      <c r="Z285" s="27">
        <f t="shared" si="41"/>
        <v>-0.2776639357125823</v>
      </c>
      <c r="AA285" s="38">
        <f t="shared" si="42"/>
        <v>-0.27766464441164651</v>
      </c>
      <c r="AB285" s="27">
        <v>0.86725745986417901</v>
      </c>
      <c r="AC285" s="27">
        <v>-0.277698056660384</v>
      </c>
      <c r="AD285" s="19" t="str">
        <f t="shared" si="44"/>
        <v/>
      </c>
      <c r="AE285" s="19" t="str">
        <f t="shared" si="45"/>
        <v/>
      </c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372</v>
      </c>
      <c r="M286" s="46">
        <v>307608</v>
      </c>
      <c r="N286" s="46">
        <v>307771.85964165593</v>
      </c>
      <c r="O286" s="46">
        <v>307887.0473884705</v>
      </c>
      <c r="P286" s="46">
        <v>307893.05637292931</v>
      </c>
      <c r="Q286" s="46">
        <v>307915.55588465498</v>
      </c>
      <c r="R286" s="46">
        <v>307930.89147377724</v>
      </c>
      <c r="S286" s="46">
        <v>307931.86615404778</v>
      </c>
      <c r="T286" s="51">
        <v>307935.63086310623</v>
      </c>
      <c r="U286" s="27">
        <f t="shared" si="43"/>
        <v>1.6438769304937457E-3</v>
      </c>
      <c r="V286" s="27">
        <f t="shared" si="37"/>
        <v>8.3696235137826352E-4</v>
      </c>
      <c r="W286" s="27">
        <f t="shared" si="38"/>
        <v>2.9344508780892949E-4</v>
      </c>
      <c r="X286" s="27">
        <f t="shared" si="39"/>
        <v>1.2296818157827305E-4</v>
      </c>
      <c r="Y286" s="27">
        <f t="shared" si="40"/>
        <v>5.0090437654443397E-5</v>
      </c>
      <c r="Z286" s="27">
        <f t="shared" si="41"/>
        <v>1.0095724607923418E-4</v>
      </c>
      <c r="AA286" s="38">
        <f t="shared" si="42"/>
        <v>7.2824582663364855E-5</v>
      </c>
      <c r="AB286" s="27">
        <v>4.5077529095792297</v>
      </c>
      <c r="AC286" s="27">
        <v>0</v>
      </c>
      <c r="AD286" s="19" t="str">
        <f t="shared" si="44"/>
        <v/>
      </c>
      <c r="AE286" s="19" t="str">
        <f t="shared" si="45"/>
        <v/>
      </c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373</v>
      </c>
      <c r="M287" s="46">
        <v>1553656</v>
      </c>
      <c r="N287" s="46">
        <v>4059054.237064233</v>
      </c>
      <c r="O287" s="46">
        <v>9028017.2283615153</v>
      </c>
      <c r="P287" s="46">
        <v>7136195.2231517918</v>
      </c>
      <c r="Q287" s="46">
        <v>5640744.128615207</v>
      </c>
      <c r="R287" s="46">
        <v>4458658.4936732305</v>
      </c>
      <c r="S287" s="46">
        <v>3524270.7221099641</v>
      </c>
      <c r="T287" s="51">
        <v>2785713.5316743879</v>
      </c>
      <c r="U287" s="27">
        <f t="shared" si="43"/>
        <v>1.4121223117491466</v>
      </c>
      <c r="V287" s="27">
        <f t="shared" si="37"/>
        <v>1.197829431928559</v>
      </c>
      <c r="W287" s="27">
        <f t="shared" si="38"/>
        <v>-0.20953885156121513</v>
      </c>
      <c r="X287" s="27">
        <f t="shared" si="39"/>
        <v>-0.20955262273230107</v>
      </c>
      <c r="Y287" s="27">
        <f t="shared" si="40"/>
        <v>-0.2095614689806253</v>
      </c>
      <c r="Z287" s="27">
        <f t="shared" si="41"/>
        <v>-0.20954857896669624</v>
      </c>
      <c r="AA287" s="38">
        <f t="shared" si="42"/>
        <v>-0.20955083527893245</v>
      </c>
      <c r="AB287" s="27">
        <v>1.6126399728252201</v>
      </c>
      <c r="AC287" s="27">
        <v>-0.20956782492882201</v>
      </c>
      <c r="AD287" s="19" t="str">
        <f t="shared" si="44"/>
        <v/>
      </c>
      <c r="AE287" s="19" t="str">
        <f t="shared" si="45"/>
        <v/>
      </c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374</v>
      </c>
      <c r="M288" s="46">
        <v>0</v>
      </c>
      <c r="N288" s="46">
        <v>0</v>
      </c>
      <c r="O288" s="46">
        <v>0</v>
      </c>
      <c r="P288" s="46">
        <v>0</v>
      </c>
      <c r="Q288" s="46">
        <v>0</v>
      </c>
      <c r="R288" s="46">
        <v>0</v>
      </c>
      <c r="S288" s="46">
        <v>0</v>
      </c>
      <c r="T288" s="51">
        <v>0</v>
      </c>
      <c r="U288" s="27">
        <f t="shared" si="43"/>
        <v>0</v>
      </c>
      <c r="V288" s="27">
        <f t="shared" si="37"/>
        <v>0</v>
      </c>
      <c r="W288" s="27">
        <f t="shared" si="38"/>
        <v>0</v>
      </c>
      <c r="X288" s="27">
        <f t="shared" si="39"/>
        <v>0</v>
      </c>
      <c r="Y288" s="27">
        <f t="shared" si="40"/>
        <v>0</v>
      </c>
      <c r="Z288" s="27">
        <f t="shared" si="41"/>
        <v>0</v>
      </c>
      <c r="AA288" s="38">
        <f t="shared" si="42"/>
        <v>0</v>
      </c>
      <c r="AB288" s="27">
        <v>0</v>
      </c>
      <c r="AC288" s="27">
        <v>-1</v>
      </c>
      <c r="AD288" s="19" t="str">
        <f t="shared" si="44"/>
        <v/>
      </c>
      <c r="AE288" s="19" t="str">
        <f t="shared" si="45"/>
        <v/>
      </c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375</v>
      </c>
      <c r="M289" s="46">
        <v>191275</v>
      </c>
      <c r="N289" s="46">
        <v>266804.23753323616</v>
      </c>
      <c r="O289" s="46">
        <v>267180.18480992538</v>
      </c>
      <c r="P289" s="46">
        <v>267196.03238675219</v>
      </c>
      <c r="Q289" s="46">
        <v>267239.75831696315</v>
      </c>
      <c r="R289" s="46">
        <v>267267.29940699891</v>
      </c>
      <c r="S289" s="46">
        <v>267269.8623200967</v>
      </c>
      <c r="T289" s="51">
        <v>267282.50159857154</v>
      </c>
      <c r="U289" s="27">
        <f t="shared" si="43"/>
        <v>6.3997820547664177E-3</v>
      </c>
      <c r="V289" s="27">
        <f t="shared" si="37"/>
        <v>3.1075218489481243E-3</v>
      </c>
      <c r="W289" s="27">
        <f t="shared" si="38"/>
        <v>8.1053118137872819E-4</v>
      </c>
      <c r="X289" s="27">
        <f t="shared" si="39"/>
        <v>3.6569354529613778E-4</v>
      </c>
      <c r="Y289" s="27">
        <f t="shared" si="40"/>
        <v>1.3984631672026886E-4</v>
      </c>
      <c r="Z289" s="27">
        <f t="shared" si="41"/>
        <v>3.2968399460321369E-4</v>
      </c>
      <c r="AA289" s="38">
        <f t="shared" si="42"/>
        <v>2.2134428106581583E-4</v>
      </c>
      <c r="AB289" s="27">
        <v>0.396777111727456</v>
      </c>
      <c r="AC289" s="27">
        <v>0</v>
      </c>
      <c r="AD289" s="19" t="str">
        <f t="shared" si="44"/>
        <v/>
      </c>
      <c r="AE289" s="19" t="str">
        <f t="shared" si="45"/>
        <v/>
      </c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376</v>
      </c>
      <c r="M290" s="46">
        <v>2009</v>
      </c>
      <c r="N290" s="46">
        <v>2397.0234823979999</v>
      </c>
      <c r="O290" s="46">
        <v>2404.6086088484726</v>
      </c>
      <c r="P290" s="46">
        <v>2281.8049266427352</v>
      </c>
      <c r="Q290" s="46">
        <v>2163.5782664692119</v>
      </c>
      <c r="R290" s="46">
        <v>2044.3421405124132</v>
      </c>
      <c r="S290" s="46">
        <v>1934.2705499492217</v>
      </c>
      <c r="T290" s="51">
        <v>1828.3566514128979</v>
      </c>
      <c r="U290" s="27">
        <f t="shared" si="43"/>
        <v>0.20358168623160575</v>
      </c>
      <c r="V290" s="27">
        <f t="shared" si="37"/>
        <v>0.15775810634721774</v>
      </c>
      <c r="W290" s="27">
        <f t="shared" si="38"/>
        <v>2.0726880241534926E-3</v>
      </c>
      <c r="X290" s="27">
        <f t="shared" si="39"/>
        <v>-3.9551379713994243E-2</v>
      </c>
      <c r="Y290" s="27">
        <f t="shared" si="40"/>
        <v>-4.5869971530716924E-2</v>
      </c>
      <c r="Z290" s="27">
        <f t="shared" si="41"/>
        <v>-3.9996749843270979E-2</v>
      </c>
      <c r="AA290" s="38">
        <f t="shared" si="42"/>
        <v>-3.822649082705612E-2</v>
      </c>
      <c r="AB290" s="27">
        <v>0.45742683796799</v>
      </c>
      <c r="AC290" s="27">
        <v>-5.48128342245989E-2</v>
      </c>
      <c r="AD290" s="19" t="str">
        <f t="shared" si="44"/>
        <v/>
      </c>
      <c r="AE290" s="19" t="str">
        <f t="shared" si="45"/>
        <v/>
      </c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377</v>
      </c>
      <c r="M291" s="46">
        <v>519</v>
      </c>
      <c r="N291" s="46">
        <v>672.25136529645386</v>
      </c>
      <c r="O291" s="46">
        <v>823.65998216268349</v>
      </c>
      <c r="P291" s="46">
        <v>816.16450832411363</v>
      </c>
      <c r="Q291" s="46">
        <v>815.46476020736304</v>
      </c>
      <c r="R291" s="46">
        <v>803.12598945137017</v>
      </c>
      <c r="S291" s="46">
        <v>792.35474690080855</v>
      </c>
      <c r="T291" s="51">
        <v>781.12585990214041</v>
      </c>
      <c r="U291" s="27">
        <f t="shared" si="43"/>
        <v>0.51736552311429995</v>
      </c>
      <c r="V291" s="27">
        <f t="shared" si="37"/>
        <v>0.28338520791904442</v>
      </c>
      <c r="W291" s="27">
        <f t="shared" si="38"/>
        <v>3.1053990122137904E-2</v>
      </c>
      <c r="X291" s="27">
        <f t="shared" si="39"/>
        <v>9.0587164599991478E-3</v>
      </c>
      <c r="Y291" s="27">
        <f t="shared" si="40"/>
        <v>-8.2556138294293882E-3</v>
      </c>
      <c r="Z291" s="27">
        <f t="shared" si="41"/>
        <v>6.2272685543051706E-3</v>
      </c>
      <c r="AA291" s="38">
        <f t="shared" si="42"/>
        <v>2.3777242603174615E-3</v>
      </c>
      <c r="AB291" s="27">
        <v>1.01532567049808</v>
      </c>
      <c r="AC291" s="27">
        <v>-1.33079847908745E-2</v>
      </c>
      <c r="AD291" s="19" t="str">
        <f t="shared" si="44"/>
        <v/>
      </c>
      <c r="AE291" s="19" t="str">
        <f t="shared" si="45"/>
        <v/>
      </c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378</v>
      </c>
      <c r="M292" s="46">
        <v>44331</v>
      </c>
      <c r="N292" s="46">
        <v>44402.699000237051</v>
      </c>
      <c r="O292" s="46">
        <v>44463.042086508627</v>
      </c>
      <c r="P292" s="46">
        <v>44466.169290297781</v>
      </c>
      <c r="Q292" s="46">
        <v>44477.319329624959</v>
      </c>
      <c r="R292" s="46">
        <v>44483.912687353863</v>
      </c>
      <c r="S292" s="46">
        <v>44483.332260621646</v>
      </c>
      <c r="T292" s="51">
        <v>44472.626665133757</v>
      </c>
      <c r="U292" s="27">
        <f t="shared" si="43"/>
        <v>5.9807649611457337E-3</v>
      </c>
      <c r="V292" s="27">
        <f t="shared" si="37"/>
        <v>3.623144257427918E-3</v>
      </c>
      <c r="W292" s="27">
        <f t="shared" si="38"/>
        <v>1.2872109597624288E-3</v>
      </c>
      <c r="X292" s="27">
        <f t="shared" si="39"/>
        <v>5.013862103371053E-4</v>
      </c>
      <c r="Y292" s="27">
        <f t="shared" si="40"/>
        <v>1.9087944955633159E-4</v>
      </c>
      <c r="Z292" s="27">
        <f t="shared" si="41"/>
        <v>3.644139680748732E-4</v>
      </c>
      <c r="AA292" s="38">
        <f t="shared" si="42"/>
        <v>2.4907234640349105E-4</v>
      </c>
      <c r="AB292" s="27">
        <v>5.0050269101213196</v>
      </c>
      <c r="AC292" s="27">
        <v>0</v>
      </c>
      <c r="AD292" s="19" t="str">
        <f t="shared" si="44"/>
        <v/>
      </c>
      <c r="AE292" s="19" t="str">
        <f t="shared" si="45"/>
        <v/>
      </c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6">
        <v>291</v>
      </c>
      <c r="L293" s="6" t="s">
        <v>379</v>
      </c>
      <c r="M293" s="46">
        <v>0</v>
      </c>
      <c r="N293" s="46">
        <v>0</v>
      </c>
      <c r="O293" s="46">
        <v>0</v>
      </c>
      <c r="P293" s="46">
        <v>0</v>
      </c>
      <c r="Q293" s="46">
        <v>0</v>
      </c>
      <c r="R293" s="46">
        <v>0</v>
      </c>
      <c r="S293" s="46">
        <v>0</v>
      </c>
      <c r="T293" s="51">
        <v>0</v>
      </c>
      <c r="U293" s="40">
        <f t="shared" si="43"/>
        <v>0</v>
      </c>
      <c r="V293" s="40">
        <f t="shared" si="37"/>
        <v>0</v>
      </c>
      <c r="W293" s="40">
        <f t="shared" si="38"/>
        <v>0</v>
      </c>
      <c r="X293" s="40">
        <f t="shared" si="39"/>
        <v>0</v>
      </c>
      <c r="Y293" s="40">
        <f t="shared" si="40"/>
        <v>0</v>
      </c>
      <c r="Z293" s="40">
        <f t="shared" si="41"/>
        <v>0</v>
      </c>
      <c r="AA293" s="41">
        <f t="shared" si="42"/>
        <v>0</v>
      </c>
      <c r="AB293" s="40">
        <v>0</v>
      </c>
      <c r="AC293" s="40">
        <v>0</v>
      </c>
      <c r="AD293" s="19" t="str">
        <f t="shared" si="44"/>
        <v/>
      </c>
      <c r="AE293" s="19" t="str">
        <f t="shared" si="45"/>
        <v/>
      </c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380</v>
      </c>
      <c r="M294" s="46">
        <v>176206</v>
      </c>
      <c r="N294" s="46">
        <v>104968.96220103763</v>
      </c>
      <c r="O294" s="46">
        <v>62539.90596860127</v>
      </c>
      <c r="P294" s="46">
        <v>37247.016269607782</v>
      </c>
      <c r="Q294" s="46">
        <v>22186.022071925963</v>
      </c>
      <c r="R294" s="46">
        <v>13211.90268306394</v>
      </c>
      <c r="S294" s="46">
        <v>4.9052083282072765</v>
      </c>
      <c r="T294" s="51">
        <v>9.0033541451273287</v>
      </c>
      <c r="U294" s="27">
        <f t="shared" si="43"/>
        <v>-0.40371402146724578</v>
      </c>
      <c r="V294" s="27">
        <f t="shared" si="37"/>
        <v>-0.40379847454991546</v>
      </c>
      <c r="W294" s="27">
        <f t="shared" si="38"/>
        <v>-0.40404255085824353</v>
      </c>
      <c r="X294" s="27">
        <f t="shared" si="39"/>
        <v>-0.40418822280070243</v>
      </c>
      <c r="Y294" s="27">
        <f t="shared" si="40"/>
        <v>-0.40428564490281205</v>
      </c>
      <c r="Z294" s="27">
        <f t="shared" si="41"/>
        <v>-0.40400882980813452</v>
      </c>
      <c r="AA294" s="38">
        <f t="shared" si="42"/>
        <v>-0.40417237636104403</v>
      </c>
      <c r="AB294" s="27">
        <v>2.7009825658511</v>
      </c>
      <c r="AC294" s="27">
        <v>-0.404446219382322</v>
      </c>
      <c r="AD294" s="19" t="str">
        <f t="shared" si="44"/>
        <v/>
      </c>
      <c r="AE294" s="19" t="str">
        <f t="shared" si="45"/>
        <v/>
      </c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381</v>
      </c>
      <c r="M295" s="46">
        <v>8133</v>
      </c>
      <c r="N295" s="46">
        <v>8168.9876446151911</v>
      </c>
      <c r="O295" s="46">
        <v>8170.5896440117049</v>
      </c>
      <c r="P295" s="46">
        <v>8172.8787858234718</v>
      </c>
      <c r="Q295" s="46">
        <v>8181.0309857961083</v>
      </c>
      <c r="R295" s="46">
        <v>8184.9798161967301</v>
      </c>
      <c r="S295" s="46">
        <v>8183.4259172543179</v>
      </c>
      <c r="T295" s="51">
        <v>8156.3665490925305</v>
      </c>
      <c r="U295" s="27">
        <f t="shared" si="43"/>
        <v>2.9502619013640177E-2</v>
      </c>
      <c r="V295" s="27">
        <f t="shared" si="37"/>
        <v>1.0353531314972818E-2</v>
      </c>
      <c r="W295" s="27">
        <f t="shared" si="38"/>
        <v>4.9133010703805062E-3</v>
      </c>
      <c r="X295" s="27">
        <f t="shared" si="39"/>
        <v>1.8313995303022609E-3</v>
      </c>
      <c r="Y295" s="27">
        <f t="shared" si="40"/>
        <v>9.1581320760389471E-4</v>
      </c>
      <c r="Z295" s="27">
        <f t="shared" si="41"/>
        <v>1.3719018577923619E-3</v>
      </c>
      <c r="AA295" s="38">
        <f t="shared" si="42"/>
        <v>9.3030401107671156E-4</v>
      </c>
      <c r="AB295" s="27">
        <v>0.23399911602811099</v>
      </c>
      <c r="AC295" s="27">
        <v>0</v>
      </c>
      <c r="AD295" s="19" t="str">
        <f t="shared" si="44"/>
        <v/>
      </c>
      <c r="AE295" s="19" t="str">
        <f t="shared" si="45"/>
        <v/>
      </c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382</v>
      </c>
      <c r="M296" s="46">
        <v>21481</v>
      </c>
      <c r="N296" s="46">
        <v>6069.0740250497793</v>
      </c>
      <c r="O296" s="46">
        <v>1761.4939283414394</v>
      </c>
      <c r="P296" s="46">
        <v>495.71521698721853</v>
      </c>
      <c r="Q296" s="46">
        <v>151.71531722088159</v>
      </c>
      <c r="R296" s="46">
        <v>34.341702557450787</v>
      </c>
      <c r="S296" s="46">
        <v>6.2624332657003743</v>
      </c>
      <c r="T296" s="51">
        <v>11.395600577087997</v>
      </c>
      <c r="U296" s="27">
        <f t="shared" si="43"/>
        <v>-0.7110762213603451</v>
      </c>
      <c r="V296" s="27">
        <f t="shared" si="37"/>
        <v>-0.70518973614925828</v>
      </c>
      <c r="W296" s="27">
        <f t="shared" si="38"/>
        <v>-0.70098236266869751</v>
      </c>
      <c r="X296" s="27">
        <f t="shared" si="39"/>
        <v>-0.70321463629394776</v>
      </c>
      <c r="Y296" s="27">
        <f t="shared" si="40"/>
        <v>-0.69339349956204011</v>
      </c>
      <c r="Z296" s="27">
        <f t="shared" si="41"/>
        <v>-0.48905927432365026</v>
      </c>
      <c r="AA296" s="38">
        <f t="shared" si="42"/>
        <v>-0.30981860355235408</v>
      </c>
      <c r="AB296" s="27">
        <v>3.0127265238496399</v>
      </c>
      <c r="AC296" s="27">
        <v>-0.71963382176596202</v>
      </c>
      <c r="AD296" s="19" t="str">
        <f t="shared" si="44"/>
        <v/>
      </c>
      <c r="AE296" s="19" t="str">
        <f t="shared" si="45"/>
        <v/>
      </c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383</v>
      </c>
      <c r="M297" s="46">
        <v>22433</v>
      </c>
      <c r="N297" s="46">
        <v>5585.5630293407985</v>
      </c>
      <c r="O297" s="46">
        <v>1468.5598288314004</v>
      </c>
      <c r="P297" s="46">
        <v>362.06771536782577</v>
      </c>
      <c r="Q297" s="46">
        <v>88.189638081692948</v>
      </c>
      <c r="R297" s="46">
        <v>31.943645209114408</v>
      </c>
      <c r="S297" s="46">
        <v>6.3742005398508397</v>
      </c>
      <c r="T297" s="51">
        <v>12.278147276829644</v>
      </c>
      <c r="U297" s="27">
        <f t="shared" si="43"/>
        <v>-0.74131654571410766</v>
      </c>
      <c r="V297" s="27">
        <f t="shared" si="37"/>
        <v>-0.72918523584898542</v>
      </c>
      <c r="W297" s="27">
        <f t="shared" si="38"/>
        <v>-0.73172137649629077</v>
      </c>
      <c r="X297" s="27">
        <f t="shared" si="39"/>
        <v>-0.73833802043646712</v>
      </c>
      <c r="Y297" s="27">
        <f t="shared" si="40"/>
        <v>-0.71356707053687773</v>
      </c>
      <c r="Z297" s="27">
        <f t="shared" si="41"/>
        <v>0.4623192640591241</v>
      </c>
      <c r="AA297" s="38">
        <f t="shared" si="42"/>
        <v>-0.46574230161896141</v>
      </c>
      <c r="AB297" s="27">
        <v>2.4780955429421301</v>
      </c>
      <c r="AC297" s="27">
        <v>-0.75575695159629297</v>
      </c>
      <c r="AD297" s="19" t="str">
        <f t="shared" si="44"/>
        <v/>
      </c>
      <c r="AE297" s="19" t="str">
        <f t="shared" si="45"/>
        <v/>
      </c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384</v>
      </c>
      <c r="M298" s="46">
        <v>1124375</v>
      </c>
      <c r="N298" s="46">
        <v>1027747.0832200672</v>
      </c>
      <c r="O298" s="46">
        <v>939419.75366301369</v>
      </c>
      <c r="P298" s="46">
        <v>858652.72705867549</v>
      </c>
      <c r="Q298" s="46">
        <v>784833.66303803679</v>
      </c>
      <c r="R298" s="46">
        <v>717357.23330602865</v>
      </c>
      <c r="S298" s="46">
        <v>229186.09254523023</v>
      </c>
      <c r="T298" s="51">
        <v>43.435251950345616</v>
      </c>
      <c r="U298" s="27">
        <f t="shared" si="43"/>
        <v>-8.5819390042839561E-2</v>
      </c>
      <c r="V298" s="27">
        <f t="shared" si="37"/>
        <v>-8.5888018523422233E-2</v>
      </c>
      <c r="W298" s="27">
        <f t="shared" si="38"/>
        <v>-8.5942933101175081E-2</v>
      </c>
      <c r="X298" s="27">
        <f t="shared" si="39"/>
        <v>-8.596301742904712E-2</v>
      </c>
      <c r="Y298" s="27">
        <f t="shared" si="40"/>
        <v>-8.5971662480768402E-2</v>
      </c>
      <c r="Z298" s="27">
        <f t="shared" si="41"/>
        <v>-8.5965906446969942E-2</v>
      </c>
      <c r="AA298" s="38">
        <f t="shared" si="42"/>
        <v>-8.5971010112957713E-2</v>
      </c>
      <c r="AB298" s="27">
        <v>0.44514534846985698</v>
      </c>
      <c r="AC298" s="27">
        <v>-8.5977275738758005E-2</v>
      </c>
      <c r="AD298" s="19" t="str">
        <f t="shared" si="44"/>
        <v/>
      </c>
      <c r="AE298" s="19" t="str">
        <f t="shared" si="45"/>
        <v/>
      </c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385</v>
      </c>
      <c r="M299" s="46">
        <v>0</v>
      </c>
      <c r="N299" s="46">
        <v>0</v>
      </c>
      <c r="O299" s="46">
        <v>0</v>
      </c>
      <c r="P299" s="46">
        <v>0</v>
      </c>
      <c r="Q299" s="46">
        <v>0</v>
      </c>
      <c r="R299" s="46">
        <v>0</v>
      </c>
      <c r="S299" s="46">
        <v>0</v>
      </c>
      <c r="T299" s="51">
        <v>0</v>
      </c>
      <c r="U299" s="27">
        <f t="shared" si="43"/>
        <v>0</v>
      </c>
      <c r="V299" s="27">
        <f t="shared" si="37"/>
        <v>0</v>
      </c>
      <c r="W299" s="27">
        <f t="shared" si="38"/>
        <v>0</v>
      </c>
      <c r="X299" s="27">
        <f t="shared" si="39"/>
        <v>0</v>
      </c>
      <c r="Y299" s="27">
        <f t="shared" si="40"/>
        <v>0</v>
      </c>
      <c r="Z299" s="27">
        <f t="shared" si="41"/>
        <v>0</v>
      </c>
      <c r="AA299" s="38">
        <f t="shared" si="42"/>
        <v>0</v>
      </c>
      <c r="AB299" s="27">
        <v>0</v>
      </c>
      <c r="AC299" s="27">
        <v>0</v>
      </c>
      <c r="AD299" s="19" t="str">
        <f t="shared" si="44"/>
        <v/>
      </c>
      <c r="AE299" s="19" t="str">
        <f t="shared" si="45"/>
        <v/>
      </c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386</v>
      </c>
      <c r="M300" s="46">
        <v>0</v>
      </c>
      <c r="N300" s="46">
        <v>0</v>
      </c>
      <c r="O300" s="46">
        <v>0</v>
      </c>
      <c r="P300" s="46">
        <v>0</v>
      </c>
      <c r="Q300" s="46">
        <v>0</v>
      </c>
      <c r="R300" s="46">
        <v>0</v>
      </c>
      <c r="S300" s="46">
        <v>0</v>
      </c>
      <c r="T300" s="51">
        <v>0</v>
      </c>
      <c r="U300" s="27">
        <f t="shared" si="43"/>
        <v>0</v>
      </c>
      <c r="V300" s="27">
        <f t="shared" si="37"/>
        <v>0</v>
      </c>
      <c r="W300" s="27">
        <f t="shared" si="38"/>
        <v>0</v>
      </c>
      <c r="X300" s="27">
        <f t="shared" si="39"/>
        <v>0</v>
      </c>
      <c r="Y300" s="27">
        <f t="shared" si="40"/>
        <v>0</v>
      </c>
      <c r="Z300" s="27">
        <f t="shared" si="41"/>
        <v>0</v>
      </c>
      <c r="AA300" s="38">
        <f t="shared" si="42"/>
        <v>0</v>
      </c>
      <c r="AB300" s="27">
        <v>0</v>
      </c>
      <c r="AC300" s="27">
        <v>0</v>
      </c>
      <c r="AD300" s="19" t="str">
        <f t="shared" si="44"/>
        <v/>
      </c>
      <c r="AE300" s="19" t="str">
        <f t="shared" si="45"/>
        <v/>
      </c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387</v>
      </c>
      <c r="M301" s="46">
        <v>3786630</v>
      </c>
      <c r="N301" s="46">
        <v>3786632.1118879612</v>
      </c>
      <c r="O301" s="46">
        <v>3786633.3319551232</v>
      </c>
      <c r="P301" s="46">
        <v>3786634.8667112174</v>
      </c>
      <c r="Q301" s="46">
        <v>3786635.3200012282</v>
      </c>
      <c r="R301" s="46">
        <v>3786634.1957001165</v>
      </c>
      <c r="S301" s="46">
        <v>3786634.4536991324</v>
      </c>
      <c r="T301" s="51">
        <v>3786607.2014097087</v>
      </c>
      <c r="U301" s="27">
        <f t="shared" si="43"/>
        <v>7.0120056928804498E-5</v>
      </c>
      <c r="V301" s="27">
        <f t="shared" si="37"/>
        <v>3.5145383239294943E-5</v>
      </c>
      <c r="W301" s="27">
        <f t="shared" si="38"/>
        <v>1.3003122139164008E-5</v>
      </c>
      <c r="X301" s="27">
        <f t="shared" si="39"/>
        <v>5.0586171334848954E-6</v>
      </c>
      <c r="Y301" s="27">
        <f t="shared" si="40"/>
        <v>1.9504710627270245E-6</v>
      </c>
      <c r="Z301" s="27">
        <f t="shared" si="41"/>
        <v>3.6562490515695687E-6</v>
      </c>
      <c r="AA301" s="38">
        <f t="shared" si="42"/>
        <v>2.2842598561419894E-6</v>
      </c>
      <c r="AB301" s="27">
        <v>0.35854247386302801</v>
      </c>
      <c r="AC301" s="27">
        <v>0</v>
      </c>
      <c r="AD301" s="19" t="str">
        <f t="shared" si="44"/>
        <v/>
      </c>
      <c r="AE301" s="19" t="str">
        <f t="shared" si="45"/>
        <v/>
      </c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388</v>
      </c>
      <c r="M302" s="46">
        <v>56483</v>
      </c>
      <c r="N302" s="46">
        <v>56516.77059218612</v>
      </c>
      <c r="O302" s="46">
        <v>56546.667040662673</v>
      </c>
      <c r="P302" s="46">
        <v>56548.08276556366</v>
      </c>
      <c r="Q302" s="46">
        <v>56552.533295112975</v>
      </c>
      <c r="R302" s="46">
        <v>56552.786688780565</v>
      </c>
      <c r="S302" s="46">
        <v>10.051798964096065</v>
      </c>
      <c r="T302" s="51">
        <v>9.1659824845854168</v>
      </c>
      <c r="U302" s="27">
        <f t="shared" si="43"/>
        <v>2.587345489506951E-3</v>
      </c>
      <c r="V302" s="27">
        <f t="shared" si="37"/>
        <v>1.3344841485795763E-3</v>
      </c>
      <c r="W302" s="27">
        <f t="shared" si="38"/>
        <v>4.8246365657600567E-4</v>
      </c>
      <c r="X302" s="27">
        <f t="shared" si="39"/>
        <v>1.8555421611585188E-4</v>
      </c>
      <c r="Y302" s="27">
        <f t="shared" si="40"/>
        <v>6.319257083989681E-5</v>
      </c>
      <c r="Z302" s="27">
        <f t="shared" si="41"/>
        <v>1.1421494035118234E-4</v>
      </c>
      <c r="AA302" s="38">
        <f t="shared" si="42"/>
        <v>4.7939215236327658E-5</v>
      </c>
      <c r="AB302" s="27">
        <v>47.571346899736596</v>
      </c>
      <c r="AC302" s="27">
        <v>0</v>
      </c>
      <c r="AD302" s="19" t="str">
        <f t="shared" si="44"/>
        <v/>
      </c>
      <c r="AE302" s="19" t="str">
        <f t="shared" si="45"/>
        <v/>
      </c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389</v>
      </c>
      <c r="M303" s="46">
        <v>324179</v>
      </c>
      <c r="N303" s="46">
        <v>272861.07960904075</v>
      </c>
      <c r="O303" s="46">
        <v>229665.01200654687</v>
      </c>
      <c r="P303" s="46">
        <v>193253.86199079914</v>
      </c>
      <c r="Q303" s="46">
        <v>162625.02775957889</v>
      </c>
      <c r="R303" s="46">
        <v>136847.64624339357</v>
      </c>
      <c r="S303" s="46">
        <v>115149.41023771263</v>
      </c>
      <c r="T303" s="51">
        <v>96885.251149324758</v>
      </c>
      <c r="U303" s="27">
        <f t="shared" si="43"/>
        <v>-0.15760260217150354</v>
      </c>
      <c r="V303" s="27">
        <f t="shared" si="37"/>
        <v>-0.15792388806125979</v>
      </c>
      <c r="W303" s="27">
        <f t="shared" si="38"/>
        <v>-0.1582985340763656</v>
      </c>
      <c r="X303" s="27">
        <f t="shared" si="39"/>
        <v>-0.15843404446866255</v>
      </c>
      <c r="Y303" s="27">
        <f t="shared" si="40"/>
        <v>-0.15849579278779469</v>
      </c>
      <c r="Z303" s="27">
        <f t="shared" si="41"/>
        <v>-0.15842581468709308</v>
      </c>
      <c r="AA303" s="38">
        <f t="shared" si="42"/>
        <v>-0.15845039308174658</v>
      </c>
      <c r="AB303" s="27">
        <v>0.282707978760453</v>
      </c>
      <c r="AC303" s="27">
        <v>-0.158555799255058</v>
      </c>
      <c r="AD303" s="19" t="str">
        <f t="shared" si="44"/>
        <v/>
      </c>
      <c r="AE303" s="19" t="str">
        <f t="shared" si="45"/>
        <v/>
      </c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390</v>
      </c>
      <c r="M304" s="46">
        <v>670852</v>
      </c>
      <c r="N304" s="46">
        <v>335245.50537307147</v>
      </c>
      <c r="O304" s="46">
        <v>167542.0777590936</v>
      </c>
      <c r="P304" s="46">
        <v>83720.870567678328</v>
      </c>
      <c r="Q304" s="46">
        <v>41837.2640302902</v>
      </c>
      <c r="R304" s="46">
        <v>20902.765332305375</v>
      </c>
      <c r="S304" s="46">
        <v>2.9439965364564991</v>
      </c>
      <c r="T304" s="51">
        <v>3.2240474468743958</v>
      </c>
      <c r="U304" s="27">
        <f t="shared" si="43"/>
        <v>-0.50013508093636638</v>
      </c>
      <c r="V304" s="27">
        <f t="shared" si="37"/>
        <v>-0.50014548669711745</v>
      </c>
      <c r="W304" s="27">
        <f t="shared" si="38"/>
        <v>-0.50019022211495401</v>
      </c>
      <c r="X304" s="27">
        <f t="shared" si="39"/>
        <v>-0.50022091192929685</v>
      </c>
      <c r="Y304" s="27">
        <f t="shared" si="40"/>
        <v>-0.50025639012308187</v>
      </c>
      <c r="Z304" s="27">
        <f t="shared" si="41"/>
        <v>-0.50016285305583696</v>
      </c>
      <c r="AA304" s="38">
        <f t="shared" si="42"/>
        <v>-0.50041333285804657</v>
      </c>
      <c r="AB304" s="27">
        <v>0.709303362541436</v>
      </c>
      <c r="AC304" s="27">
        <v>-0.50030493200461901</v>
      </c>
      <c r="AD304" s="19" t="str">
        <f t="shared" si="44"/>
        <v/>
      </c>
      <c r="AE304" s="19" t="str">
        <f t="shared" si="45"/>
        <v>Error</v>
      </c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391</v>
      </c>
      <c r="M305" s="46">
        <v>89196</v>
      </c>
      <c r="N305" s="46">
        <v>72943.399027634499</v>
      </c>
      <c r="O305" s="46">
        <v>59650.261545815905</v>
      </c>
      <c r="P305" s="46">
        <v>48720.561214664369</v>
      </c>
      <c r="Q305" s="46">
        <v>39804.756309561089</v>
      </c>
      <c r="R305" s="46">
        <v>32517.838096170384</v>
      </c>
      <c r="S305" s="46">
        <v>26557.430126581618</v>
      </c>
      <c r="T305" s="51">
        <v>21686.087503573784</v>
      </c>
      <c r="U305" s="27">
        <f t="shared" si="43"/>
        <v>-0.17966070361211994</v>
      </c>
      <c r="V305" s="27">
        <f t="shared" si="37"/>
        <v>-0.18082601372965115</v>
      </c>
      <c r="W305" s="27">
        <f t="shared" si="38"/>
        <v>-0.18227890764333302</v>
      </c>
      <c r="X305" s="27">
        <f t="shared" si="39"/>
        <v>-0.18275114232912301</v>
      </c>
      <c r="Y305" s="27">
        <f t="shared" si="40"/>
        <v>-0.18305298319847799</v>
      </c>
      <c r="Z305" s="27">
        <f t="shared" si="41"/>
        <v>-0.18262624720429993</v>
      </c>
      <c r="AA305" s="38">
        <f t="shared" si="42"/>
        <v>-0.18273214339383098</v>
      </c>
      <c r="AB305" s="27">
        <v>0.46532205929868697</v>
      </c>
      <c r="AC305" s="27">
        <v>-0.183298236377994</v>
      </c>
      <c r="AD305" s="19" t="str">
        <f t="shared" si="44"/>
        <v/>
      </c>
      <c r="AE305" s="19" t="str">
        <f t="shared" si="45"/>
        <v/>
      </c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392</v>
      </c>
      <c r="M306" s="46">
        <v>144225</v>
      </c>
      <c r="N306" s="46">
        <v>139048.6277320814</v>
      </c>
      <c r="O306" s="46">
        <v>134047.83133575827</v>
      </c>
      <c r="P306" s="46">
        <v>129169.81882588596</v>
      </c>
      <c r="Q306" s="46">
        <v>124478.30446449475</v>
      </c>
      <c r="R306" s="46">
        <v>119952.95651512702</v>
      </c>
      <c r="S306" s="46">
        <v>115584.67461654694</v>
      </c>
      <c r="T306" s="51">
        <v>111368.85819716581</v>
      </c>
      <c r="U306" s="27">
        <f t="shared" si="43"/>
        <v>-3.447017926750532E-2</v>
      </c>
      <c r="V306" s="27">
        <f t="shared" si="37"/>
        <v>-3.5229421218116959E-2</v>
      </c>
      <c r="W306" s="27">
        <f t="shared" si="38"/>
        <v>-3.5992702722261988E-2</v>
      </c>
      <c r="X306" s="27">
        <f t="shared" si="39"/>
        <v>-3.6233181850515363E-2</v>
      </c>
      <c r="Y306" s="27">
        <f t="shared" si="40"/>
        <v>-3.6339847547497008E-2</v>
      </c>
      <c r="Z306" s="27">
        <f t="shared" si="41"/>
        <v>-3.6261626383302034E-2</v>
      </c>
      <c r="AA306" s="38">
        <f t="shared" si="42"/>
        <v>-3.6303318508349468E-2</v>
      </c>
      <c r="AB306" s="27">
        <v>1.1430370541517101</v>
      </c>
      <c r="AC306" s="27">
        <v>-3.64140548035174E-2</v>
      </c>
      <c r="AD306" s="19" t="str">
        <f t="shared" si="44"/>
        <v/>
      </c>
      <c r="AE306" s="19" t="str">
        <f t="shared" si="45"/>
        <v/>
      </c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393</v>
      </c>
      <c r="M307" s="46">
        <v>1364</v>
      </c>
      <c r="N307" s="46">
        <v>1056.7475000005409</v>
      </c>
      <c r="O307" s="46">
        <v>814.53505945885081</v>
      </c>
      <c r="P307" s="46">
        <v>620.27680754480753</v>
      </c>
      <c r="Q307" s="46">
        <v>473.6480313865755</v>
      </c>
      <c r="R307" s="46">
        <v>343.34032721181569</v>
      </c>
      <c r="S307" s="46">
        <v>1.9849763742144608</v>
      </c>
      <c r="T307" s="51">
        <v>2.8608551032806986</v>
      </c>
      <c r="U307" s="27">
        <f t="shared" si="43"/>
        <v>-0.23195070348019881</v>
      </c>
      <c r="V307" s="27">
        <f t="shared" si="37"/>
        <v>-0.20100093938138272</v>
      </c>
      <c r="W307" s="27">
        <f t="shared" si="38"/>
        <v>-0.21610167747344097</v>
      </c>
      <c r="X307" s="27">
        <f t="shared" si="39"/>
        <v>-0.23377588600144217</v>
      </c>
      <c r="Y307" s="27">
        <f t="shared" si="40"/>
        <v>-0.23644359991610958</v>
      </c>
      <c r="Z307" s="27">
        <f t="shared" si="41"/>
        <v>-0.23335126295290581</v>
      </c>
      <c r="AA307" s="38">
        <f t="shared" si="42"/>
        <v>-0.24638140696156094</v>
      </c>
      <c r="AB307" s="27">
        <v>1.23606557377049</v>
      </c>
      <c r="AC307" s="27">
        <v>-0.239401496259352</v>
      </c>
      <c r="AD307" s="19" t="str">
        <f t="shared" si="44"/>
        <v/>
      </c>
      <c r="AE307" s="19" t="str">
        <f t="shared" si="45"/>
        <v>Error</v>
      </c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394</v>
      </c>
      <c r="M308" s="46">
        <v>3817</v>
      </c>
      <c r="N308" s="46">
        <v>1111.0950862813825</v>
      </c>
      <c r="O308" s="46">
        <v>365.7787992808652</v>
      </c>
      <c r="P308" s="46">
        <v>104.65938214512917</v>
      </c>
      <c r="Q308" s="46">
        <v>38.109053963574965</v>
      </c>
      <c r="R308" s="46">
        <v>6.6604585637721527</v>
      </c>
      <c r="S308" s="46">
        <v>1.4011605217191931</v>
      </c>
      <c r="T308" s="51">
        <v>5.9873309840196054</v>
      </c>
      <c r="U308" s="27">
        <f t="shared" si="43"/>
        <v>-0.70149893097309457</v>
      </c>
      <c r="V308" s="27">
        <f t="shared" si="37"/>
        <v>-0.66530290934459435</v>
      </c>
      <c r="W308" s="27">
        <f t="shared" si="38"/>
        <v>-0.6806332368118132</v>
      </c>
      <c r="X308" s="27">
        <f t="shared" si="39"/>
        <v>-0.68970396330596684</v>
      </c>
      <c r="Y308" s="27">
        <f t="shared" si="40"/>
        <v>-0.62353901661499889</v>
      </c>
      <c r="Z308" s="27">
        <f t="shared" si="41"/>
        <v>0.6154156753797555</v>
      </c>
      <c r="AA308" s="38">
        <f t="shared" si="42"/>
        <v>-0.54344104582396391</v>
      </c>
      <c r="AB308" s="27">
        <v>6.7423935091277896</v>
      </c>
      <c r="AC308" s="27">
        <v>-0.71764032073310402</v>
      </c>
      <c r="AD308" s="19" t="str">
        <f t="shared" si="44"/>
        <v/>
      </c>
      <c r="AE308" s="19" t="str">
        <f t="shared" si="45"/>
        <v/>
      </c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395</v>
      </c>
      <c r="M309" s="46">
        <v>26634</v>
      </c>
      <c r="N309" s="46">
        <v>26704.483411596237</v>
      </c>
      <c r="O309" s="46">
        <v>26777.766228836128</v>
      </c>
      <c r="P309" s="46">
        <v>26782.293595926807</v>
      </c>
      <c r="Q309" s="46">
        <v>26798.018647622277</v>
      </c>
      <c r="R309" s="46">
        <v>26807.82055953925</v>
      </c>
      <c r="S309" s="46">
        <v>26808.078863169896</v>
      </c>
      <c r="T309" s="51">
        <v>26806.215777804762</v>
      </c>
      <c r="U309" s="27">
        <f t="shared" si="43"/>
        <v>1.0732768810164757E-2</v>
      </c>
      <c r="V309" s="27">
        <f t="shared" si="37"/>
        <v>9.1836121402145404E-3</v>
      </c>
      <c r="W309" s="27">
        <f t="shared" si="38"/>
        <v>2.1820387635471403E-3</v>
      </c>
      <c r="X309" s="27">
        <f t="shared" si="39"/>
        <v>1.1506308688738957E-3</v>
      </c>
      <c r="Y309" s="27">
        <f t="shared" si="40"/>
        <v>4.8272905906102689E-4</v>
      </c>
      <c r="Z309" s="27">
        <f t="shared" si="41"/>
        <v>8.2832536325272573E-4</v>
      </c>
      <c r="AA309" s="38">
        <f t="shared" si="42"/>
        <v>5.8076804961924725E-4</v>
      </c>
      <c r="AB309" s="27">
        <v>0.22022333820693701</v>
      </c>
      <c r="AC309" s="27">
        <v>0</v>
      </c>
      <c r="AD309" s="19" t="str">
        <f t="shared" si="44"/>
        <v/>
      </c>
      <c r="AE309" s="19" t="str">
        <f t="shared" si="45"/>
        <v/>
      </c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396</v>
      </c>
      <c r="M310" s="46">
        <v>30952</v>
      </c>
      <c r="N310" s="46">
        <v>31013.029692104898</v>
      </c>
      <c r="O310" s="46">
        <v>31064.113806453588</v>
      </c>
      <c r="P310" s="46">
        <v>31067.189630029392</v>
      </c>
      <c r="Q310" s="46">
        <v>31077.802316762158</v>
      </c>
      <c r="R310" s="46">
        <v>31083.67448764819</v>
      </c>
      <c r="S310" s="46">
        <v>31083.030118646235</v>
      </c>
      <c r="T310" s="51">
        <v>31070.601496451731</v>
      </c>
      <c r="U310" s="27">
        <f t="shared" si="43"/>
        <v>6.3621359973419977E-3</v>
      </c>
      <c r="V310" s="27">
        <f t="shared" si="37"/>
        <v>6.7460309967545436E-3</v>
      </c>
      <c r="W310" s="27">
        <f t="shared" si="38"/>
        <v>1.5705053125657166E-3</v>
      </c>
      <c r="X310" s="27">
        <f t="shared" si="39"/>
        <v>6.8789653986511812E-4</v>
      </c>
      <c r="Y310" s="27">
        <f t="shared" si="40"/>
        <v>2.8045633738223283E-4</v>
      </c>
      <c r="Z310" s="27">
        <f t="shared" si="41"/>
        <v>4.4420889693942619E-4</v>
      </c>
      <c r="AA310" s="38">
        <f t="shared" si="42"/>
        <v>3.238793088299904E-4</v>
      </c>
      <c r="AB310" s="27">
        <v>0.22022333820693701</v>
      </c>
      <c r="AC310" s="27">
        <v>0</v>
      </c>
      <c r="AD310" s="19" t="str">
        <f t="shared" si="44"/>
        <v/>
      </c>
      <c r="AE310" s="19" t="str">
        <f t="shared" si="45"/>
        <v/>
      </c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397</v>
      </c>
      <c r="M311" s="46">
        <v>36518</v>
      </c>
      <c r="N311" s="46">
        <v>32162.023305038369</v>
      </c>
      <c r="O311" s="46">
        <v>28324.136753195002</v>
      </c>
      <c r="P311" s="46">
        <v>24909.581004942564</v>
      </c>
      <c r="Q311" s="46">
        <v>21912.222741913891</v>
      </c>
      <c r="R311" s="46">
        <v>19272.192756069995</v>
      </c>
      <c r="S311" s="46">
        <v>16944.809073081458</v>
      </c>
      <c r="T311" s="51">
        <v>14864.678396511108</v>
      </c>
      <c r="U311" s="27">
        <f t="shared" si="43"/>
        <v>-0.11517339080628357</v>
      </c>
      <c r="V311" s="27">
        <f t="shared" si="37"/>
        <v>-0.11758753864161683</v>
      </c>
      <c r="W311" s="27">
        <f t="shared" si="38"/>
        <v>-0.1190970922668118</v>
      </c>
      <c r="X311" s="27">
        <f t="shared" si="39"/>
        <v>-0.12003412738155507</v>
      </c>
      <c r="Y311" s="27">
        <f t="shared" si="40"/>
        <v>-0.12034921816578678</v>
      </c>
      <c r="Z311" s="27">
        <f t="shared" si="41"/>
        <v>-0.1200802743864884</v>
      </c>
      <c r="AA311" s="38">
        <f t="shared" si="42"/>
        <v>-0.12019503375709314</v>
      </c>
      <c r="AB311" s="27">
        <v>0.259328229533071</v>
      </c>
      <c r="AC311" s="27">
        <v>-0.120633187772926</v>
      </c>
      <c r="AD311" s="19" t="str">
        <f t="shared" si="44"/>
        <v/>
      </c>
      <c r="AE311" s="19" t="str">
        <f t="shared" si="45"/>
        <v/>
      </c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398</v>
      </c>
      <c r="M312" s="46">
        <v>82</v>
      </c>
      <c r="N312" s="46">
        <v>177.76010005612642</v>
      </c>
      <c r="O312" s="46">
        <v>362.11919878785852</v>
      </c>
      <c r="P312" s="46">
        <v>167.34138788683714</v>
      </c>
      <c r="Q312" s="46">
        <v>143.8783099703368</v>
      </c>
      <c r="R312" s="46">
        <v>195.14166537050568</v>
      </c>
      <c r="S312" s="46">
        <v>93.546803026726764</v>
      </c>
      <c r="T312" s="51">
        <v>71.38740459616848</v>
      </c>
      <c r="U312" s="27">
        <f t="shared" si="43"/>
        <v>1.1643337384202377</v>
      </c>
      <c r="V312" s="27">
        <f t="shared" si="37"/>
        <v>1.0882589362180659</v>
      </c>
      <c r="W312" s="27">
        <f t="shared" si="38"/>
        <v>0.48498813616620973</v>
      </c>
      <c r="X312" s="27">
        <f t="shared" si="39"/>
        <v>-0.43243715025869489</v>
      </c>
      <c r="Y312" s="27">
        <f t="shared" si="40"/>
        <v>-0.52078069401745142</v>
      </c>
      <c r="Z312" s="27">
        <f t="shared" si="41"/>
        <v>0.43829648307467572</v>
      </c>
      <c r="AA312" s="38">
        <f t="shared" si="42"/>
        <v>-0.26559913664781648</v>
      </c>
      <c r="AB312" s="27">
        <v>2.1538461538461502</v>
      </c>
      <c r="AC312" s="27">
        <v>-0.54137945616780203</v>
      </c>
      <c r="AD312" s="19" t="str">
        <f t="shared" si="44"/>
        <v/>
      </c>
      <c r="AE312" s="19" t="str">
        <f t="shared" si="45"/>
        <v/>
      </c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399</v>
      </c>
      <c r="M313" s="46">
        <v>99917</v>
      </c>
      <c r="N313" s="46">
        <v>61820.590020496842</v>
      </c>
      <c r="O313" s="46">
        <v>38258.738730848134</v>
      </c>
      <c r="P313" s="46">
        <v>23660.166368244674</v>
      </c>
      <c r="Q313" s="46">
        <v>14635.645663596955</v>
      </c>
      <c r="R313" s="46">
        <v>9050.9204727906654</v>
      </c>
      <c r="S313" s="46">
        <v>10.147513359459069</v>
      </c>
      <c r="T313" s="51">
        <v>12.055277591810674</v>
      </c>
      <c r="U313" s="27">
        <f t="shared" si="43"/>
        <v>-0.3801506786044731</v>
      </c>
      <c r="V313" s="27">
        <f t="shared" si="37"/>
        <v>-0.3802452035773457</v>
      </c>
      <c r="W313" s="27">
        <f t="shared" si="38"/>
        <v>-0.3808407066166295</v>
      </c>
      <c r="X313" s="27">
        <f t="shared" si="39"/>
        <v>-0.38114234363522298</v>
      </c>
      <c r="Y313" s="27">
        <f t="shared" si="40"/>
        <v>-0.38132384321111223</v>
      </c>
      <c r="Z313" s="27">
        <f t="shared" si="41"/>
        <v>-0.38063715712231344</v>
      </c>
      <c r="AA313" s="38">
        <f t="shared" si="42"/>
        <v>-0.38090328416584884</v>
      </c>
      <c r="AB313" s="27">
        <v>2.0751261849070501</v>
      </c>
      <c r="AC313" s="27">
        <v>-0.38161125173667299</v>
      </c>
      <c r="AD313" s="19" t="str">
        <f t="shared" si="44"/>
        <v/>
      </c>
      <c r="AE313" s="19" t="str">
        <f t="shared" si="45"/>
        <v/>
      </c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400</v>
      </c>
      <c r="M314" s="46">
        <v>262710</v>
      </c>
      <c r="N314" s="46">
        <v>214636.16222217254</v>
      </c>
      <c r="O314" s="46">
        <v>175360.59933481234</v>
      </c>
      <c r="P314" s="46">
        <v>143242.31565890278</v>
      </c>
      <c r="Q314" s="46">
        <v>117011.43568746572</v>
      </c>
      <c r="R314" s="46">
        <v>95581.099628815646</v>
      </c>
      <c r="S314" s="46">
        <v>78066.396068899863</v>
      </c>
      <c r="T314" s="51">
        <v>75.899172418149305</v>
      </c>
      <c r="U314" s="27">
        <f t="shared" si="43"/>
        <v>-0.18243407580287219</v>
      </c>
      <c r="V314" s="27">
        <f t="shared" si="37"/>
        <v>-0.18267777822100531</v>
      </c>
      <c r="W314" s="27">
        <f t="shared" si="38"/>
        <v>-0.18295166682662295</v>
      </c>
      <c r="X314" s="27">
        <f t="shared" si="39"/>
        <v>-0.18306640947502381</v>
      </c>
      <c r="Y314" s="27">
        <f t="shared" si="40"/>
        <v>-0.18312342205957263</v>
      </c>
      <c r="Z314" s="27">
        <f t="shared" si="41"/>
        <v>-0.18306406834053193</v>
      </c>
      <c r="AA314" s="38">
        <f t="shared" si="42"/>
        <v>-0.18309344040692929</v>
      </c>
      <c r="AB314" s="27">
        <v>0.95297603866846403</v>
      </c>
      <c r="AC314" s="27">
        <v>-0.18316646974690601</v>
      </c>
      <c r="AD314" s="19" t="str">
        <f t="shared" si="44"/>
        <v/>
      </c>
      <c r="AE314" s="19" t="str">
        <f t="shared" si="45"/>
        <v/>
      </c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401</v>
      </c>
      <c r="M315" s="46">
        <v>371295</v>
      </c>
      <c r="N315" s="46">
        <v>289742.68268994655</v>
      </c>
      <c r="O315" s="46">
        <v>226104.76470715462</v>
      </c>
      <c r="P315" s="46">
        <v>176426.8872555235</v>
      </c>
      <c r="Q315" s="46">
        <v>137665.70680011992</v>
      </c>
      <c r="R315" s="46">
        <v>107415.68529965807</v>
      </c>
      <c r="S315" s="46">
        <v>3.3257879684121772</v>
      </c>
      <c r="T315" s="51">
        <v>2.5877612328383246</v>
      </c>
      <c r="U315" s="27">
        <f t="shared" si="43"/>
        <v>-0.21938517250432538</v>
      </c>
      <c r="V315" s="27">
        <f t="shared" si="37"/>
        <v>-0.21948268096093607</v>
      </c>
      <c r="W315" s="27">
        <f t="shared" si="38"/>
        <v>-0.21961060635100393</v>
      </c>
      <c r="X315" s="27">
        <f t="shared" si="39"/>
        <v>-0.21966689990350252</v>
      </c>
      <c r="Y315" s="27">
        <f t="shared" si="40"/>
        <v>-0.2196950734600476</v>
      </c>
      <c r="Z315" s="27">
        <f t="shared" si="41"/>
        <v>-0.21966936173092028</v>
      </c>
      <c r="AA315" s="38">
        <f t="shared" si="42"/>
        <v>-0.2196984612967183</v>
      </c>
      <c r="AB315" s="27">
        <v>0.13618696666689101</v>
      </c>
      <c r="AC315" s="27">
        <v>-0.21971625568026601</v>
      </c>
      <c r="AD315" s="19" t="str">
        <f t="shared" si="44"/>
        <v/>
      </c>
      <c r="AE315" s="19" t="str">
        <f t="shared" si="45"/>
        <v/>
      </c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402</v>
      </c>
      <c r="M316" s="46">
        <v>46413</v>
      </c>
      <c r="N316" s="46">
        <v>37058.279803614307</v>
      </c>
      <c r="O316" s="46">
        <v>29489.15405796716</v>
      </c>
      <c r="P316" s="46">
        <v>23379.383946420221</v>
      </c>
      <c r="Q316" s="46">
        <v>18549.696203145111</v>
      </c>
      <c r="R316" s="46">
        <v>14714.633060306642</v>
      </c>
      <c r="S316" s="46">
        <v>11663.584328412822</v>
      </c>
      <c r="T316" s="51">
        <v>9245.0383546172234</v>
      </c>
      <c r="U316" s="27">
        <f t="shared" si="43"/>
        <v>-0.19881336303808428</v>
      </c>
      <c r="V316" s="27">
        <f t="shared" si="37"/>
        <v>-0.20269627741823876</v>
      </c>
      <c r="W316" s="27">
        <f t="shared" si="38"/>
        <v>-0.20473012110679686</v>
      </c>
      <c r="X316" s="27">
        <f t="shared" si="39"/>
        <v>-0.20622969351167067</v>
      </c>
      <c r="Y316" s="27">
        <f t="shared" si="40"/>
        <v>-0.206714748360319</v>
      </c>
      <c r="Z316" s="27">
        <f t="shared" si="41"/>
        <v>-0.20602731823362375</v>
      </c>
      <c r="AA316" s="38">
        <f t="shared" si="42"/>
        <v>-0.20604909431635235</v>
      </c>
      <c r="AB316" s="27">
        <v>0.81928181108509002</v>
      </c>
      <c r="AC316" s="27">
        <v>-0.20738312488694199</v>
      </c>
      <c r="AD316" s="19" t="str">
        <f t="shared" si="44"/>
        <v/>
      </c>
      <c r="AE316" s="19" t="str">
        <f t="shared" si="45"/>
        <v/>
      </c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403</v>
      </c>
      <c r="M317" s="46">
        <v>96870</v>
      </c>
      <c r="N317" s="46">
        <v>85343.814602313825</v>
      </c>
      <c r="O317" s="46">
        <v>75186.250007911178</v>
      </c>
      <c r="P317" s="46">
        <v>66168.375792989944</v>
      </c>
      <c r="Q317" s="46">
        <v>58244.738615624054</v>
      </c>
      <c r="R317" s="46">
        <v>51266.367822165041</v>
      </c>
      <c r="S317" s="46">
        <v>45114.771236827139</v>
      </c>
      <c r="T317" s="51">
        <v>39700.163322591325</v>
      </c>
      <c r="U317" s="27">
        <f t="shared" si="43"/>
        <v>-0.11629875767936357</v>
      </c>
      <c r="V317" s="27">
        <f t="shared" si="37"/>
        <v>-0.11765454741173666</v>
      </c>
      <c r="W317" s="27">
        <f t="shared" si="38"/>
        <v>-0.11902289040151237</v>
      </c>
      <c r="X317" s="27">
        <f t="shared" si="39"/>
        <v>-0.11954417896475163</v>
      </c>
      <c r="Y317" s="27">
        <f t="shared" si="40"/>
        <v>-0.11977133265532675</v>
      </c>
      <c r="Z317" s="27">
        <f t="shared" si="41"/>
        <v>-0.11955005643595663</v>
      </c>
      <c r="AA317" s="38">
        <f t="shared" si="42"/>
        <v>-0.11963725891251607</v>
      </c>
      <c r="AB317" s="27">
        <v>1.60423801478274</v>
      </c>
      <c r="AC317" s="27">
        <v>-0.11999927722164</v>
      </c>
      <c r="AD317" s="19" t="str">
        <f t="shared" si="44"/>
        <v/>
      </c>
      <c r="AE317" s="19" t="str">
        <f t="shared" si="45"/>
        <v/>
      </c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404</v>
      </c>
      <c r="M318" s="46">
        <v>6130</v>
      </c>
      <c r="N318" s="46">
        <v>6213.1930236904709</v>
      </c>
      <c r="O318" s="46">
        <v>6291.9798789471279</v>
      </c>
      <c r="P318" s="46">
        <v>6295.3923001665098</v>
      </c>
      <c r="Q318" s="46">
        <v>6308.0252996380786</v>
      </c>
      <c r="R318" s="46">
        <v>6316.0538360080336</v>
      </c>
      <c r="S318" s="46">
        <v>6315.7710084805858</v>
      </c>
      <c r="T318" s="51">
        <v>6309.5958566706731</v>
      </c>
      <c r="U318" s="27">
        <f t="shared" si="43"/>
        <v>4.9543226718867149E-2</v>
      </c>
      <c r="V318" s="27">
        <f t="shared" si="37"/>
        <v>1.9557843804340828E-2</v>
      </c>
      <c r="W318" s="27">
        <f t="shared" si="38"/>
        <v>9.1351396384471619E-3</v>
      </c>
      <c r="X318" s="27">
        <f t="shared" si="39"/>
        <v>3.1401795343155526E-3</v>
      </c>
      <c r="Y318" s="27">
        <f t="shared" si="40"/>
        <v>1.479695986756393E-3</v>
      </c>
      <c r="Z318" s="27">
        <f t="shared" si="41"/>
        <v>2.8523435015792757E-3</v>
      </c>
      <c r="AA318" s="38">
        <f t="shared" si="42"/>
        <v>1.9787272076260297E-3</v>
      </c>
      <c r="AB318" s="27">
        <v>6.4148070199260001</v>
      </c>
      <c r="AC318" s="27">
        <v>0</v>
      </c>
      <c r="AD318" s="19" t="str">
        <f t="shared" si="44"/>
        <v/>
      </c>
      <c r="AE318" s="19" t="str">
        <f t="shared" si="45"/>
        <v/>
      </c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405</v>
      </c>
      <c r="M319" s="46">
        <v>0</v>
      </c>
      <c r="N319" s="46">
        <v>0</v>
      </c>
      <c r="O319" s="46">
        <v>0</v>
      </c>
      <c r="P319" s="46">
        <v>0</v>
      </c>
      <c r="Q319" s="46">
        <v>0</v>
      </c>
      <c r="R319" s="46">
        <v>0</v>
      </c>
      <c r="S319" s="46">
        <v>0</v>
      </c>
      <c r="T319" s="51">
        <v>0</v>
      </c>
      <c r="U319" s="27">
        <f t="shared" si="43"/>
        <v>0</v>
      </c>
      <c r="V319" s="27">
        <f t="shared" si="37"/>
        <v>0</v>
      </c>
      <c r="W319" s="27">
        <f t="shared" si="38"/>
        <v>0</v>
      </c>
      <c r="X319" s="27">
        <f t="shared" si="39"/>
        <v>0</v>
      </c>
      <c r="Y319" s="27">
        <f t="shared" si="40"/>
        <v>0</v>
      </c>
      <c r="Z319" s="27">
        <f t="shared" si="41"/>
        <v>0</v>
      </c>
      <c r="AA319" s="38">
        <f t="shared" si="42"/>
        <v>0</v>
      </c>
      <c r="AB319" s="27">
        <v>0</v>
      </c>
      <c r="AC319" s="27">
        <v>0</v>
      </c>
      <c r="AD319" s="19" t="str">
        <f t="shared" si="44"/>
        <v/>
      </c>
      <c r="AE319" s="19" t="str">
        <f t="shared" si="45"/>
        <v/>
      </c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406</v>
      </c>
      <c r="M320" s="46">
        <v>11</v>
      </c>
      <c r="N320" s="46">
        <v>13.378027985011721</v>
      </c>
      <c r="O320" s="46">
        <v>15.588559635633176</v>
      </c>
      <c r="P320" s="46">
        <v>20.375989928414707</v>
      </c>
      <c r="Q320" s="46">
        <v>25.32248786792735</v>
      </c>
      <c r="R320" s="46">
        <v>29.112454206269678</v>
      </c>
      <c r="S320" s="46">
        <v>30.715104399696482</v>
      </c>
      <c r="T320" s="51">
        <v>31.703635525663397</v>
      </c>
      <c r="U320" s="27">
        <f t="shared" si="43"/>
        <v>0.18512977530035227</v>
      </c>
      <c r="V320" s="27">
        <f t="shared" si="37"/>
        <v>0.19075118798491655</v>
      </c>
      <c r="W320" s="27">
        <f t="shared" si="38"/>
        <v>0.23055252900227169</v>
      </c>
      <c r="X320" s="27">
        <f t="shared" si="39"/>
        <v>0.27533023963254966</v>
      </c>
      <c r="Y320" s="27">
        <f t="shared" si="40"/>
        <v>0.29518669409541837</v>
      </c>
      <c r="Z320" s="27">
        <f t="shared" si="41"/>
        <v>0.25811608109679002</v>
      </c>
      <c r="AA320" s="38">
        <f t="shared" si="42"/>
        <v>0.26120111864612633</v>
      </c>
      <c r="AB320" s="27">
        <v>0.6</v>
      </c>
      <c r="AC320" s="27">
        <v>0</v>
      </c>
      <c r="AD320" s="19" t="str">
        <f t="shared" si="44"/>
        <v/>
      </c>
      <c r="AE320" s="19" t="str">
        <f t="shared" si="45"/>
        <v/>
      </c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407</v>
      </c>
      <c r="M321" s="46">
        <v>27</v>
      </c>
      <c r="N321" s="46">
        <v>32.958714546779682</v>
      </c>
      <c r="O321" s="46">
        <v>37.866930609819413</v>
      </c>
      <c r="P321" s="46">
        <v>44.245962363960537</v>
      </c>
      <c r="Q321" s="46">
        <v>52.991199312623628</v>
      </c>
      <c r="R321" s="46">
        <v>58.980225673089748</v>
      </c>
      <c r="S321" s="46">
        <v>52.902907791382731</v>
      </c>
      <c r="T321" s="51">
        <v>51.402518423225132</v>
      </c>
      <c r="U321" s="27">
        <f t="shared" si="43"/>
        <v>0.181123397819451</v>
      </c>
      <c r="V321" s="27">
        <f t="shared" si="37"/>
        <v>0.19206218711725515</v>
      </c>
      <c r="W321" s="27">
        <f t="shared" si="38"/>
        <v>0.22013321682635104</v>
      </c>
      <c r="X321" s="27">
        <f t="shared" si="39"/>
        <v>0.21311498519984012</v>
      </c>
      <c r="Y321" s="27">
        <f t="shared" si="40"/>
        <v>0.16998378155581303</v>
      </c>
      <c r="Z321" s="27">
        <f t="shared" si="41"/>
        <v>0.19574710372212287</v>
      </c>
      <c r="AA321" s="38">
        <f t="shared" si="42"/>
        <v>0.16664934380719612</v>
      </c>
      <c r="AB321" s="27">
        <v>0.51515151515151503</v>
      </c>
      <c r="AC321" s="27">
        <v>-0.12</v>
      </c>
      <c r="AD321" s="19" t="str">
        <f t="shared" si="44"/>
        <v/>
      </c>
      <c r="AE321" s="19" t="str">
        <f t="shared" si="45"/>
        <v/>
      </c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408</v>
      </c>
      <c r="M322" s="46">
        <v>13</v>
      </c>
      <c r="N322" s="46">
        <v>24.594773202367456</v>
      </c>
      <c r="O322" s="46">
        <v>45.635161205923893</v>
      </c>
      <c r="P322" s="46">
        <v>56.753886787801058</v>
      </c>
      <c r="Q322" s="46">
        <v>88.104107646689783</v>
      </c>
      <c r="R322" s="46">
        <v>128.89945457691545</v>
      </c>
      <c r="S322" s="46">
        <v>129.41237954159359</v>
      </c>
      <c r="T322" s="51">
        <v>122.36560905017355</v>
      </c>
      <c r="U322" s="27">
        <f t="shared" si="43"/>
        <v>0.86985645314348459</v>
      </c>
      <c r="V322" s="27">
        <f t="shared" si="37"/>
        <v>0.90182707703076859</v>
      </c>
      <c r="W322" s="27">
        <f t="shared" si="38"/>
        <v>0.88079426834070329</v>
      </c>
      <c r="X322" s="27">
        <f t="shared" si="39"/>
        <v>0.65356499579027638</v>
      </c>
      <c r="Y322" s="27">
        <f t="shared" si="40"/>
        <v>2.1827501554288656E-2</v>
      </c>
      <c r="Z322" s="27">
        <f t="shared" si="41"/>
        <v>0.31231044653325946</v>
      </c>
      <c r="AA322" s="38">
        <f t="shared" si="42"/>
        <v>4.7860341984088887E-2</v>
      </c>
      <c r="AB322" s="27">
        <v>1.6</v>
      </c>
      <c r="AC322" s="27">
        <v>0</v>
      </c>
      <c r="AD322" s="19" t="str">
        <f t="shared" si="44"/>
        <v/>
      </c>
      <c r="AE322" s="19" t="str">
        <f t="shared" si="45"/>
        <v/>
      </c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409</v>
      </c>
      <c r="M323" s="46">
        <v>427320</v>
      </c>
      <c r="N323" s="46">
        <v>294660.35128904629</v>
      </c>
      <c r="O323" s="46">
        <v>202959.16999130082</v>
      </c>
      <c r="P323" s="46">
        <v>139636.48700454622</v>
      </c>
      <c r="Q323" s="46">
        <v>96103.414767875161</v>
      </c>
      <c r="R323" s="46">
        <v>66142.188343191592</v>
      </c>
      <c r="S323" s="46">
        <v>45504.534008453578</v>
      </c>
      <c r="T323" s="51">
        <v>31317.298973635039</v>
      </c>
      <c r="U323" s="27">
        <f t="shared" si="43"/>
        <v>-0.30992794918078714</v>
      </c>
      <c r="V323" s="27">
        <f t="shared" ref="V323:V386" si="46">IF(N323=0,0,(O323-N323)/N323)</f>
        <v>-0.31008349687804698</v>
      </c>
      <c r="W323" s="27">
        <f t="shared" ref="W323:W386" si="47">IF(O323=0,0,(P323-O323)/O323)</f>
        <v>-0.31119120418657198</v>
      </c>
      <c r="X323" s="27">
        <f t="shared" ref="X323:X386" si="48">IF(P323=0,0,(Q323-P323)/P323)</f>
        <v>-0.31154530130503316</v>
      </c>
      <c r="Y323" s="27">
        <f t="shared" ref="Y323:Y386" si="49">IF(Q323=0,0,(R323-Q323)/Q323)</f>
        <v>-0.31174624422882719</v>
      </c>
      <c r="Z323" s="27">
        <f t="shared" ref="Z323:Z386" si="50">IF(R323=0,0,(S323-R323)/R323)</f>
        <v>-0.31104830397024125</v>
      </c>
      <c r="AA323" s="38">
        <f t="shared" ref="AA323:AA386" si="51">IF(S323=0,0,(T323-S323)/S323)</f>
        <v>-0.31105287661860542</v>
      </c>
      <c r="AB323" s="27">
        <v>1.3651831229140301</v>
      </c>
      <c r="AC323" s="27">
        <v>-0.31205713869948998</v>
      </c>
      <c r="AD323" s="19" t="str">
        <f t="shared" si="44"/>
        <v/>
      </c>
      <c r="AE323" s="19" t="str">
        <f t="shared" si="45"/>
        <v/>
      </c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410</v>
      </c>
      <c r="M324" s="46">
        <v>6778</v>
      </c>
      <c r="N324" s="46">
        <v>6983.7184092462803</v>
      </c>
      <c r="O324" s="46">
        <v>6991.7313800863776</v>
      </c>
      <c r="P324" s="46">
        <v>6997.9622630911499</v>
      </c>
      <c r="Q324" s="46">
        <v>7018.1589942690316</v>
      </c>
      <c r="R324" s="46">
        <v>7028.9106297581575</v>
      </c>
      <c r="S324" s="46">
        <v>7029.8827078817994</v>
      </c>
      <c r="T324" s="51">
        <v>7033.1095167606927</v>
      </c>
      <c r="U324" s="27">
        <f t="shared" ref="U324:U387" si="52">IF(M324=0,0,(N324-M324)/M324)</f>
        <v>9.4808957339013455E-2</v>
      </c>
      <c r="V324" s="27">
        <f t="shared" si="46"/>
        <v>3.2417973046423666E-2</v>
      </c>
      <c r="W324" s="27">
        <f t="shared" si="47"/>
        <v>1.1586043425876429E-2</v>
      </c>
      <c r="X324" s="27">
        <f t="shared" si="48"/>
        <v>4.9407164364378905E-3</v>
      </c>
      <c r="Y324" s="27">
        <f t="shared" si="49"/>
        <v>1.6273408727101903E-3</v>
      </c>
      <c r="Z324" s="27">
        <f t="shared" si="50"/>
        <v>4.4378525637224419E-3</v>
      </c>
      <c r="AA324" s="38">
        <f t="shared" si="51"/>
        <v>3.4182195793554526E-3</v>
      </c>
      <c r="AB324" s="27">
        <v>0.32370975983648398</v>
      </c>
      <c r="AC324" s="27">
        <v>0</v>
      </c>
      <c r="AD324" s="19" t="str">
        <f t="shared" ref="AD324:AD387" si="53">IF(MAX($U324:$AA324)&gt;AB324,"Error","")</f>
        <v/>
      </c>
      <c r="AE324" s="19" t="str">
        <f t="shared" ref="AE324:AE387" si="54">IF(MIN($U324:$AA324)&lt;AC324,"Error","")</f>
        <v/>
      </c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411</v>
      </c>
      <c r="M325" s="46">
        <v>198393</v>
      </c>
      <c r="N325" s="46">
        <v>104276.79453373667</v>
      </c>
      <c r="O325" s="46">
        <v>54837.703933294528</v>
      </c>
      <c r="P325" s="46">
        <v>28782.039211553325</v>
      </c>
      <c r="Q325" s="46">
        <v>15125.428425109823</v>
      </c>
      <c r="R325" s="46">
        <v>7952.1342847751303</v>
      </c>
      <c r="S325" s="46">
        <v>4173.7450275135661</v>
      </c>
      <c r="T325" s="51">
        <v>2193.972020650398</v>
      </c>
      <c r="U325" s="27">
        <f t="shared" si="52"/>
        <v>-0.47288676081303221</v>
      </c>
      <c r="V325" s="27">
        <f t="shared" si="46"/>
        <v>-0.47282144403720117</v>
      </c>
      <c r="W325" s="27">
        <f t="shared" si="47"/>
        <v>-0.47372809414498956</v>
      </c>
      <c r="X325" s="27">
        <f t="shared" si="48"/>
        <v>-0.47413862499755494</v>
      </c>
      <c r="Y325" s="27">
        <f t="shared" si="49"/>
        <v>-0.47436837688644828</v>
      </c>
      <c r="Z325" s="27">
        <f t="shared" si="50"/>
        <v>-0.47140964137069497</v>
      </c>
      <c r="AA325" s="38">
        <f t="shared" si="51"/>
        <v>-0.4711419151894688</v>
      </c>
      <c r="AB325" s="27">
        <v>0.85178651433691799</v>
      </c>
      <c r="AC325" s="27">
        <v>-0.47525389982475202</v>
      </c>
      <c r="AD325" s="19" t="str">
        <f t="shared" si="53"/>
        <v/>
      </c>
      <c r="AE325" s="19" t="str">
        <f t="shared" si="54"/>
        <v/>
      </c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412</v>
      </c>
      <c r="M326" s="46">
        <v>1941</v>
      </c>
      <c r="N326" s="46">
        <v>781.1137081829379</v>
      </c>
      <c r="O326" s="46">
        <v>376.53514213988058</v>
      </c>
      <c r="P326" s="46">
        <v>137.51929189051452</v>
      </c>
      <c r="Q326" s="46">
        <v>77.228478562097067</v>
      </c>
      <c r="R326" s="46">
        <v>25.140817451137053</v>
      </c>
      <c r="S326" s="46">
        <v>9.3524510224469566</v>
      </c>
      <c r="T326" s="51">
        <v>2.3758358360942253</v>
      </c>
      <c r="U326" s="27">
        <f t="shared" si="52"/>
        <v>-0.57440480336284427</v>
      </c>
      <c r="V326" s="27">
        <f t="shared" si="46"/>
        <v>-0.11211640221993693</v>
      </c>
      <c r="W326" s="27">
        <f t="shared" si="47"/>
        <v>-0.57089179891793906</v>
      </c>
      <c r="X326" s="27">
        <f t="shared" si="48"/>
        <v>-0.59017442150513089</v>
      </c>
      <c r="Y326" s="27">
        <f t="shared" si="49"/>
        <v>-0.57569505346833105</v>
      </c>
      <c r="Z326" s="27">
        <f t="shared" si="50"/>
        <v>-0.13609620068567396</v>
      </c>
      <c r="AA326" s="38">
        <f t="shared" si="51"/>
        <v>-0.16873608529990661</v>
      </c>
      <c r="AB326" s="27">
        <v>13.0074768066406</v>
      </c>
      <c r="AC326" s="27">
        <v>-0.64536796536796504</v>
      </c>
      <c r="AD326" s="19" t="str">
        <f t="shared" si="53"/>
        <v/>
      </c>
      <c r="AE326" s="19" t="str">
        <f t="shared" si="54"/>
        <v/>
      </c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413</v>
      </c>
      <c r="M327" s="46">
        <v>25664</v>
      </c>
      <c r="N327" s="46">
        <v>20104.602184136606</v>
      </c>
      <c r="O327" s="46">
        <v>15754.353086763505</v>
      </c>
      <c r="P327" s="46">
        <v>12288.593522506311</v>
      </c>
      <c r="Q327" s="46">
        <v>9597.0973457562741</v>
      </c>
      <c r="R327" s="46">
        <v>7492.9940765952442</v>
      </c>
      <c r="S327" s="46">
        <v>5842.7859117097842</v>
      </c>
      <c r="T327" s="51">
        <v>4553.3854411804605</v>
      </c>
      <c r="U327" s="27">
        <f t="shared" si="52"/>
        <v>-0.2116229244874375</v>
      </c>
      <c r="V327" s="27">
        <f t="shared" si="46"/>
        <v>-0.20984385260077137</v>
      </c>
      <c r="W327" s="27">
        <f t="shared" si="47"/>
        <v>-0.21468815977736341</v>
      </c>
      <c r="X327" s="27">
        <f t="shared" si="48"/>
        <v>-0.21696186423689087</v>
      </c>
      <c r="Y327" s="27">
        <f t="shared" si="49"/>
        <v>-0.21885506613212119</v>
      </c>
      <c r="Z327" s="27">
        <f t="shared" si="50"/>
        <v>-0.21603418255889181</v>
      </c>
      <c r="AA327" s="38">
        <f t="shared" si="51"/>
        <v>-0.2165872752410791</v>
      </c>
      <c r="AB327" s="27">
        <v>0.80821531740999097</v>
      </c>
      <c r="AC327" s="27">
        <v>-0.22025063869026901</v>
      </c>
      <c r="AD327" s="19" t="str">
        <f t="shared" si="53"/>
        <v/>
      </c>
      <c r="AE327" s="19" t="str">
        <f t="shared" si="54"/>
        <v/>
      </c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414</v>
      </c>
      <c r="M328" s="46">
        <v>0</v>
      </c>
      <c r="N328" s="46">
        <v>0</v>
      </c>
      <c r="O328" s="46">
        <v>0</v>
      </c>
      <c r="P328" s="46">
        <v>0</v>
      </c>
      <c r="Q328" s="46">
        <v>0</v>
      </c>
      <c r="R328" s="46">
        <v>0</v>
      </c>
      <c r="S328" s="46">
        <v>0</v>
      </c>
      <c r="T328" s="51">
        <v>0</v>
      </c>
      <c r="U328" s="27">
        <f t="shared" si="52"/>
        <v>0</v>
      </c>
      <c r="V328" s="27">
        <f t="shared" si="46"/>
        <v>0</v>
      </c>
      <c r="W328" s="27">
        <f t="shared" si="47"/>
        <v>0</v>
      </c>
      <c r="X328" s="27">
        <f t="shared" si="48"/>
        <v>0</v>
      </c>
      <c r="Y328" s="27">
        <f t="shared" si="49"/>
        <v>0</v>
      </c>
      <c r="Z328" s="27">
        <f t="shared" si="50"/>
        <v>0</v>
      </c>
      <c r="AA328" s="38">
        <f t="shared" si="51"/>
        <v>0</v>
      </c>
      <c r="AB328" s="27">
        <v>0</v>
      </c>
      <c r="AC328" s="27">
        <v>0</v>
      </c>
      <c r="AD328" s="19" t="str">
        <f t="shared" si="53"/>
        <v/>
      </c>
      <c r="AE328" s="19" t="str">
        <f t="shared" si="54"/>
        <v/>
      </c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415</v>
      </c>
      <c r="M329" s="46">
        <v>0</v>
      </c>
      <c r="N329" s="46">
        <v>0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51">
        <v>0</v>
      </c>
      <c r="U329" s="27">
        <f t="shared" si="52"/>
        <v>0</v>
      </c>
      <c r="V329" s="27">
        <f t="shared" si="46"/>
        <v>0</v>
      </c>
      <c r="W329" s="27">
        <f t="shared" si="47"/>
        <v>0</v>
      </c>
      <c r="X329" s="27">
        <f t="shared" si="48"/>
        <v>0</v>
      </c>
      <c r="Y329" s="27">
        <f t="shared" si="49"/>
        <v>0</v>
      </c>
      <c r="Z329" s="27">
        <f t="shared" si="50"/>
        <v>0</v>
      </c>
      <c r="AA329" s="38">
        <f t="shared" si="51"/>
        <v>0</v>
      </c>
      <c r="AB329" s="27">
        <v>0</v>
      </c>
      <c r="AC329" s="27">
        <v>0</v>
      </c>
      <c r="AD329" s="19" t="str">
        <f t="shared" si="53"/>
        <v/>
      </c>
      <c r="AE329" s="19" t="str">
        <f t="shared" si="54"/>
        <v/>
      </c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416</v>
      </c>
      <c r="M330" s="46">
        <v>0</v>
      </c>
      <c r="N330" s="46">
        <v>0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51">
        <v>0</v>
      </c>
      <c r="U330" s="27">
        <f t="shared" si="52"/>
        <v>0</v>
      </c>
      <c r="V330" s="27">
        <f t="shared" si="46"/>
        <v>0</v>
      </c>
      <c r="W330" s="27">
        <f t="shared" si="47"/>
        <v>0</v>
      </c>
      <c r="X330" s="27">
        <f t="shared" si="48"/>
        <v>0</v>
      </c>
      <c r="Y330" s="27">
        <f t="shared" si="49"/>
        <v>0</v>
      </c>
      <c r="Z330" s="27">
        <f t="shared" si="50"/>
        <v>0</v>
      </c>
      <c r="AA330" s="38">
        <f t="shared" si="51"/>
        <v>0</v>
      </c>
      <c r="AB330" s="27">
        <v>0</v>
      </c>
      <c r="AC330" s="27">
        <v>0</v>
      </c>
      <c r="AD330" s="19" t="str">
        <f t="shared" si="53"/>
        <v/>
      </c>
      <c r="AE330" s="19" t="str">
        <f t="shared" si="54"/>
        <v/>
      </c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417</v>
      </c>
      <c r="M331" s="46">
        <v>0</v>
      </c>
      <c r="N331" s="46">
        <v>0</v>
      </c>
      <c r="O331" s="46">
        <v>0</v>
      </c>
      <c r="P331" s="46">
        <v>0</v>
      </c>
      <c r="Q331" s="46">
        <v>0</v>
      </c>
      <c r="R331" s="46">
        <v>0</v>
      </c>
      <c r="S331" s="46">
        <v>0</v>
      </c>
      <c r="T331" s="51">
        <v>0</v>
      </c>
      <c r="U331" s="27">
        <f t="shared" si="52"/>
        <v>0</v>
      </c>
      <c r="V331" s="27">
        <f t="shared" si="46"/>
        <v>0</v>
      </c>
      <c r="W331" s="27">
        <f t="shared" si="47"/>
        <v>0</v>
      </c>
      <c r="X331" s="27">
        <f t="shared" si="48"/>
        <v>0</v>
      </c>
      <c r="Y331" s="27">
        <f t="shared" si="49"/>
        <v>0</v>
      </c>
      <c r="Z331" s="27">
        <f t="shared" si="50"/>
        <v>0</v>
      </c>
      <c r="AA331" s="38">
        <f t="shared" si="51"/>
        <v>0</v>
      </c>
      <c r="AB331" s="27">
        <v>0</v>
      </c>
      <c r="AC331" s="27">
        <v>0</v>
      </c>
      <c r="AD331" s="19" t="str">
        <f t="shared" si="53"/>
        <v/>
      </c>
      <c r="AE331" s="19" t="str">
        <f t="shared" si="54"/>
        <v/>
      </c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418</v>
      </c>
      <c r="M332" s="46">
        <v>0</v>
      </c>
      <c r="N332" s="46">
        <v>0</v>
      </c>
      <c r="O332" s="46">
        <v>0</v>
      </c>
      <c r="P332" s="46">
        <v>0</v>
      </c>
      <c r="Q332" s="46">
        <v>0</v>
      </c>
      <c r="R332" s="46">
        <v>0</v>
      </c>
      <c r="S332" s="46">
        <v>0</v>
      </c>
      <c r="T332" s="51">
        <v>0</v>
      </c>
      <c r="U332" s="27">
        <f t="shared" si="52"/>
        <v>0</v>
      </c>
      <c r="V332" s="27">
        <f t="shared" si="46"/>
        <v>0</v>
      </c>
      <c r="W332" s="27">
        <f t="shared" si="47"/>
        <v>0</v>
      </c>
      <c r="X332" s="27">
        <f t="shared" si="48"/>
        <v>0</v>
      </c>
      <c r="Y332" s="27">
        <f t="shared" si="49"/>
        <v>0</v>
      </c>
      <c r="Z332" s="27">
        <f t="shared" si="50"/>
        <v>0</v>
      </c>
      <c r="AA332" s="38">
        <f t="shared" si="51"/>
        <v>0</v>
      </c>
      <c r="AB332" s="27">
        <v>1.2</v>
      </c>
      <c r="AC332" s="27">
        <v>-1</v>
      </c>
      <c r="AD332" s="19" t="str">
        <f t="shared" si="53"/>
        <v/>
      </c>
      <c r="AE332" s="19" t="str">
        <f t="shared" si="54"/>
        <v/>
      </c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419</v>
      </c>
      <c r="M333" s="46">
        <v>0</v>
      </c>
      <c r="N333" s="46">
        <v>0</v>
      </c>
      <c r="O333" s="46">
        <v>0</v>
      </c>
      <c r="P333" s="46">
        <v>0</v>
      </c>
      <c r="Q333" s="46">
        <v>0</v>
      </c>
      <c r="R333" s="46">
        <v>0</v>
      </c>
      <c r="S333" s="46">
        <v>0</v>
      </c>
      <c r="T333" s="51">
        <v>0</v>
      </c>
      <c r="U333" s="27">
        <f t="shared" si="52"/>
        <v>0</v>
      </c>
      <c r="V333" s="27">
        <f t="shared" si="46"/>
        <v>0</v>
      </c>
      <c r="W333" s="27">
        <f t="shared" si="47"/>
        <v>0</v>
      </c>
      <c r="X333" s="27">
        <f t="shared" si="48"/>
        <v>0</v>
      </c>
      <c r="Y333" s="27">
        <f t="shared" si="49"/>
        <v>0</v>
      </c>
      <c r="Z333" s="27">
        <f t="shared" si="50"/>
        <v>0</v>
      </c>
      <c r="AA333" s="38">
        <f t="shared" si="51"/>
        <v>0</v>
      </c>
      <c r="AB333" s="27">
        <v>0</v>
      </c>
      <c r="AC333" s="27">
        <v>0</v>
      </c>
      <c r="AD333" s="19" t="str">
        <f t="shared" si="53"/>
        <v/>
      </c>
      <c r="AE333" s="19" t="str">
        <f t="shared" si="54"/>
        <v/>
      </c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420</v>
      </c>
      <c r="M334" s="46">
        <v>2632</v>
      </c>
      <c r="N334" s="46">
        <v>2643.9372739474011</v>
      </c>
      <c r="O334" s="46">
        <v>2661.8644566938433</v>
      </c>
      <c r="P334" s="46">
        <v>2667.1888704855987</v>
      </c>
      <c r="Q334" s="46">
        <v>2672.3320075882502</v>
      </c>
      <c r="R334" s="46">
        <v>2685.7159770096082</v>
      </c>
      <c r="S334" s="46">
        <v>2684.9331749969447</v>
      </c>
      <c r="T334" s="51">
        <v>2679.405018806001</v>
      </c>
      <c r="U334" s="27">
        <f t="shared" si="52"/>
        <v>5.1250062867632682E-3</v>
      </c>
      <c r="V334" s="27">
        <f t="shared" si="46"/>
        <v>5.0322479095824321E-3</v>
      </c>
      <c r="W334" s="27">
        <f t="shared" si="47"/>
        <v>5.5052447538294141E-3</v>
      </c>
      <c r="X334" s="27">
        <f t="shared" si="48"/>
        <v>5.0972106677769696E-3</v>
      </c>
      <c r="Y334" s="27">
        <f t="shared" si="49"/>
        <v>3.4114407385823589E-3</v>
      </c>
      <c r="Z334" s="27">
        <f t="shared" si="50"/>
        <v>5.9947335306381458E-3</v>
      </c>
      <c r="AA334" s="38">
        <f t="shared" si="51"/>
        <v>3.4241325265476166E-3</v>
      </c>
      <c r="AB334" s="27">
        <v>1.42581888246628E-2</v>
      </c>
      <c r="AC334" s="27">
        <v>0</v>
      </c>
      <c r="AD334" s="19" t="str">
        <f t="shared" si="53"/>
        <v/>
      </c>
      <c r="AE334" s="19" t="str">
        <f t="shared" si="54"/>
        <v/>
      </c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421</v>
      </c>
      <c r="M335" s="46">
        <v>1060</v>
      </c>
      <c r="N335" s="46">
        <v>1059.8415269936902</v>
      </c>
      <c r="O335" s="46">
        <v>1057.1466886261521</v>
      </c>
      <c r="P335" s="46">
        <v>1057.8500557150096</v>
      </c>
      <c r="Q335" s="46">
        <v>1055.937254065778</v>
      </c>
      <c r="R335" s="46">
        <v>1052.4320911188665</v>
      </c>
      <c r="S335" s="46">
        <v>1051.1253174344217</v>
      </c>
      <c r="T335" s="51">
        <v>1033.2399034306818</v>
      </c>
      <c r="U335" s="27">
        <f t="shared" si="52"/>
        <v>-1.6772923231111183E-3</v>
      </c>
      <c r="V335" s="27">
        <f t="shared" si="46"/>
        <v>-2.6629759545649333E-3</v>
      </c>
      <c r="W335" s="27">
        <f t="shared" si="47"/>
        <v>-1.6114931511680968E-3</v>
      </c>
      <c r="X335" s="27">
        <f t="shared" si="48"/>
        <v>-7.3584043559255994E-4</v>
      </c>
      <c r="Y335" s="27">
        <f t="shared" si="49"/>
        <v>-3.6186453490851737E-4</v>
      </c>
      <c r="Z335" s="27">
        <f t="shared" si="50"/>
        <v>-2.2322281927246719E-3</v>
      </c>
      <c r="AA335" s="38">
        <f t="shared" si="51"/>
        <v>-3.1731559020210741E-3</v>
      </c>
      <c r="AB335" s="27">
        <v>1.8903591682419699E-3</v>
      </c>
      <c r="AC335" s="27">
        <v>0</v>
      </c>
      <c r="AD335" s="19" t="str">
        <f t="shared" si="53"/>
        <v/>
      </c>
      <c r="AE335" s="19" t="str">
        <f t="shared" si="54"/>
        <v>Error</v>
      </c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422</v>
      </c>
      <c r="M336" s="46">
        <v>0</v>
      </c>
      <c r="N336" s="46">
        <v>0</v>
      </c>
      <c r="O336" s="46">
        <v>0</v>
      </c>
      <c r="P336" s="46">
        <v>0</v>
      </c>
      <c r="Q336" s="46">
        <v>0</v>
      </c>
      <c r="R336" s="46">
        <v>0</v>
      </c>
      <c r="S336" s="46">
        <v>0</v>
      </c>
      <c r="T336" s="51">
        <v>0</v>
      </c>
      <c r="U336" s="27">
        <f t="shared" si="52"/>
        <v>0</v>
      </c>
      <c r="V336" s="27">
        <f t="shared" si="46"/>
        <v>0</v>
      </c>
      <c r="W336" s="27">
        <f t="shared" si="47"/>
        <v>0</v>
      </c>
      <c r="X336" s="27">
        <f t="shared" si="48"/>
        <v>0</v>
      </c>
      <c r="Y336" s="27">
        <f t="shared" si="49"/>
        <v>0</v>
      </c>
      <c r="Z336" s="27">
        <f t="shared" si="50"/>
        <v>0</v>
      </c>
      <c r="AA336" s="38">
        <f t="shared" si="51"/>
        <v>0</v>
      </c>
      <c r="AB336" s="27">
        <v>0</v>
      </c>
      <c r="AC336" s="27">
        <v>0</v>
      </c>
      <c r="AD336" s="19" t="str">
        <f t="shared" si="53"/>
        <v/>
      </c>
      <c r="AE336" s="19" t="str">
        <f t="shared" si="54"/>
        <v/>
      </c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423</v>
      </c>
      <c r="M337" s="46">
        <v>30370</v>
      </c>
      <c r="N337" s="46">
        <v>42171.742419209571</v>
      </c>
      <c r="O337" s="46">
        <v>41803.848233142642</v>
      </c>
      <c r="P337" s="46">
        <v>41225.996905902794</v>
      </c>
      <c r="Q337" s="46">
        <v>40679.934999069541</v>
      </c>
      <c r="R337" s="46">
        <v>40129.575179074411</v>
      </c>
      <c r="S337" s="46">
        <v>39566.104434563298</v>
      </c>
      <c r="T337" s="51">
        <v>39017.84558316318</v>
      </c>
      <c r="U337" s="27">
        <f t="shared" si="52"/>
        <v>4.4419949362410954E-3</v>
      </c>
      <c r="V337" s="27">
        <f t="shared" si="46"/>
        <v>-2.4582207507242359E-3</v>
      </c>
      <c r="W337" s="27">
        <f t="shared" si="47"/>
        <v>-9.3565202027185625E-3</v>
      </c>
      <c r="X337" s="27">
        <f t="shared" si="48"/>
        <v>-1.2572097483971563E-2</v>
      </c>
      <c r="Y337" s="27">
        <f t="shared" si="49"/>
        <v>-1.337477341634884E-2</v>
      </c>
      <c r="Z337" s="27">
        <f t="shared" si="50"/>
        <v>-1.2638487689145161E-2</v>
      </c>
      <c r="AA337" s="38">
        <f t="shared" si="51"/>
        <v>-1.2900309968279773E-2</v>
      </c>
      <c r="AB337" s="27">
        <v>1.11012875979591</v>
      </c>
      <c r="AC337" s="27">
        <v>-1.40890793403454E-2</v>
      </c>
      <c r="AD337" s="19" t="str">
        <f t="shared" si="53"/>
        <v/>
      </c>
      <c r="AE337" s="19" t="str">
        <f t="shared" si="54"/>
        <v/>
      </c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424</v>
      </c>
      <c r="M338" s="46">
        <v>6248</v>
      </c>
      <c r="N338" s="46">
        <v>6076.7540646319903</v>
      </c>
      <c r="O338" s="46">
        <v>5876.4467023982734</v>
      </c>
      <c r="P338" s="46">
        <v>5593.9592352461359</v>
      </c>
      <c r="Q338" s="46">
        <v>5336.3843967123494</v>
      </c>
      <c r="R338" s="46">
        <v>5086.2067921854414</v>
      </c>
      <c r="S338" s="46">
        <v>4838.2027264213702</v>
      </c>
      <c r="T338" s="51">
        <v>4599.806622131191</v>
      </c>
      <c r="U338" s="27">
        <f t="shared" si="52"/>
        <v>1.5220102307023921E-2</v>
      </c>
      <c r="V338" s="27">
        <f t="shared" si="46"/>
        <v>-2.156502748596948E-2</v>
      </c>
      <c r="W338" s="27">
        <f t="shared" si="47"/>
        <v>-3.5270837665400491E-2</v>
      </c>
      <c r="X338" s="27">
        <f t="shared" si="48"/>
        <v>-4.4264607278605275E-2</v>
      </c>
      <c r="Y338" s="27">
        <f t="shared" si="49"/>
        <v>-4.6723163081399004E-2</v>
      </c>
      <c r="Z338" s="27">
        <f t="shared" si="50"/>
        <v>-4.4058349045867105E-2</v>
      </c>
      <c r="AA338" s="38">
        <f t="shared" si="51"/>
        <v>-4.5671738930782566E-2</v>
      </c>
      <c r="AB338" s="27">
        <v>159.20512820512801</v>
      </c>
      <c r="AC338" s="27">
        <v>-4.8780487804878099E-2</v>
      </c>
      <c r="AD338" s="19" t="str">
        <f t="shared" si="53"/>
        <v/>
      </c>
      <c r="AE338" s="19" t="str">
        <f t="shared" si="54"/>
        <v/>
      </c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425</v>
      </c>
      <c r="M339" s="46">
        <v>259</v>
      </c>
      <c r="N339" s="46">
        <v>257.36254738993136</v>
      </c>
      <c r="O339" s="46">
        <v>255.596159594971</v>
      </c>
      <c r="P339" s="46">
        <v>255.02394663004051</v>
      </c>
      <c r="Q339" s="46">
        <v>252.48298526372005</v>
      </c>
      <c r="R339" s="46">
        <v>250.40934126703058</v>
      </c>
      <c r="S339" s="46">
        <v>248.91114300054127</v>
      </c>
      <c r="T339" s="51">
        <v>244.07510319613209</v>
      </c>
      <c r="U339" s="27">
        <f t="shared" si="52"/>
        <v>-1.3877593619372375E-2</v>
      </c>
      <c r="V339" s="27">
        <f t="shared" si="46"/>
        <v>-2.1836129896846385E-2</v>
      </c>
      <c r="W339" s="27">
        <f t="shared" si="47"/>
        <v>-9.7914876496225725E-3</v>
      </c>
      <c r="X339" s="27">
        <f t="shared" si="48"/>
        <v>-6.704485185674818E-3</v>
      </c>
      <c r="Y339" s="27">
        <f t="shared" si="49"/>
        <v>-5.3083555657023121E-3</v>
      </c>
      <c r="Z339" s="27">
        <f t="shared" si="50"/>
        <v>-1.5587592249320676E-2</v>
      </c>
      <c r="AA339" s="38">
        <f t="shared" si="51"/>
        <v>-2.1606363722109809E-2</v>
      </c>
      <c r="AB339" s="27">
        <v>0</v>
      </c>
      <c r="AC339" s="27">
        <v>0</v>
      </c>
      <c r="AD339" s="19" t="str">
        <f t="shared" si="53"/>
        <v/>
      </c>
      <c r="AE339" s="19" t="str">
        <f t="shared" si="54"/>
        <v>Error</v>
      </c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426</v>
      </c>
      <c r="M340" s="46">
        <v>1844</v>
      </c>
      <c r="N340" s="46">
        <v>1552.1649832146904</v>
      </c>
      <c r="O340" s="46">
        <v>1316.2435758944052</v>
      </c>
      <c r="P340" s="46">
        <v>1059.2732849431513</v>
      </c>
      <c r="Q340" s="46">
        <v>875.67689693583156</v>
      </c>
      <c r="R340" s="46">
        <v>723.20456849856032</v>
      </c>
      <c r="S340" s="46">
        <v>579.40563580084586</v>
      </c>
      <c r="T340" s="51">
        <v>471.71178044369185</v>
      </c>
      <c r="U340" s="27">
        <f t="shared" si="52"/>
        <v>3.2071694944418687E-2</v>
      </c>
      <c r="V340" s="27">
        <f t="shared" si="46"/>
        <v>-6.2849396627809154E-2</v>
      </c>
      <c r="W340" s="27">
        <f t="shared" si="47"/>
        <v>-0.14059077845751905</v>
      </c>
      <c r="X340" s="27">
        <f t="shared" si="48"/>
        <v>-0.17308641658004087</v>
      </c>
      <c r="Y340" s="27">
        <f t="shared" si="49"/>
        <v>-0.18661372871759677</v>
      </c>
      <c r="Z340" s="27">
        <f t="shared" si="50"/>
        <v>-0.16564781999251546</v>
      </c>
      <c r="AA340" s="38">
        <f t="shared" si="51"/>
        <v>-0.17628144183611569</v>
      </c>
      <c r="AB340" s="27">
        <v>152.666666666667</v>
      </c>
      <c r="AC340" s="27">
        <v>-0.2</v>
      </c>
      <c r="AD340" s="19" t="str">
        <f t="shared" si="53"/>
        <v/>
      </c>
      <c r="AE340" s="19" t="str">
        <f t="shared" si="54"/>
        <v/>
      </c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427</v>
      </c>
      <c r="M341" s="46">
        <v>280</v>
      </c>
      <c r="N341" s="46">
        <v>278.41512273573795</v>
      </c>
      <c r="O341" s="46">
        <v>276.3953871394279</v>
      </c>
      <c r="P341" s="46">
        <v>275.83636796621926</v>
      </c>
      <c r="Q341" s="46">
        <v>273.28614320041049</v>
      </c>
      <c r="R341" s="46">
        <v>271.43024631528016</v>
      </c>
      <c r="S341" s="46">
        <v>270.15311337620534</v>
      </c>
      <c r="T341" s="51">
        <v>268.4907247704507</v>
      </c>
      <c r="U341" s="27">
        <f t="shared" si="52"/>
        <v>-1.2760708200714127E-2</v>
      </c>
      <c r="V341" s="27">
        <f t="shared" si="46"/>
        <v>-2.0436626536691996E-2</v>
      </c>
      <c r="W341" s="27">
        <f t="shared" si="47"/>
        <v>-8.6608559606467274E-3</v>
      </c>
      <c r="X341" s="27">
        <f t="shared" si="48"/>
        <v>-6.2397346471817963E-3</v>
      </c>
      <c r="Y341" s="27">
        <f t="shared" si="49"/>
        <v>-4.9418617669382469E-3</v>
      </c>
      <c r="Z341" s="27">
        <f t="shared" si="50"/>
        <v>-1.3671147316148506E-2</v>
      </c>
      <c r="AA341" s="38">
        <f t="shared" si="51"/>
        <v>-1.9404560222942388E-2</v>
      </c>
      <c r="AB341" s="27">
        <v>0</v>
      </c>
      <c r="AC341" s="27">
        <v>0</v>
      </c>
      <c r="AD341" s="19" t="str">
        <f t="shared" si="53"/>
        <v/>
      </c>
      <c r="AE341" s="19" t="str">
        <f t="shared" si="54"/>
        <v>Error</v>
      </c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428</v>
      </c>
      <c r="M342" s="46">
        <v>91300</v>
      </c>
      <c r="N342" s="46">
        <v>75556.784066545893</v>
      </c>
      <c r="O342" s="46">
        <v>62522.253625897632</v>
      </c>
      <c r="P342" s="46">
        <v>51679.166170235359</v>
      </c>
      <c r="Q342" s="46">
        <v>42727.731943939012</v>
      </c>
      <c r="R342" s="46">
        <v>35324.099415143763</v>
      </c>
      <c r="S342" s="46">
        <v>29195.847227748363</v>
      </c>
      <c r="T342" s="51">
        <v>24127.704624405695</v>
      </c>
      <c r="U342" s="27">
        <f t="shared" si="52"/>
        <v>-0.17013991240014553</v>
      </c>
      <c r="V342" s="27">
        <f t="shared" si="46"/>
        <v>-0.17126600247612941</v>
      </c>
      <c r="W342" s="27">
        <f t="shared" si="47"/>
        <v>-0.17257267260783218</v>
      </c>
      <c r="X342" s="27">
        <f t="shared" si="48"/>
        <v>-0.17302109987987038</v>
      </c>
      <c r="Y342" s="27">
        <f t="shared" si="49"/>
        <v>-0.17324077432611285</v>
      </c>
      <c r="Z342" s="27">
        <f t="shared" si="50"/>
        <v>-0.17295351499503206</v>
      </c>
      <c r="AA342" s="38">
        <f t="shared" si="51"/>
        <v>-0.17304157066171405</v>
      </c>
      <c r="AB342" s="27">
        <v>2.20826494724502</v>
      </c>
      <c r="AC342" s="27">
        <v>-0.17348823810647601</v>
      </c>
      <c r="AD342" s="19" t="str">
        <f t="shared" si="53"/>
        <v/>
      </c>
      <c r="AE342" s="19" t="str">
        <f t="shared" si="54"/>
        <v/>
      </c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429</v>
      </c>
      <c r="M343" s="46">
        <v>972</v>
      </c>
      <c r="N343" s="46">
        <v>2545.3022018108081</v>
      </c>
      <c r="O343" s="46">
        <v>957.31939148032689</v>
      </c>
      <c r="P343" s="46">
        <v>132.63654666031391</v>
      </c>
      <c r="Q343" s="46">
        <v>42.820612513171682</v>
      </c>
      <c r="R343" s="46">
        <v>116.34945553260073</v>
      </c>
      <c r="S343" s="46">
        <v>16.540079747760931</v>
      </c>
      <c r="T343" s="51">
        <v>45.038112999322003</v>
      </c>
      <c r="U343" s="27">
        <f t="shared" si="52"/>
        <v>1.534408405469375</v>
      </c>
      <c r="V343" s="27">
        <f t="shared" si="46"/>
        <v>-0.72765776607932653</v>
      </c>
      <c r="W343" s="27">
        <f t="shared" si="47"/>
        <v>-0.38131812705739654</v>
      </c>
      <c r="X343" s="27">
        <f t="shared" si="48"/>
        <v>-0.60759279486657458</v>
      </c>
      <c r="Y343" s="27">
        <f t="shared" si="49"/>
        <v>-0.70140641712983853</v>
      </c>
      <c r="Z343" s="27">
        <f t="shared" si="50"/>
        <v>1.7440788618589114</v>
      </c>
      <c r="AA343" s="38">
        <f t="shared" si="51"/>
        <v>-0.20430655151505517</v>
      </c>
      <c r="AB343" s="27">
        <v>3.9591836734693899</v>
      </c>
      <c r="AC343" s="27">
        <v>-0.89098878988215002</v>
      </c>
      <c r="AD343" s="19" t="str">
        <f t="shared" si="53"/>
        <v/>
      </c>
      <c r="AE343" s="19" t="str">
        <f t="shared" si="54"/>
        <v/>
      </c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430</v>
      </c>
      <c r="M344" s="46">
        <v>592457</v>
      </c>
      <c r="N344" s="46">
        <v>454044.74337786273</v>
      </c>
      <c r="O344" s="46">
        <v>347964.21971452935</v>
      </c>
      <c r="P344" s="46">
        <v>266581.70892471331</v>
      </c>
      <c r="Q344" s="46">
        <v>204251.21478982986</v>
      </c>
      <c r="R344" s="46">
        <v>156492.48992699798</v>
      </c>
      <c r="S344" s="46">
        <v>119889.86320869764</v>
      </c>
      <c r="T344" s="51">
        <v>91851.313676308593</v>
      </c>
      <c r="U344" s="27">
        <f t="shared" si="52"/>
        <v>-0.23305759493410932</v>
      </c>
      <c r="V344" s="27">
        <f t="shared" si="46"/>
        <v>-0.23320923210180453</v>
      </c>
      <c r="W344" s="27">
        <f t="shared" si="47"/>
        <v>-0.23358685795996495</v>
      </c>
      <c r="X344" s="27">
        <f t="shared" si="48"/>
        <v>-0.23373674763359106</v>
      </c>
      <c r="Y344" s="27">
        <f t="shared" si="49"/>
        <v>-0.23381779391526564</v>
      </c>
      <c r="Z344" s="27">
        <f t="shared" si="50"/>
        <v>-0.23368938048827162</v>
      </c>
      <c r="AA344" s="38">
        <f t="shared" si="51"/>
        <v>-0.2336987965968946</v>
      </c>
      <c r="AB344" s="27">
        <v>1.2729633920829899</v>
      </c>
      <c r="AC344" s="27">
        <v>-0.23390009846135801</v>
      </c>
      <c r="AD344" s="19" t="str">
        <f t="shared" si="53"/>
        <v/>
      </c>
      <c r="AE344" s="19" t="str">
        <f t="shared" si="54"/>
        <v/>
      </c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431</v>
      </c>
      <c r="M345" s="46">
        <v>41</v>
      </c>
      <c r="N345" s="46">
        <v>44.242287027352212</v>
      </c>
      <c r="O345" s="46">
        <v>45.398504989714283</v>
      </c>
      <c r="P345" s="46">
        <v>45.395737923739709</v>
      </c>
      <c r="Q345" s="46">
        <v>46.934632989047572</v>
      </c>
      <c r="R345" s="46">
        <v>45.395326880734657</v>
      </c>
      <c r="S345" s="46">
        <v>33.341662829683209</v>
      </c>
      <c r="T345" s="51">
        <v>29.224431461349646</v>
      </c>
      <c r="U345" s="27">
        <f t="shared" si="52"/>
        <v>6.2717628296104902E-2</v>
      </c>
      <c r="V345" s="27">
        <f t="shared" si="46"/>
        <v>6.4840296305639103E-2</v>
      </c>
      <c r="W345" s="27">
        <f t="shared" si="47"/>
        <v>6.9045058269069218E-2</v>
      </c>
      <c r="X345" s="27">
        <f t="shared" si="48"/>
        <v>5.9259150604863822E-2</v>
      </c>
      <c r="Y345" s="27">
        <f t="shared" si="49"/>
        <v>2.4077843043628207E-2</v>
      </c>
      <c r="Z345" s="27">
        <f t="shared" si="50"/>
        <v>4.0054091116519148E-2</v>
      </c>
      <c r="AA345" s="38">
        <f t="shared" si="51"/>
        <v>1.7927295514756213E-2</v>
      </c>
      <c r="AB345" s="27">
        <v>0.35798816568047398</v>
      </c>
      <c r="AC345" s="27">
        <v>-0.27777777777777801</v>
      </c>
      <c r="AD345" s="19" t="str">
        <f t="shared" si="53"/>
        <v/>
      </c>
      <c r="AE345" s="19" t="str">
        <f t="shared" si="54"/>
        <v/>
      </c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432</v>
      </c>
      <c r="M346" s="46">
        <v>112</v>
      </c>
      <c r="N346" s="46">
        <v>133.83301102013667</v>
      </c>
      <c r="O346" s="46">
        <v>161.67595854372269</v>
      </c>
      <c r="P346" s="46">
        <v>183.35826492054227</v>
      </c>
      <c r="Q346" s="46">
        <v>209.8842733682265</v>
      </c>
      <c r="R346" s="46">
        <v>242.62956956700918</v>
      </c>
      <c r="S346" s="46">
        <v>242.55363517027357</v>
      </c>
      <c r="T346" s="51">
        <v>263.83545533084879</v>
      </c>
      <c r="U346" s="27">
        <f t="shared" si="52"/>
        <v>0.20185567371068483</v>
      </c>
      <c r="V346" s="27">
        <f t="shared" si="46"/>
        <v>0.19530345381485245</v>
      </c>
      <c r="W346" s="27">
        <f t="shared" si="47"/>
        <v>0.17363110273677645</v>
      </c>
      <c r="X346" s="27">
        <f t="shared" si="48"/>
        <v>0.18189563568759778</v>
      </c>
      <c r="Y346" s="27">
        <f t="shared" si="49"/>
        <v>0.14479975284315474</v>
      </c>
      <c r="Z346" s="27">
        <f t="shared" si="50"/>
        <v>0.14688711502416155</v>
      </c>
      <c r="AA346" s="38">
        <f t="shared" si="51"/>
        <v>0.1208443070070573</v>
      </c>
      <c r="AB346" s="27">
        <v>0.37179487179487197</v>
      </c>
      <c r="AC346" s="27">
        <v>0</v>
      </c>
      <c r="AD346" s="19" t="str">
        <f t="shared" si="53"/>
        <v/>
      </c>
      <c r="AE346" s="19" t="str">
        <f t="shared" si="54"/>
        <v/>
      </c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433</v>
      </c>
      <c r="M347" s="46">
        <v>37</v>
      </c>
      <c r="N347" s="46">
        <v>41.025515380952662</v>
      </c>
      <c r="O347" s="46">
        <v>41.202749231685942</v>
      </c>
      <c r="P347" s="46">
        <v>45.723289516898241</v>
      </c>
      <c r="Q347" s="46">
        <v>50.966274384582384</v>
      </c>
      <c r="R347" s="46">
        <v>49.103127723728903</v>
      </c>
      <c r="S347" s="46">
        <v>52.10603462853171</v>
      </c>
      <c r="T347" s="51">
        <v>45.840212183903091</v>
      </c>
      <c r="U347" s="27">
        <f t="shared" si="52"/>
        <v>5.9268005246499222E-2</v>
      </c>
      <c r="V347" s="27">
        <f t="shared" si="46"/>
        <v>6.9246135835408174E-2</v>
      </c>
      <c r="W347" s="27">
        <f t="shared" si="47"/>
        <v>0.10154457514195475</v>
      </c>
      <c r="X347" s="27">
        <f t="shared" si="48"/>
        <v>0.1143109999982337</v>
      </c>
      <c r="Y347" s="27">
        <f t="shared" si="49"/>
        <v>0.11080745373800216</v>
      </c>
      <c r="Z347" s="27">
        <f t="shared" si="50"/>
        <v>9.993988131774903E-2</v>
      </c>
      <c r="AA347" s="38">
        <f t="shared" si="51"/>
        <v>0.10186219831163555</v>
      </c>
      <c r="AB347" s="27">
        <v>0.233333333333333</v>
      </c>
      <c r="AC347" s="27">
        <v>0</v>
      </c>
      <c r="AD347" s="19" t="str">
        <f t="shared" si="53"/>
        <v/>
      </c>
      <c r="AE347" s="19" t="str">
        <f t="shared" si="54"/>
        <v/>
      </c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434</v>
      </c>
      <c r="M348" s="46">
        <v>37</v>
      </c>
      <c r="N348" s="46">
        <v>44.32610425306234</v>
      </c>
      <c r="O348" s="46">
        <v>49.776022412404181</v>
      </c>
      <c r="P348" s="46">
        <v>56.873739614335321</v>
      </c>
      <c r="Q348" s="46">
        <v>68.093832527003684</v>
      </c>
      <c r="R348" s="46">
        <v>74.591668110475609</v>
      </c>
      <c r="S348" s="46">
        <v>76.631526430003547</v>
      </c>
      <c r="T348" s="51">
        <v>75.57482782384524</v>
      </c>
      <c r="U348" s="27">
        <f t="shared" si="52"/>
        <v>0.17074495548520935</v>
      </c>
      <c r="V348" s="27">
        <f t="shared" si="46"/>
        <v>0.18711561236167101</v>
      </c>
      <c r="W348" s="27">
        <f t="shared" si="47"/>
        <v>0.1990563521251581</v>
      </c>
      <c r="X348" s="27">
        <f t="shared" si="48"/>
        <v>0.1876537816316225</v>
      </c>
      <c r="Y348" s="27">
        <f t="shared" si="49"/>
        <v>0.15009055816204497</v>
      </c>
      <c r="Z348" s="27">
        <f t="shared" si="50"/>
        <v>0.18438345948448057</v>
      </c>
      <c r="AA348" s="38">
        <f t="shared" si="51"/>
        <v>0.16754232322381338</v>
      </c>
      <c r="AB348" s="27">
        <v>0.38157894736842102</v>
      </c>
      <c r="AC348" s="27">
        <v>0</v>
      </c>
      <c r="AD348" s="19" t="str">
        <f t="shared" si="53"/>
        <v/>
      </c>
      <c r="AE348" s="19" t="str">
        <f t="shared" si="54"/>
        <v/>
      </c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435</v>
      </c>
      <c r="M349" s="46">
        <v>14</v>
      </c>
      <c r="N349" s="46">
        <v>21.411697296444565</v>
      </c>
      <c r="O349" s="46">
        <v>32.329589814974312</v>
      </c>
      <c r="P349" s="46">
        <v>42.893627158298202</v>
      </c>
      <c r="Q349" s="46">
        <v>59.479588569422575</v>
      </c>
      <c r="R349" s="46">
        <v>81.192068577109467</v>
      </c>
      <c r="S349" s="46">
        <v>42.7996677123827</v>
      </c>
      <c r="T349" s="51">
        <v>49.319133793609055</v>
      </c>
      <c r="U349" s="27">
        <f t="shared" si="52"/>
        <v>0.51668886477586895</v>
      </c>
      <c r="V349" s="27">
        <f t="shared" si="46"/>
        <v>0.51986182129976843</v>
      </c>
      <c r="W349" s="27">
        <f t="shared" si="47"/>
        <v>0.51642326042218711</v>
      </c>
      <c r="X349" s="27">
        <f t="shared" si="48"/>
        <v>0.46636780366538161</v>
      </c>
      <c r="Y349" s="27">
        <f t="shared" si="49"/>
        <v>0.11902310702216073</v>
      </c>
      <c r="Z349" s="27">
        <f t="shared" si="50"/>
        <v>0.35552137853035248</v>
      </c>
      <c r="AA349" s="38">
        <f t="shared" si="51"/>
        <v>8.614573398534224E-2</v>
      </c>
      <c r="AB349" s="27">
        <v>1.1875</v>
      </c>
      <c r="AC349" s="27">
        <v>-0.46666666666666701</v>
      </c>
      <c r="AD349" s="19" t="str">
        <f t="shared" si="53"/>
        <v/>
      </c>
      <c r="AE349" s="19" t="str">
        <f t="shared" si="54"/>
        <v/>
      </c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436</v>
      </c>
      <c r="M350" s="46">
        <v>0</v>
      </c>
      <c r="N350" s="46">
        <v>0</v>
      </c>
      <c r="O350" s="46">
        <v>0</v>
      </c>
      <c r="P350" s="46">
        <v>0</v>
      </c>
      <c r="Q350" s="46">
        <v>0</v>
      </c>
      <c r="R350" s="46">
        <v>0</v>
      </c>
      <c r="S350" s="46">
        <v>0</v>
      </c>
      <c r="T350" s="51">
        <v>0</v>
      </c>
      <c r="U350" s="27">
        <f t="shared" si="52"/>
        <v>0</v>
      </c>
      <c r="V350" s="27">
        <f t="shared" si="46"/>
        <v>0</v>
      </c>
      <c r="W350" s="27">
        <f t="shared" si="47"/>
        <v>0</v>
      </c>
      <c r="X350" s="27">
        <f t="shared" si="48"/>
        <v>0</v>
      </c>
      <c r="Y350" s="27">
        <f t="shared" si="49"/>
        <v>0</v>
      </c>
      <c r="Z350" s="27">
        <f t="shared" si="50"/>
        <v>0</v>
      </c>
      <c r="AA350" s="38">
        <f t="shared" si="51"/>
        <v>0</v>
      </c>
      <c r="AB350" s="27">
        <v>0</v>
      </c>
      <c r="AC350" s="27">
        <v>0</v>
      </c>
      <c r="AD350" s="19" t="str">
        <f t="shared" si="53"/>
        <v/>
      </c>
      <c r="AE350" s="19" t="str">
        <f t="shared" si="54"/>
        <v/>
      </c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437</v>
      </c>
      <c r="M351" s="46">
        <v>0</v>
      </c>
      <c r="N351" s="46">
        <v>0</v>
      </c>
      <c r="O351" s="46">
        <v>0</v>
      </c>
      <c r="P351" s="46">
        <v>0</v>
      </c>
      <c r="Q351" s="46">
        <v>0</v>
      </c>
      <c r="R351" s="46">
        <v>0</v>
      </c>
      <c r="S351" s="46">
        <v>0</v>
      </c>
      <c r="T351" s="51">
        <v>0</v>
      </c>
      <c r="U351" s="27">
        <f t="shared" si="52"/>
        <v>0</v>
      </c>
      <c r="V351" s="27">
        <f t="shared" si="46"/>
        <v>0</v>
      </c>
      <c r="W351" s="27">
        <f t="shared" si="47"/>
        <v>0</v>
      </c>
      <c r="X351" s="27">
        <f t="shared" si="48"/>
        <v>0</v>
      </c>
      <c r="Y351" s="27">
        <f t="shared" si="49"/>
        <v>0</v>
      </c>
      <c r="Z351" s="27">
        <f t="shared" si="50"/>
        <v>0</v>
      </c>
      <c r="AA351" s="38">
        <f t="shared" si="51"/>
        <v>0</v>
      </c>
      <c r="AB351" s="27">
        <v>0</v>
      </c>
      <c r="AC351" s="27">
        <v>0</v>
      </c>
      <c r="AD351" s="19" t="str">
        <f t="shared" si="53"/>
        <v/>
      </c>
      <c r="AE351" s="19" t="str">
        <f t="shared" si="54"/>
        <v/>
      </c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438</v>
      </c>
      <c r="M352" s="46">
        <v>0</v>
      </c>
      <c r="N352" s="46">
        <v>0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51">
        <v>0</v>
      </c>
      <c r="U352" s="27">
        <f t="shared" si="52"/>
        <v>0</v>
      </c>
      <c r="V352" s="27">
        <f t="shared" si="46"/>
        <v>0</v>
      </c>
      <c r="W352" s="27">
        <f t="shared" si="47"/>
        <v>0</v>
      </c>
      <c r="X352" s="27">
        <f t="shared" si="48"/>
        <v>0</v>
      </c>
      <c r="Y352" s="27">
        <f t="shared" si="49"/>
        <v>0</v>
      </c>
      <c r="Z352" s="27">
        <f t="shared" si="50"/>
        <v>0</v>
      </c>
      <c r="AA352" s="38">
        <f t="shared" si="51"/>
        <v>0</v>
      </c>
      <c r="AB352" s="27">
        <v>0</v>
      </c>
      <c r="AC352" s="27">
        <v>0</v>
      </c>
      <c r="AD352" s="19" t="str">
        <f t="shared" si="53"/>
        <v/>
      </c>
      <c r="AE352" s="19" t="str">
        <f t="shared" si="54"/>
        <v/>
      </c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439</v>
      </c>
      <c r="M353" s="46">
        <v>0</v>
      </c>
      <c r="N353" s="46">
        <v>0</v>
      </c>
      <c r="O353" s="46">
        <v>0</v>
      </c>
      <c r="P353" s="46">
        <v>0</v>
      </c>
      <c r="Q353" s="46">
        <v>0</v>
      </c>
      <c r="R353" s="46">
        <v>0</v>
      </c>
      <c r="S353" s="46">
        <v>0</v>
      </c>
      <c r="T353" s="51">
        <v>0</v>
      </c>
      <c r="U353" s="27">
        <f t="shared" si="52"/>
        <v>0</v>
      </c>
      <c r="V353" s="27">
        <f t="shared" si="46"/>
        <v>0</v>
      </c>
      <c r="W353" s="27">
        <f t="shared" si="47"/>
        <v>0</v>
      </c>
      <c r="X353" s="27">
        <f t="shared" si="48"/>
        <v>0</v>
      </c>
      <c r="Y353" s="27">
        <f t="shared" si="49"/>
        <v>0</v>
      </c>
      <c r="Z353" s="27">
        <f t="shared" si="50"/>
        <v>0</v>
      </c>
      <c r="AA353" s="38">
        <f t="shared" si="51"/>
        <v>0</v>
      </c>
      <c r="AB353" s="27">
        <v>0</v>
      </c>
      <c r="AC353" s="27">
        <v>0</v>
      </c>
      <c r="AD353" s="19" t="str">
        <f t="shared" si="53"/>
        <v/>
      </c>
      <c r="AE353" s="19" t="str">
        <f t="shared" si="54"/>
        <v/>
      </c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440</v>
      </c>
      <c r="M354" s="46">
        <v>0</v>
      </c>
      <c r="N354" s="46">
        <v>0</v>
      </c>
      <c r="O354" s="46">
        <v>0</v>
      </c>
      <c r="P354" s="46">
        <v>0</v>
      </c>
      <c r="Q354" s="46">
        <v>0</v>
      </c>
      <c r="R354" s="46">
        <v>0</v>
      </c>
      <c r="S354" s="46">
        <v>0</v>
      </c>
      <c r="T354" s="51">
        <v>0</v>
      </c>
      <c r="U354" s="27">
        <f t="shared" si="52"/>
        <v>0</v>
      </c>
      <c r="V354" s="27">
        <f t="shared" si="46"/>
        <v>0</v>
      </c>
      <c r="W354" s="27">
        <f t="shared" si="47"/>
        <v>0</v>
      </c>
      <c r="X354" s="27">
        <f t="shared" si="48"/>
        <v>0</v>
      </c>
      <c r="Y354" s="27">
        <f t="shared" si="49"/>
        <v>0</v>
      </c>
      <c r="Z354" s="27">
        <f t="shared" si="50"/>
        <v>0</v>
      </c>
      <c r="AA354" s="38">
        <f t="shared" si="51"/>
        <v>0</v>
      </c>
      <c r="AB354" s="27">
        <v>0</v>
      </c>
      <c r="AC354" s="27">
        <v>0</v>
      </c>
      <c r="AD354" s="19" t="str">
        <f t="shared" si="53"/>
        <v/>
      </c>
      <c r="AE354" s="19" t="str">
        <f t="shared" si="54"/>
        <v/>
      </c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441</v>
      </c>
      <c r="M355" s="46">
        <v>0</v>
      </c>
      <c r="N355" s="46">
        <v>0</v>
      </c>
      <c r="O355" s="46">
        <v>0</v>
      </c>
      <c r="P355" s="46">
        <v>0</v>
      </c>
      <c r="Q355" s="46">
        <v>0</v>
      </c>
      <c r="R355" s="46">
        <v>0</v>
      </c>
      <c r="S355" s="46">
        <v>0</v>
      </c>
      <c r="T355" s="51">
        <v>0</v>
      </c>
      <c r="U355" s="27">
        <f t="shared" si="52"/>
        <v>0</v>
      </c>
      <c r="V355" s="27">
        <f t="shared" si="46"/>
        <v>0</v>
      </c>
      <c r="W355" s="27">
        <f t="shared" si="47"/>
        <v>0</v>
      </c>
      <c r="X355" s="27">
        <f t="shared" si="48"/>
        <v>0</v>
      </c>
      <c r="Y355" s="27">
        <f t="shared" si="49"/>
        <v>0</v>
      </c>
      <c r="Z355" s="27">
        <f t="shared" si="50"/>
        <v>0</v>
      </c>
      <c r="AA355" s="38">
        <f t="shared" si="51"/>
        <v>0</v>
      </c>
      <c r="AB355" s="27">
        <v>0</v>
      </c>
      <c r="AC355" s="27">
        <v>0</v>
      </c>
      <c r="AD355" s="19" t="str">
        <f t="shared" si="53"/>
        <v/>
      </c>
      <c r="AE355" s="19" t="str">
        <f t="shared" si="54"/>
        <v/>
      </c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442</v>
      </c>
      <c r="M356" s="46">
        <v>0</v>
      </c>
      <c r="N356" s="46">
        <v>0</v>
      </c>
      <c r="O356" s="46">
        <v>0</v>
      </c>
      <c r="P356" s="46">
        <v>0</v>
      </c>
      <c r="Q356" s="46">
        <v>0</v>
      </c>
      <c r="R356" s="46">
        <v>0</v>
      </c>
      <c r="S356" s="46">
        <v>0</v>
      </c>
      <c r="T356" s="51">
        <v>0</v>
      </c>
      <c r="U356" s="27">
        <f t="shared" si="52"/>
        <v>0</v>
      </c>
      <c r="V356" s="27">
        <f t="shared" si="46"/>
        <v>0</v>
      </c>
      <c r="W356" s="27">
        <f t="shared" si="47"/>
        <v>0</v>
      </c>
      <c r="X356" s="27">
        <f t="shared" si="48"/>
        <v>0</v>
      </c>
      <c r="Y356" s="27">
        <f t="shared" si="49"/>
        <v>0</v>
      </c>
      <c r="Z356" s="27">
        <f t="shared" si="50"/>
        <v>0</v>
      </c>
      <c r="AA356" s="38">
        <f t="shared" si="51"/>
        <v>0</v>
      </c>
      <c r="AB356" s="27">
        <v>0</v>
      </c>
      <c r="AC356" s="27">
        <v>0</v>
      </c>
      <c r="AD356" s="19" t="str">
        <f t="shared" si="53"/>
        <v/>
      </c>
      <c r="AE356" s="19" t="str">
        <f t="shared" si="54"/>
        <v/>
      </c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443</v>
      </c>
      <c r="M357" s="46">
        <v>0</v>
      </c>
      <c r="N357" s="46">
        <v>0</v>
      </c>
      <c r="O357" s="46">
        <v>0</v>
      </c>
      <c r="P357" s="46">
        <v>0</v>
      </c>
      <c r="Q357" s="46">
        <v>0</v>
      </c>
      <c r="R357" s="46">
        <v>0</v>
      </c>
      <c r="S357" s="46">
        <v>0</v>
      </c>
      <c r="T357" s="51">
        <v>0</v>
      </c>
      <c r="U357" s="27">
        <f t="shared" si="52"/>
        <v>0</v>
      </c>
      <c r="V357" s="27">
        <f t="shared" si="46"/>
        <v>0</v>
      </c>
      <c r="W357" s="27">
        <f t="shared" si="47"/>
        <v>0</v>
      </c>
      <c r="X357" s="27">
        <f t="shared" si="48"/>
        <v>0</v>
      </c>
      <c r="Y357" s="27">
        <f t="shared" si="49"/>
        <v>0</v>
      </c>
      <c r="Z357" s="27">
        <f t="shared" si="50"/>
        <v>0</v>
      </c>
      <c r="AA357" s="38">
        <f t="shared" si="51"/>
        <v>0</v>
      </c>
      <c r="AB357" s="27">
        <v>0</v>
      </c>
      <c r="AC357" s="27">
        <v>0</v>
      </c>
      <c r="AD357" s="19" t="str">
        <f t="shared" si="53"/>
        <v/>
      </c>
      <c r="AE357" s="19" t="str">
        <f t="shared" si="54"/>
        <v/>
      </c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444</v>
      </c>
      <c r="M358" s="46">
        <v>0</v>
      </c>
      <c r="N358" s="46">
        <v>0</v>
      </c>
      <c r="O358" s="46">
        <v>0</v>
      </c>
      <c r="P358" s="46">
        <v>0</v>
      </c>
      <c r="Q358" s="46">
        <v>0</v>
      </c>
      <c r="R358" s="46">
        <v>0</v>
      </c>
      <c r="S358" s="46">
        <v>0</v>
      </c>
      <c r="T358" s="51">
        <v>0</v>
      </c>
      <c r="U358" s="27">
        <f t="shared" si="52"/>
        <v>0</v>
      </c>
      <c r="V358" s="27">
        <f t="shared" si="46"/>
        <v>0</v>
      </c>
      <c r="W358" s="27">
        <f t="shared" si="47"/>
        <v>0</v>
      </c>
      <c r="X358" s="27">
        <f t="shared" si="48"/>
        <v>0</v>
      </c>
      <c r="Y358" s="27">
        <f t="shared" si="49"/>
        <v>0</v>
      </c>
      <c r="Z358" s="27">
        <f t="shared" si="50"/>
        <v>0</v>
      </c>
      <c r="AA358" s="38">
        <f t="shared" si="51"/>
        <v>0</v>
      </c>
      <c r="AB358" s="27">
        <v>0</v>
      </c>
      <c r="AC358" s="27">
        <v>0</v>
      </c>
      <c r="AD358" s="19" t="str">
        <f t="shared" si="53"/>
        <v/>
      </c>
      <c r="AE358" s="19" t="str">
        <f t="shared" si="54"/>
        <v/>
      </c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445</v>
      </c>
      <c r="M359" s="46">
        <v>34573</v>
      </c>
      <c r="N359" s="46">
        <v>20410.036745326921</v>
      </c>
      <c r="O359" s="46">
        <v>12046.934115428521</v>
      </c>
      <c r="P359" s="46">
        <v>7050.6143672685312</v>
      </c>
      <c r="Q359" s="46">
        <v>4143.4372968899497</v>
      </c>
      <c r="R359" s="46">
        <v>2435.7652148961683</v>
      </c>
      <c r="S359" s="46">
        <v>1425.0655111452818</v>
      </c>
      <c r="T359" s="51">
        <v>835.90271596277353</v>
      </c>
      <c r="U359" s="27">
        <f t="shared" si="52"/>
        <v>-0.40222704117020947</v>
      </c>
      <c r="V359" s="27">
        <f t="shared" si="46"/>
        <v>-0.40426870677845145</v>
      </c>
      <c r="W359" s="27">
        <f t="shared" si="47"/>
        <v>-0.41012269799684731</v>
      </c>
      <c r="X359" s="27">
        <f t="shared" si="48"/>
        <v>-0.41024608154628106</v>
      </c>
      <c r="Y359" s="27">
        <f t="shared" si="49"/>
        <v>-0.41177897248623468</v>
      </c>
      <c r="Z359" s="27">
        <f t="shared" si="50"/>
        <v>-0.40715655729913836</v>
      </c>
      <c r="AA359" s="38">
        <f t="shared" si="51"/>
        <v>-0.39951212156611488</v>
      </c>
      <c r="AB359" s="27">
        <v>0.59653659662895397</v>
      </c>
      <c r="AC359" s="27">
        <v>-0.41522968943271699</v>
      </c>
      <c r="AD359" s="19" t="str">
        <f t="shared" si="53"/>
        <v/>
      </c>
      <c r="AE359" s="19" t="str">
        <f t="shared" si="54"/>
        <v/>
      </c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446</v>
      </c>
      <c r="M360" s="46">
        <v>3</v>
      </c>
      <c r="N360" s="46">
        <v>3.2525313671557763</v>
      </c>
      <c r="O360" s="46">
        <v>3.4953343860027521</v>
      </c>
      <c r="P360" s="46">
        <v>3.9864489016230071</v>
      </c>
      <c r="Q360" s="46">
        <v>4.3050973058071564</v>
      </c>
      <c r="R360" s="46">
        <v>4.6014594199427927</v>
      </c>
      <c r="S360" s="46">
        <v>4.7651431058225224</v>
      </c>
      <c r="T360" s="51">
        <v>5.031588740878135</v>
      </c>
      <c r="U360" s="27">
        <f t="shared" si="52"/>
        <v>7.842489577712497E-2</v>
      </c>
      <c r="V360" s="27">
        <f t="shared" si="46"/>
        <v>7.875249222195338E-2</v>
      </c>
      <c r="W360" s="27">
        <f t="shared" si="47"/>
        <v>8.2685948301359724E-2</v>
      </c>
      <c r="X360" s="27">
        <f t="shared" si="48"/>
        <v>8.819797967133601E-2</v>
      </c>
      <c r="Y360" s="27">
        <f t="shared" si="49"/>
        <v>9.8577875901802947E-2</v>
      </c>
      <c r="Z360" s="27">
        <f t="shared" si="50"/>
        <v>7.8955678691526143E-2</v>
      </c>
      <c r="AA360" s="38">
        <f t="shared" si="51"/>
        <v>7.6300592582850241E-2</v>
      </c>
      <c r="AB360" s="27">
        <v>0.5</v>
      </c>
      <c r="AC360" s="27">
        <v>0</v>
      </c>
      <c r="AD360" s="19" t="str">
        <f t="shared" si="53"/>
        <v/>
      </c>
      <c r="AE360" s="19" t="str">
        <f t="shared" si="54"/>
        <v/>
      </c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447</v>
      </c>
      <c r="M361" s="46">
        <v>842703</v>
      </c>
      <c r="N361" s="46">
        <v>842784.9541341071</v>
      </c>
      <c r="O361" s="46">
        <v>842851.30300424434</v>
      </c>
      <c r="P361" s="46">
        <v>842854.77669801435</v>
      </c>
      <c r="Q361" s="46">
        <v>842867.13323731406</v>
      </c>
      <c r="R361" s="46">
        <v>842874.64223240979</v>
      </c>
      <c r="S361" s="46">
        <v>842874.33545812487</v>
      </c>
      <c r="T361" s="51">
        <v>842867.12353633065</v>
      </c>
      <c r="U361" s="27">
        <f t="shared" si="52"/>
        <v>3.6595177746859395E-4</v>
      </c>
      <c r="V361" s="27">
        <f t="shared" si="46"/>
        <v>1.9951674214208095E-4</v>
      </c>
      <c r="W361" s="27">
        <f t="shared" si="47"/>
        <v>7.0072620445699676E-5</v>
      </c>
      <c r="X361" s="27">
        <f t="shared" si="48"/>
        <v>2.7936784913572857E-5</v>
      </c>
      <c r="Y361" s="27">
        <f t="shared" si="49"/>
        <v>1.0890799713774691E-5</v>
      </c>
      <c r="Z361" s="27">
        <f t="shared" si="50"/>
        <v>2.0912625453213491E-5</v>
      </c>
      <c r="AA361" s="38">
        <f t="shared" si="51"/>
        <v>1.3799874534639639E-5</v>
      </c>
      <c r="AB361" s="27">
        <v>1.8394488921235601</v>
      </c>
      <c r="AC361" s="27">
        <v>0</v>
      </c>
      <c r="AD361" s="19" t="str">
        <f t="shared" si="53"/>
        <v/>
      </c>
      <c r="AE361" s="19" t="str">
        <f t="shared" si="54"/>
        <v/>
      </c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448</v>
      </c>
      <c r="M362" s="46">
        <v>23217</v>
      </c>
      <c r="N362" s="46">
        <v>23311.296587362001</v>
      </c>
      <c r="O362" s="46">
        <v>23385.784353618055</v>
      </c>
      <c r="P362" s="46">
        <v>23389.557869743297</v>
      </c>
      <c r="Q362" s="46">
        <v>23403.211619964142</v>
      </c>
      <c r="R362" s="46">
        <v>23411.836962179252</v>
      </c>
      <c r="S362" s="46">
        <v>23411.752583727561</v>
      </c>
      <c r="T362" s="51">
        <v>23407.164935917001</v>
      </c>
      <c r="U362" s="27">
        <f t="shared" si="52"/>
        <v>1.2832190200701463E-2</v>
      </c>
      <c r="V362" s="27">
        <f t="shared" si="46"/>
        <v>8.3135274546467693E-3</v>
      </c>
      <c r="W362" s="27">
        <f t="shared" si="47"/>
        <v>2.6854245907560032E-3</v>
      </c>
      <c r="X362" s="27">
        <f t="shared" si="48"/>
        <v>1.0848962738078457E-3</v>
      </c>
      <c r="Y362" s="27">
        <f t="shared" si="49"/>
        <v>4.3714674061334964E-4</v>
      </c>
      <c r="Z362" s="27">
        <f t="shared" si="50"/>
        <v>8.0085671561141525E-4</v>
      </c>
      <c r="AA362" s="38">
        <f t="shared" si="51"/>
        <v>5.4602199384654287E-4</v>
      </c>
      <c r="AB362" s="27">
        <v>20.8085106382979</v>
      </c>
      <c r="AC362" s="27">
        <v>0</v>
      </c>
      <c r="AD362" s="19" t="str">
        <f t="shared" si="53"/>
        <v/>
      </c>
      <c r="AE362" s="19" t="str">
        <f t="shared" si="54"/>
        <v/>
      </c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449</v>
      </c>
      <c r="M363" s="46">
        <v>402400</v>
      </c>
      <c r="N363" s="46">
        <v>316481.75986284501</v>
      </c>
      <c r="O363" s="46">
        <v>248899.03945005769</v>
      </c>
      <c r="P363" s="46">
        <v>195661.43451063719</v>
      </c>
      <c r="Q363" s="46">
        <v>153828.57399939513</v>
      </c>
      <c r="R363" s="46">
        <v>120937.28717070144</v>
      </c>
      <c r="S363" s="46">
        <v>95067.664963912903</v>
      </c>
      <c r="T363" s="51">
        <v>74734.490372728338</v>
      </c>
      <c r="U363" s="27">
        <f t="shared" si="52"/>
        <v>-0.21272841875991844</v>
      </c>
      <c r="V363" s="27">
        <f t="shared" si="46"/>
        <v>-0.21293278627890994</v>
      </c>
      <c r="W363" s="27">
        <f t="shared" si="47"/>
        <v>-0.21348129513599257</v>
      </c>
      <c r="X363" s="27">
        <f t="shared" si="48"/>
        <v>-0.21369262447831305</v>
      </c>
      <c r="Y363" s="27">
        <f t="shared" si="49"/>
        <v>-0.21380774577809492</v>
      </c>
      <c r="Z363" s="27">
        <f t="shared" si="50"/>
        <v>-0.2136366118411579</v>
      </c>
      <c r="AA363" s="38">
        <f t="shared" si="51"/>
        <v>-0.21365820365880242</v>
      </c>
      <c r="AB363" s="27">
        <v>3.5697673098106901</v>
      </c>
      <c r="AC363" s="27">
        <v>-0.21391715765041999</v>
      </c>
      <c r="AD363" s="19" t="str">
        <f t="shared" si="53"/>
        <v/>
      </c>
      <c r="AE363" s="19" t="str">
        <f t="shared" si="54"/>
        <v/>
      </c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450</v>
      </c>
      <c r="M364" s="46">
        <v>187</v>
      </c>
      <c r="N364" s="46">
        <v>231.71423691196074</v>
      </c>
      <c r="O364" s="46">
        <v>287.06854958376067</v>
      </c>
      <c r="P364" s="46">
        <v>278.30408835002362</v>
      </c>
      <c r="Q364" s="46">
        <v>305.2856403641851</v>
      </c>
      <c r="R364" s="46">
        <v>327.98903733814404</v>
      </c>
      <c r="S364" s="46">
        <v>318.24558184594349</v>
      </c>
      <c r="T364" s="51">
        <v>310.81547685403882</v>
      </c>
      <c r="U364" s="27">
        <f t="shared" si="52"/>
        <v>0.23926131370291479</v>
      </c>
      <c r="V364" s="27">
        <f t="shared" si="46"/>
        <v>0.22702410165860901</v>
      </c>
      <c r="W364" s="27">
        <f t="shared" si="47"/>
        <v>0.22167993575171452</v>
      </c>
      <c r="X364" s="27">
        <f t="shared" si="48"/>
        <v>0.13690724768816556</v>
      </c>
      <c r="Y364" s="27">
        <f t="shared" si="49"/>
        <v>-7.4827261773993221E-3</v>
      </c>
      <c r="Z364" s="27">
        <f t="shared" si="50"/>
        <v>8.3779464642376872E-2</v>
      </c>
      <c r="AA364" s="38">
        <f t="shared" si="51"/>
        <v>3.618984690387466E-2</v>
      </c>
      <c r="AB364" s="27">
        <v>0.496</v>
      </c>
      <c r="AC364" s="27">
        <v>-3.1007751937984499E-2</v>
      </c>
      <c r="AD364" s="19" t="str">
        <f t="shared" si="53"/>
        <v/>
      </c>
      <c r="AE364" s="19" t="str">
        <f t="shared" si="54"/>
        <v/>
      </c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451</v>
      </c>
      <c r="M365" s="46">
        <v>3368</v>
      </c>
      <c r="N365" s="46">
        <v>3158.3816722986098</v>
      </c>
      <c r="O365" s="46">
        <v>2956.9028369289863</v>
      </c>
      <c r="P365" s="46">
        <v>2766.7864841548158</v>
      </c>
      <c r="Q365" s="46">
        <v>2600.4340212507936</v>
      </c>
      <c r="R365" s="46">
        <v>2437.1730795989806</v>
      </c>
      <c r="S365" s="46">
        <v>2277.2748963012241</v>
      </c>
      <c r="T365" s="51">
        <v>2125.6136497895882</v>
      </c>
      <c r="U365" s="27">
        <f t="shared" si="52"/>
        <v>9.498184306514372E-2</v>
      </c>
      <c r="V365" s="27">
        <f t="shared" si="46"/>
        <v>-4.8465372644467451E-2</v>
      </c>
      <c r="W365" s="27">
        <f t="shared" si="47"/>
        <v>-4.7883163686505942E-2</v>
      </c>
      <c r="X365" s="27">
        <f t="shared" si="48"/>
        <v>-6.0141853367330446E-2</v>
      </c>
      <c r="Y365" s="27">
        <f t="shared" si="49"/>
        <v>-6.2623703428056982E-2</v>
      </c>
      <c r="Z365" s="27">
        <f t="shared" si="50"/>
        <v>-5.9480536088981857E-2</v>
      </c>
      <c r="AA365" s="38">
        <f t="shared" si="51"/>
        <v>-6.1585674012854044E-2</v>
      </c>
      <c r="AB365" s="27">
        <v>0.60994263862332698</v>
      </c>
      <c r="AC365" s="27">
        <v>-6.5654309959803495E-2</v>
      </c>
      <c r="AD365" s="19" t="str">
        <f t="shared" si="53"/>
        <v/>
      </c>
      <c r="AE365" s="19" t="str">
        <f t="shared" si="54"/>
        <v/>
      </c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452</v>
      </c>
      <c r="M366" s="46">
        <v>102200</v>
      </c>
      <c r="N366" s="46">
        <v>319781.17802354129</v>
      </c>
      <c r="O366" s="46">
        <v>171475.29802495494</v>
      </c>
      <c r="P366" s="46">
        <v>90473.77681796113</v>
      </c>
      <c r="Q366" s="46">
        <v>47795.169039330183</v>
      </c>
      <c r="R366" s="46">
        <v>25254.669416376739</v>
      </c>
      <c r="S366" s="46">
        <v>13323.544718527182</v>
      </c>
      <c r="T366" s="51">
        <v>7052.9889728447051</v>
      </c>
      <c r="U366" s="27">
        <f t="shared" si="52"/>
        <v>-0.45789707521017586</v>
      </c>
      <c r="V366" s="27">
        <f t="shared" si="46"/>
        <v>-0.42835922950471372</v>
      </c>
      <c r="W366" s="27">
        <f t="shared" si="47"/>
        <v>-0.46398138670757499</v>
      </c>
      <c r="X366" s="27">
        <f t="shared" si="48"/>
        <v>-0.46488157074402164</v>
      </c>
      <c r="Y366" s="27">
        <f t="shared" si="49"/>
        <v>-0.46706461093770552</v>
      </c>
      <c r="Z366" s="27">
        <f t="shared" si="50"/>
        <v>-0.45505845231226066</v>
      </c>
      <c r="AA366" s="38">
        <f t="shared" si="51"/>
        <v>-0.44379613759376546</v>
      </c>
      <c r="AB366" s="27">
        <v>2.1312233830693299</v>
      </c>
      <c r="AC366" s="27">
        <v>-0.47263303327652201</v>
      </c>
      <c r="AD366" s="19" t="str">
        <f t="shared" si="53"/>
        <v/>
      </c>
      <c r="AE366" s="19" t="str">
        <f t="shared" si="54"/>
        <v/>
      </c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453</v>
      </c>
      <c r="M367" s="46">
        <v>370433</v>
      </c>
      <c r="N367" s="46">
        <v>371045.72097229643</v>
      </c>
      <c r="O367" s="46">
        <v>371280.29144405184</v>
      </c>
      <c r="P367" s="46">
        <v>371292.14151044196</v>
      </c>
      <c r="Q367" s="46">
        <v>371332.77524879732</v>
      </c>
      <c r="R367" s="46">
        <v>371360.56139645539</v>
      </c>
      <c r="S367" s="46">
        <v>371363.00961533992</v>
      </c>
      <c r="T367" s="51">
        <v>371375.5601258332</v>
      </c>
      <c r="U367" s="27">
        <f t="shared" si="52"/>
        <v>2.0660464370364316E-3</v>
      </c>
      <c r="V367" s="27">
        <f t="shared" si="46"/>
        <v>1.6317125688994352E-3</v>
      </c>
      <c r="W367" s="27">
        <f t="shared" si="47"/>
        <v>5.1283389284173704E-4</v>
      </c>
      <c r="X367" s="27">
        <f t="shared" si="48"/>
        <v>2.2132515191560388E-4</v>
      </c>
      <c r="Y367" s="27">
        <f t="shared" si="49"/>
        <v>9.4034182009973053E-5</v>
      </c>
      <c r="Z367" s="27">
        <f t="shared" si="50"/>
        <v>1.8720424978737373E-4</v>
      </c>
      <c r="AA367" s="38">
        <f t="shared" si="51"/>
        <v>1.3631310960824034E-4</v>
      </c>
      <c r="AB367" s="27">
        <v>0.61741929401624196</v>
      </c>
      <c r="AC367" s="27">
        <v>0</v>
      </c>
      <c r="AD367" s="19" t="str">
        <f t="shared" si="53"/>
        <v/>
      </c>
      <c r="AE367" s="19" t="str">
        <f t="shared" si="54"/>
        <v/>
      </c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454</v>
      </c>
      <c r="M368" s="46">
        <v>11079</v>
      </c>
      <c r="N368" s="46">
        <v>111627.39305446418</v>
      </c>
      <c r="O368" s="46">
        <v>1125466.1146998666</v>
      </c>
      <c r="P368" s="46">
        <v>2568769.3351828246</v>
      </c>
      <c r="Q368" s="46">
        <v>2962240.7543542893</v>
      </c>
      <c r="R368" s="46">
        <v>2962573.9806842362</v>
      </c>
      <c r="S368" s="46">
        <v>3274106.3300203774</v>
      </c>
      <c r="T368" s="51">
        <v>3274391.4197766138</v>
      </c>
      <c r="U368" s="27">
        <f t="shared" si="52"/>
        <v>8.9234038749480522</v>
      </c>
      <c r="V368" s="27">
        <f t="shared" si="46"/>
        <v>9.0754999117854727</v>
      </c>
      <c r="W368" s="27">
        <f t="shared" si="47"/>
        <v>8.7160327737827501</v>
      </c>
      <c r="X368" s="27">
        <f t="shared" si="48"/>
        <v>0.38491948880093935</v>
      </c>
      <c r="Y368" s="27">
        <f t="shared" si="49"/>
        <v>1.9339251807853014E-5</v>
      </c>
      <c r="Z368" s="27">
        <f t="shared" si="50"/>
        <v>0.22381478680984693</v>
      </c>
      <c r="AA368" s="38">
        <f t="shared" si="51"/>
        <v>2.9936163332205289E-4</v>
      </c>
      <c r="AB368" s="27">
        <v>9.0849056603773608</v>
      </c>
      <c r="AC368" s="27">
        <v>0</v>
      </c>
      <c r="AD368" s="19" t="str">
        <f t="shared" si="53"/>
        <v/>
      </c>
      <c r="AE368" s="19" t="str">
        <f t="shared" si="54"/>
        <v/>
      </c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455</v>
      </c>
      <c r="M369" s="46">
        <v>6</v>
      </c>
      <c r="N369" s="46">
        <v>8.6929824786687782</v>
      </c>
      <c r="O369" s="46">
        <v>12.424619486849917</v>
      </c>
      <c r="P369" s="46">
        <v>19.412656832322035</v>
      </c>
      <c r="Q369" s="46">
        <v>29.495263764979175</v>
      </c>
      <c r="R369" s="46">
        <v>42.494181975661817</v>
      </c>
      <c r="S369" s="46">
        <v>47.842005682664833</v>
      </c>
      <c r="T369" s="51">
        <v>64.347489470277921</v>
      </c>
      <c r="U369" s="27">
        <f t="shared" si="52"/>
        <v>0.43195710672297177</v>
      </c>
      <c r="V369" s="27">
        <f t="shared" si="46"/>
        <v>0.44260645119141051</v>
      </c>
      <c r="W369" s="27">
        <f t="shared" si="47"/>
        <v>0.48349243425027527</v>
      </c>
      <c r="X369" s="27">
        <f t="shared" si="48"/>
        <v>0.53479476864602959</v>
      </c>
      <c r="Y369" s="27">
        <f t="shared" si="49"/>
        <v>0.53101133311039417</v>
      </c>
      <c r="Z369" s="27">
        <f t="shared" si="50"/>
        <v>0.53581990935018575</v>
      </c>
      <c r="AA369" s="38">
        <f t="shared" si="51"/>
        <v>0.50037858550831094</v>
      </c>
      <c r="AB369" s="27">
        <v>1</v>
      </c>
      <c r="AC369" s="27">
        <v>0</v>
      </c>
      <c r="AD369" s="19" t="str">
        <f t="shared" si="53"/>
        <v/>
      </c>
      <c r="AE369" s="19" t="str">
        <f t="shared" si="54"/>
        <v/>
      </c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456</v>
      </c>
      <c r="M370" s="46">
        <v>0</v>
      </c>
      <c r="N370" s="46">
        <v>0</v>
      </c>
      <c r="O370" s="46">
        <v>0</v>
      </c>
      <c r="P370" s="46">
        <v>0</v>
      </c>
      <c r="Q370" s="46">
        <v>0</v>
      </c>
      <c r="R370" s="46">
        <v>0</v>
      </c>
      <c r="S370" s="46">
        <v>0</v>
      </c>
      <c r="T370" s="51">
        <v>0</v>
      </c>
      <c r="U370" s="27">
        <f t="shared" si="52"/>
        <v>0</v>
      </c>
      <c r="V370" s="27">
        <f t="shared" si="46"/>
        <v>0</v>
      </c>
      <c r="W370" s="27">
        <f t="shared" si="47"/>
        <v>0</v>
      </c>
      <c r="X370" s="27">
        <f t="shared" si="48"/>
        <v>0</v>
      </c>
      <c r="Y370" s="27">
        <f t="shared" si="49"/>
        <v>0</v>
      </c>
      <c r="Z370" s="27">
        <f t="shared" si="50"/>
        <v>0</v>
      </c>
      <c r="AA370" s="38">
        <f t="shared" si="51"/>
        <v>0</v>
      </c>
      <c r="AB370" s="27">
        <v>1.7322356481730301</v>
      </c>
      <c r="AC370" s="27">
        <v>-0.19813155111144301</v>
      </c>
      <c r="AD370" s="19" t="str">
        <f t="shared" si="53"/>
        <v/>
      </c>
      <c r="AE370" s="19" t="str">
        <f t="shared" si="54"/>
        <v/>
      </c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457</v>
      </c>
      <c r="M371" s="46">
        <v>1369180</v>
      </c>
      <c r="N371" s="46">
        <v>1926401.2849709259</v>
      </c>
      <c r="O371" s="46">
        <v>1545074.8215837551</v>
      </c>
      <c r="P371" s="46">
        <v>1238963.5659430665</v>
      </c>
      <c r="Q371" s="46">
        <v>993538.39515518514</v>
      </c>
      <c r="R371" s="46">
        <v>796722.37394558161</v>
      </c>
      <c r="S371" s="46">
        <v>638869.82986654982</v>
      </c>
      <c r="T371" s="51">
        <v>512306.74111576111</v>
      </c>
      <c r="U371" s="27">
        <f t="shared" si="52"/>
        <v>-0.19712367372955014</v>
      </c>
      <c r="V371" s="27">
        <f t="shared" si="46"/>
        <v>-0.19744840144820508</v>
      </c>
      <c r="W371" s="27">
        <f t="shared" si="47"/>
        <v>-0.19788608249155673</v>
      </c>
      <c r="X371" s="27">
        <f t="shared" si="48"/>
        <v>-0.19800795820901559</v>
      </c>
      <c r="Y371" s="27">
        <f t="shared" si="49"/>
        <v>-0.1980739302897182</v>
      </c>
      <c r="Z371" s="27">
        <f t="shared" si="50"/>
        <v>-0.19797856046225795</v>
      </c>
      <c r="AA371" s="38">
        <f t="shared" si="51"/>
        <v>-0.19799187790537773</v>
      </c>
      <c r="AB371" s="27">
        <v>1.7322356481730301</v>
      </c>
      <c r="AC371" s="27">
        <v>-0.19813155111144301</v>
      </c>
      <c r="AD371" s="19" t="str">
        <f t="shared" si="53"/>
        <v/>
      </c>
      <c r="AE371" s="19" t="str">
        <f t="shared" si="54"/>
        <v/>
      </c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458</v>
      </c>
      <c r="M372" s="46">
        <v>794267</v>
      </c>
      <c r="N372" s="46">
        <v>419674.42637290462</v>
      </c>
      <c r="O372" s="46">
        <v>221763.18484511229</v>
      </c>
      <c r="P372" s="46">
        <v>117160.40163799973</v>
      </c>
      <c r="Q372" s="46">
        <v>61904.592718503656</v>
      </c>
      <c r="R372" s="46">
        <v>32708.623144876234</v>
      </c>
      <c r="S372" s="46">
        <v>17278.413598713018</v>
      </c>
      <c r="T372" s="51">
        <v>9095.079758162663</v>
      </c>
      <c r="U372" s="27">
        <f t="shared" si="52"/>
        <v>-0.47140987476455315</v>
      </c>
      <c r="V372" s="27">
        <f t="shared" si="46"/>
        <v>-0.47140958327553834</v>
      </c>
      <c r="W372" s="27">
        <f t="shared" si="47"/>
        <v>-0.47150289800339329</v>
      </c>
      <c r="X372" s="27">
        <f t="shared" si="48"/>
        <v>-0.4715494534048853</v>
      </c>
      <c r="Y372" s="27">
        <f t="shared" si="49"/>
        <v>-0.47158800971926584</v>
      </c>
      <c r="Z372" s="27">
        <f t="shared" si="50"/>
        <v>-0.47132247002127986</v>
      </c>
      <c r="AA372" s="38">
        <f t="shared" si="51"/>
        <v>-0.47124939826433893</v>
      </c>
      <c r="AB372" s="27">
        <v>1.4614848238801501</v>
      </c>
      <c r="AC372" s="27">
        <v>-0.47169780429383301</v>
      </c>
      <c r="AD372" s="19" t="str">
        <f t="shared" si="53"/>
        <v/>
      </c>
      <c r="AE372" s="19" t="str">
        <f t="shared" si="54"/>
        <v/>
      </c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459</v>
      </c>
      <c r="M373" s="46">
        <v>471736</v>
      </c>
      <c r="N373" s="46">
        <v>336248.96957563172</v>
      </c>
      <c r="O373" s="46">
        <v>239670.97135888916</v>
      </c>
      <c r="P373" s="46">
        <v>170792.86115439906</v>
      </c>
      <c r="Q373" s="46">
        <v>121717.28322948917</v>
      </c>
      <c r="R373" s="46">
        <v>86741.31582487718</v>
      </c>
      <c r="S373" s="46">
        <v>61811.05341454703</v>
      </c>
      <c r="T373" s="51">
        <v>44029.067381470828</v>
      </c>
      <c r="U373" s="27">
        <f t="shared" si="52"/>
        <v>-0.28682642547362341</v>
      </c>
      <c r="V373" s="27">
        <f t="shared" si="46"/>
        <v>-0.28694288157344472</v>
      </c>
      <c r="W373" s="27">
        <f t="shared" si="47"/>
        <v>-0.2871834686692577</v>
      </c>
      <c r="X373" s="27">
        <f t="shared" si="48"/>
        <v>-0.28727735762997847</v>
      </c>
      <c r="Y373" s="27">
        <f t="shared" si="49"/>
        <v>-0.28733622945418696</v>
      </c>
      <c r="Z373" s="27">
        <f t="shared" si="50"/>
        <v>-0.28721970247415757</v>
      </c>
      <c r="AA373" s="38">
        <f t="shared" si="51"/>
        <v>-0.28723204724871326</v>
      </c>
      <c r="AB373" s="27">
        <v>3.0496991207575301</v>
      </c>
      <c r="AC373" s="27">
        <v>-0.28739849917747701</v>
      </c>
      <c r="AD373" s="19" t="str">
        <f t="shared" si="53"/>
        <v/>
      </c>
      <c r="AE373" s="19" t="str">
        <f t="shared" si="54"/>
        <v/>
      </c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460</v>
      </c>
      <c r="M374" s="46">
        <v>52143</v>
      </c>
      <c r="N374" s="46">
        <v>37310.916301082107</v>
      </c>
      <c r="O374" s="46">
        <v>26658.602341790687</v>
      </c>
      <c r="P374" s="46">
        <v>19000.326686472141</v>
      </c>
      <c r="Q374" s="46">
        <v>13550.46815011901</v>
      </c>
      <c r="R374" s="46">
        <v>9661.9795124336415</v>
      </c>
      <c r="S374" s="46">
        <v>6884.3816506904514</v>
      </c>
      <c r="T374" s="51">
        <v>4893.7048848142113</v>
      </c>
      <c r="U374" s="27">
        <f t="shared" si="52"/>
        <v>-0.28202529995764947</v>
      </c>
      <c r="V374" s="27">
        <f t="shared" si="46"/>
        <v>-0.28273881030558839</v>
      </c>
      <c r="W374" s="27">
        <f t="shared" si="47"/>
        <v>-0.28547910019391864</v>
      </c>
      <c r="X374" s="27">
        <f t="shared" si="48"/>
        <v>-0.2862549092073991</v>
      </c>
      <c r="Y374" s="27">
        <f t="shared" si="49"/>
        <v>-0.28678279997376593</v>
      </c>
      <c r="Z374" s="27">
        <f t="shared" si="50"/>
        <v>-0.28567545114124149</v>
      </c>
      <c r="AA374" s="38">
        <f t="shared" si="51"/>
        <v>-0.28577355645719538</v>
      </c>
      <c r="AB374" s="27">
        <v>3.0496991207575301</v>
      </c>
      <c r="AC374" s="27">
        <v>-0.28739849917747701</v>
      </c>
      <c r="AD374" s="19" t="str">
        <f t="shared" si="53"/>
        <v/>
      </c>
      <c r="AE374" s="19" t="str">
        <f t="shared" si="54"/>
        <v/>
      </c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461</v>
      </c>
      <c r="M375" s="46">
        <v>406</v>
      </c>
      <c r="N375" s="46">
        <v>563.15573527904803</v>
      </c>
      <c r="O375" s="46">
        <v>254.47007537274203</v>
      </c>
      <c r="P375" s="46">
        <v>120.21369855017264</v>
      </c>
      <c r="Q375" s="46">
        <v>55.249979733696591</v>
      </c>
      <c r="R375" s="46">
        <v>54.656366246860642</v>
      </c>
      <c r="S375" s="46">
        <v>26.829608503187096</v>
      </c>
      <c r="T375" s="51">
        <v>7.7245312298927331</v>
      </c>
      <c r="U375" s="27">
        <f t="shared" si="52"/>
        <v>2.5709233545777965</v>
      </c>
      <c r="V375" s="27">
        <f t="shared" si="46"/>
        <v>-0.33655096203457763</v>
      </c>
      <c r="W375" s="27">
        <f t="shared" si="47"/>
        <v>-0.51845555813740685</v>
      </c>
      <c r="X375" s="27">
        <f t="shared" si="48"/>
        <v>-0.53942201897806241</v>
      </c>
      <c r="Y375" s="27">
        <f t="shared" si="49"/>
        <v>-0.51748621074385126</v>
      </c>
      <c r="Z375" s="27">
        <f t="shared" si="50"/>
        <v>-0.37065415532996765</v>
      </c>
      <c r="AA375" s="38">
        <f t="shared" si="51"/>
        <v>-0.33814477845516017</v>
      </c>
      <c r="AB375" s="27">
        <v>8.5152111444277896</v>
      </c>
      <c r="AC375" s="27">
        <v>-0.57358053302433398</v>
      </c>
      <c r="AD375" s="19" t="str">
        <f t="shared" si="53"/>
        <v/>
      </c>
      <c r="AE375" s="19" t="str">
        <f t="shared" si="54"/>
        <v/>
      </c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462</v>
      </c>
      <c r="M376" s="46">
        <v>8</v>
      </c>
      <c r="N376" s="46">
        <v>8.3244409638605283</v>
      </c>
      <c r="O376" s="46">
        <v>8.6183203399163908</v>
      </c>
      <c r="P376" s="46">
        <v>8.8739693029304547</v>
      </c>
      <c r="Q376" s="46">
        <v>9.0754006234496991</v>
      </c>
      <c r="R376" s="46">
        <v>9.2857285884744254</v>
      </c>
      <c r="S376" s="46">
        <v>7.5491533453205992</v>
      </c>
      <c r="T376" s="51">
        <v>7.5874209247002327</v>
      </c>
      <c r="U376" s="27">
        <f t="shared" si="52"/>
        <v>3.8647473645208708E-2</v>
      </c>
      <c r="V376" s="27">
        <f t="shared" si="46"/>
        <v>3.7741354475798308E-2</v>
      </c>
      <c r="W376" s="27">
        <f t="shared" si="47"/>
        <v>3.6810383268332129E-2</v>
      </c>
      <c r="X376" s="27">
        <f t="shared" si="48"/>
        <v>3.4417792627584397E-2</v>
      </c>
      <c r="Y376" s="27">
        <f t="shared" si="49"/>
        <v>2.1640518901281335E-2</v>
      </c>
      <c r="Z376" s="27">
        <f t="shared" si="50"/>
        <v>2.6690471391885091E-2</v>
      </c>
      <c r="AA376" s="38">
        <f t="shared" si="51"/>
        <v>1.870064721352557E-2</v>
      </c>
      <c r="AB376" s="27">
        <v>0.5</v>
      </c>
      <c r="AC376" s="27">
        <v>-0.58333333333333304</v>
      </c>
      <c r="AD376" s="19" t="str">
        <f t="shared" si="53"/>
        <v/>
      </c>
      <c r="AE376" s="19" t="str">
        <f t="shared" si="54"/>
        <v/>
      </c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463</v>
      </c>
      <c r="M377" s="46">
        <v>26</v>
      </c>
      <c r="N377" s="46">
        <v>34.136777730906822</v>
      </c>
      <c r="O377" s="46">
        <v>43.926297872813919</v>
      </c>
      <c r="P377" s="46">
        <v>47.275665914741872</v>
      </c>
      <c r="Q377" s="46">
        <v>56.537059628634843</v>
      </c>
      <c r="R377" s="46">
        <v>67.283635699626714</v>
      </c>
      <c r="S377" s="46">
        <v>32.607025698958907</v>
      </c>
      <c r="T377" s="51">
        <v>35.718247912852334</v>
      </c>
      <c r="U377" s="27">
        <f t="shared" si="52"/>
        <v>0.300236228052017</v>
      </c>
      <c r="V377" s="27">
        <f t="shared" si="46"/>
        <v>0.30050995892978016</v>
      </c>
      <c r="W377" s="27">
        <f t="shared" si="47"/>
        <v>0.29484763485825799</v>
      </c>
      <c r="X377" s="27">
        <f t="shared" si="48"/>
        <v>0.25531026634922072</v>
      </c>
      <c r="Y377" s="27">
        <f t="shared" si="49"/>
        <v>3.7291322425409328E-2</v>
      </c>
      <c r="Z377" s="27">
        <f t="shared" si="50"/>
        <v>0.1980685963391825</v>
      </c>
      <c r="AA377" s="38">
        <f t="shared" si="51"/>
        <v>7.6702561840209155E-2</v>
      </c>
      <c r="AB377" s="27">
        <v>0.85202205882352999</v>
      </c>
      <c r="AC377" s="27">
        <v>-0.507692307692308</v>
      </c>
      <c r="AD377" s="19" t="str">
        <f t="shared" si="53"/>
        <v/>
      </c>
      <c r="AE377" s="19" t="str">
        <f t="shared" si="54"/>
        <v/>
      </c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464</v>
      </c>
      <c r="M378" s="46">
        <v>5</v>
      </c>
      <c r="N378" s="46">
        <v>3.9938889489886518</v>
      </c>
      <c r="O378" s="46">
        <v>3.165261334786472</v>
      </c>
      <c r="P378" s="46">
        <v>2.4936479754552971</v>
      </c>
      <c r="Q378" s="46">
        <v>1.964227068576629</v>
      </c>
      <c r="R378" s="46">
        <v>1.5492501442190485</v>
      </c>
      <c r="S378" s="46">
        <v>1.1571861449522516</v>
      </c>
      <c r="T378" s="51">
        <v>0.90969671914807426</v>
      </c>
      <c r="U378" s="27">
        <f t="shared" si="52"/>
        <v>-0.20329224439211649</v>
      </c>
      <c r="V378" s="27">
        <f t="shared" si="46"/>
        <v>-0.20538064199281231</v>
      </c>
      <c r="W378" s="27">
        <f t="shared" si="47"/>
        <v>-0.20633202964453315</v>
      </c>
      <c r="X378" s="27">
        <f t="shared" si="48"/>
        <v>-0.20767434006194171</v>
      </c>
      <c r="Y378" s="27">
        <f t="shared" si="49"/>
        <v>-0.21116240447521584</v>
      </c>
      <c r="Z378" s="27">
        <f t="shared" si="50"/>
        <v>-0.20975453392900464</v>
      </c>
      <c r="AA378" s="38">
        <f t="shared" si="51"/>
        <v>-0.21067303963638684</v>
      </c>
      <c r="AB378" s="27">
        <v>0.125</v>
      </c>
      <c r="AC378" s="27">
        <v>-0.44444444444444398</v>
      </c>
      <c r="AD378" s="19" t="str">
        <f t="shared" si="53"/>
        <v/>
      </c>
      <c r="AE378" s="19" t="str">
        <f t="shared" si="54"/>
        <v/>
      </c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465</v>
      </c>
      <c r="M379" s="46">
        <v>19</v>
      </c>
      <c r="N379" s="46">
        <v>59.532245198022011</v>
      </c>
      <c r="O379" s="46">
        <v>175.97230970367025</v>
      </c>
      <c r="P379" s="46">
        <v>99.693855175289656</v>
      </c>
      <c r="Q379" s="46">
        <v>56.769262664224982</v>
      </c>
      <c r="R379" s="46">
        <v>100.64433580495653</v>
      </c>
      <c r="S379" s="46">
        <v>58.74300051248342</v>
      </c>
      <c r="T379" s="51">
        <v>25.077549884802011</v>
      </c>
      <c r="U379" s="27">
        <f t="shared" si="52"/>
        <v>2.1508810849932218</v>
      </c>
      <c r="V379" s="27">
        <f t="shared" si="46"/>
        <v>2.0378032940252848</v>
      </c>
      <c r="W379" s="27">
        <f t="shared" si="47"/>
        <v>0.6787317918851804</v>
      </c>
      <c r="X379" s="27">
        <f t="shared" si="48"/>
        <v>-0.38051058910099467</v>
      </c>
      <c r="Y379" s="27">
        <f t="shared" si="49"/>
        <v>-0.40762799160160851</v>
      </c>
      <c r="Z379" s="27">
        <f t="shared" si="50"/>
        <v>-6.4030530042415617E-3</v>
      </c>
      <c r="AA379" s="38">
        <f t="shared" si="51"/>
        <v>-0.37674851035006346</v>
      </c>
      <c r="AB379" s="27">
        <v>3.6534090909090899</v>
      </c>
      <c r="AC379" s="27">
        <v>-0.43589743589743601</v>
      </c>
      <c r="AD379" s="19" t="str">
        <f t="shared" si="53"/>
        <v/>
      </c>
      <c r="AE379" s="19" t="str">
        <f t="shared" si="54"/>
        <v/>
      </c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466</v>
      </c>
      <c r="M380" s="46">
        <v>1010</v>
      </c>
      <c r="N380" s="46">
        <v>543.91148692585534</v>
      </c>
      <c r="O380" s="46">
        <v>292.47538362627142</v>
      </c>
      <c r="P380" s="46">
        <v>157.17101671595842</v>
      </c>
      <c r="Q380" s="46">
        <v>90.620183983011941</v>
      </c>
      <c r="R380" s="46">
        <v>41.738863504386075</v>
      </c>
      <c r="S380" s="46">
        <v>23.123294379399614</v>
      </c>
      <c r="T380" s="51">
        <v>7.9068199902472429</v>
      </c>
      <c r="U380" s="27">
        <f t="shared" si="52"/>
        <v>-0.34448248048032259</v>
      </c>
      <c r="V380" s="27">
        <f t="shared" si="46"/>
        <v>-0.1483711548232462</v>
      </c>
      <c r="W380" s="27">
        <f t="shared" si="47"/>
        <v>-0.41358097709287661</v>
      </c>
      <c r="X380" s="27">
        <f t="shared" si="48"/>
        <v>-0.44468620899449213</v>
      </c>
      <c r="Y380" s="27">
        <f t="shared" si="49"/>
        <v>-0.42904494840409885</v>
      </c>
      <c r="Z380" s="27">
        <f t="shared" si="50"/>
        <v>-0.32384093464430741</v>
      </c>
      <c r="AA380" s="38">
        <f t="shared" si="51"/>
        <v>-0.23797455352078156</v>
      </c>
      <c r="AB380" s="27">
        <v>9.9901808713957294</v>
      </c>
      <c r="AC380" s="27">
        <v>-0.47651775486827003</v>
      </c>
      <c r="AD380" s="19" t="str">
        <f t="shared" si="53"/>
        <v/>
      </c>
      <c r="AE380" s="19" t="str">
        <f t="shared" si="54"/>
        <v/>
      </c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467</v>
      </c>
      <c r="M381" s="46">
        <v>79224</v>
      </c>
      <c r="N381" s="46">
        <v>79327.485049029812</v>
      </c>
      <c r="O381" s="46">
        <v>79408.774593560112</v>
      </c>
      <c r="P381" s="46">
        <v>79413.043594188639</v>
      </c>
      <c r="Q381" s="46">
        <v>79428.400065141715</v>
      </c>
      <c r="R381" s="46">
        <v>79438.246614454052</v>
      </c>
      <c r="S381" s="46">
        <v>79438.411186878977</v>
      </c>
      <c r="T381" s="51">
        <v>79436.007897773947</v>
      </c>
      <c r="U381" s="27">
        <f t="shared" si="52"/>
        <v>4.4467017320866074E-3</v>
      </c>
      <c r="V381" s="27">
        <f t="shared" si="46"/>
        <v>2.3730820298902911E-3</v>
      </c>
      <c r="W381" s="27">
        <f t="shared" si="47"/>
        <v>8.5723111934742405E-4</v>
      </c>
      <c r="X381" s="27">
        <f t="shared" si="48"/>
        <v>3.5231956568819461E-4</v>
      </c>
      <c r="Y381" s="27">
        <f t="shared" si="49"/>
        <v>1.479478768770413E-4</v>
      </c>
      <c r="Z381" s="27">
        <f t="shared" si="50"/>
        <v>2.6239105505129767E-4</v>
      </c>
      <c r="AA381" s="38">
        <f t="shared" si="51"/>
        <v>1.899156534225052E-4</v>
      </c>
      <c r="AB381" s="27">
        <v>1.5471497926245099</v>
      </c>
      <c r="AC381" s="27">
        <v>0</v>
      </c>
      <c r="AD381" s="19" t="str">
        <f t="shared" si="53"/>
        <v/>
      </c>
      <c r="AE381" s="19" t="str">
        <f t="shared" si="54"/>
        <v/>
      </c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468</v>
      </c>
      <c r="M382" s="46">
        <v>538</v>
      </c>
      <c r="N382" s="46">
        <v>375.98563055404207</v>
      </c>
      <c r="O382" s="46">
        <v>283.49790526075503</v>
      </c>
      <c r="P382" s="46">
        <v>89.925635265515737</v>
      </c>
      <c r="Q382" s="46">
        <v>54.561439531843476</v>
      </c>
      <c r="R382" s="46">
        <v>42.834449353252126</v>
      </c>
      <c r="S382" s="46">
        <v>12.763715065997225</v>
      </c>
      <c r="T382" s="51">
        <v>10.420221286793053</v>
      </c>
      <c r="U382" s="27">
        <f t="shared" si="52"/>
        <v>-0.13237187287611069</v>
      </c>
      <c r="V382" s="27">
        <f t="shared" si="46"/>
        <v>-0.19779026450709408</v>
      </c>
      <c r="W382" s="27">
        <f t="shared" si="47"/>
        <v>-0.35038891723717114</v>
      </c>
      <c r="X382" s="27">
        <f t="shared" si="48"/>
        <v>-0.45431313096708603</v>
      </c>
      <c r="Y382" s="27">
        <f t="shared" si="49"/>
        <v>-0.5770561310337754</v>
      </c>
      <c r="Z382" s="27">
        <f t="shared" si="50"/>
        <v>-0.19643787053734388</v>
      </c>
      <c r="AA382" s="38">
        <f t="shared" si="51"/>
        <v>-0.23307551996466161</v>
      </c>
      <c r="AB382" s="27">
        <v>0.29951690821256</v>
      </c>
      <c r="AC382" s="27">
        <v>-0.68324407039020696</v>
      </c>
      <c r="AD382" s="19" t="str">
        <f t="shared" si="53"/>
        <v/>
      </c>
      <c r="AE382" s="19" t="str">
        <f t="shared" si="54"/>
        <v/>
      </c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469</v>
      </c>
      <c r="M383" s="46">
        <v>29867</v>
      </c>
      <c r="N383" s="46">
        <v>3579.7405770925807</v>
      </c>
      <c r="O383" s="46">
        <v>463.29030873400961</v>
      </c>
      <c r="P383" s="46">
        <v>57.813470312833715</v>
      </c>
      <c r="Q383" s="46">
        <v>17.317811677954978</v>
      </c>
      <c r="R383" s="46">
        <v>61.628468456015696</v>
      </c>
      <c r="S383" s="46">
        <v>6.4867725107734975</v>
      </c>
      <c r="T383" s="51">
        <v>23.203325614585733</v>
      </c>
      <c r="U383" s="27">
        <f t="shared" si="52"/>
        <v>-0.8795334663542046</v>
      </c>
      <c r="V383" s="27">
        <f t="shared" si="46"/>
        <v>-0.8284149924109856</v>
      </c>
      <c r="W383" s="27">
        <f t="shared" si="47"/>
        <v>-0.7854323028485557</v>
      </c>
      <c r="X383" s="27">
        <f t="shared" si="48"/>
        <v>-0.55121283922113617</v>
      </c>
      <c r="Y383" s="27">
        <f t="shared" si="49"/>
        <v>-0.56497686866235364</v>
      </c>
      <c r="Z383" s="27">
        <f t="shared" si="50"/>
        <v>1.1778134075555298</v>
      </c>
      <c r="AA383" s="38">
        <f t="shared" si="51"/>
        <v>-0.35957352156821121</v>
      </c>
      <c r="AB383" s="27">
        <v>11.2427178966862</v>
      </c>
      <c r="AC383" s="27">
        <v>-0.88656771119662803</v>
      </c>
      <c r="AD383" s="19" t="str">
        <f t="shared" si="53"/>
        <v/>
      </c>
      <c r="AE383" s="19" t="str">
        <f t="shared" si="54"/>
        <v/>
      </c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470</v>
      </c>
      <c r="M384" s="46">
        <v>1323</v>
      </c>
      <c r="N384" s="46">
        <v>538.80775781841078</v>
      </c>
      <c r="O384" s="46">
        <v>339.15621990212543</v>
      </c>
      <c r="P384" s="46">
        <v>109.03812096883119</v>
      </c>
      <c r="Q384" s="46">
        <v>58.549565067781657</v>
      </c>
      <c r="R384" s="46">
        <v>40.59858659195833</v>
      </c>
      <c r="S384" s="46">
        <v>12.063053924582391</v>
      </c>
      <c r="T384" s="51">
        <v>8.728377127059268</v>
      </c>
      <c r="U384" s="27">
        <f t="shared" si="52"/>
        <v>-0.30689477201531029</v>
      </c>
      <c r="V384" s="27">
        <f t="shared" si="46"/>
        <v>-0.38985347338688497</v>
      </c>
      <c r="W384" s="27">
        <f t="shared" si="47"/>
        <v>-0.49752716589679274</v>
      </c>
      <c r="X384" s="27">
        <f t="shared" si="48"/>
        <v>-0.51034507553405972</v>
      </c>
      <c r="Y384" s="27">
        <f t="shared" si="49"/>
        <v>-0.58152109898915894</v>
      </c>
      <c r="Z384" s="27">
        <f t="shared" si="50"/>
        <v>-0.28571421094964033</v>
      </c>
      <c r="AA384" s="38">
        <f t="shared" si="51"/>
        <v>-0.30551710532481879</v>
      </c>
      <c r="AB384" s="27">
        <v>0.127877237851662</v>
      </c>
      <c r="AC384" s="27">
        <v>-0.67854206631953995</v>
      </c>
      <c r="AD384" s="19" t="str">
        <f t="shared" si="53"/>
        <v/>
      </c>
      <c r="AE384" s="19" t="str">
        <f t="shared" si="54"/>
        <v/>
      </c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471</v>
      </c>
      <c r="M385" s="46">
        <v>6190</v>
      </c>
      <c r="N385" s="46">
        <v>2697.9405923877694</v>
      </c>
      <c r="O385" s="46">
        <v>1270.7993503264961</v>
      </c>
      <c r="P385" s="46">
        <v>524.71152087185214</v>
      </c>
      <c r="Q385" s="46">
        <v>245.8469164599403</v>
      </c>
      <c r="R385" s="46">
        <v>121.58979183304191</v>
      </c>
      <c r="S385" s="46">
        <v>51.041136039681717</v>
      </c>
      <c r="T385" s="51">
        <v>20.901131245235675</v>
      </c>
      <c r="U385" s="27">
        <f t="shared" si="52"/>
        <v>-0.56410559787909065</v>
      </c>
      <c r="V385" s="27">
        <f t="shared" si="46"/>
        <v>-0.52567532075427981</v>
      </c>
      <c r="W385" s="27">
        <f t="shared" si="47"/>
        <v>-0.55209583474146251</v>
      </c>
      <c r="X385" s="27">
        <f t="shared" si="48"/>
        <v>-0.56668340970815612</v>
      </c>
      <c r="Y385" s="27">
        <f t="shared" si="49"/>
        <v>-0.55999227624684411</v>
      </c>
      <c r="Z385" s="27">
        <f t="shared" si="50"/>
        <v>-0.44018668186382531</v>
      </c>
      <c r="AA385" s="38">
        <f t="shared" si="51"/>
        <v>-0.21327755354077271</v>
      </c>
      <c r="AB385" s="27">
        <v>19.403223278139698</v>
      </c>
      <c r="AC385" s="27">
        <v>-0.59054831427947296</v>
      </c>
      <c r="AD385" s="19" t="str">
        <f t="shared" si="53"/>
        <v/>
      </c>
      <c r="AE385" s="19" t="str">
        <f t="shared" si="54"/>
        <v/>
      </c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472</v>
      </c>
      <c r="M386" s="46">
        <v>40195</v>
      </c>
      <c r="N386" s="46">
        <v>19075.172490586541</v>
      </c>
      <c r="O386" s="46">
        <v>9185.5018079335368</v>
      </c>
      <c r="P386" s="46">
        <v>4325.8592877313722</v>
      </c>
      <c r="Q386" s="46">
        <v>2063.7657717088427</v>
      </c>
      <c r="R386" s="46">
        <v>994.98071231111021</v>
      </c>
      <c r="S386" s="46">
        <v>468.94370264533643</v>
      </c>
      <c r="T386" s="51">
        <v>240.27230733788195</v>
      </c>
      <c r="U386" s="27">
        <f t="shared" si="52"/>
        <v>-0.51242094619621814</v>
      </c>
      <c r="V386" s="27">
        <f t="shared" si="46"/>
        <v>-0.51597723893003455</v>
      </c>
      <c r="W386" s="27">
        <f t="shared" si="47"/>
        <v>-0.51988564322858355</v>
      </c>
      <c r="X386" s="27">
        <f t="shared" si="48"/>
        <v>-0.52062130955953201</v>
      </c>
      <c r="Y386" s="27">
        <f t="shared" si="49"/>
        <v>-0.52360563531897553</v>
      </c>
      <c r="Z386" s="27">
        <f t="shared" si="50"/>
        <v>-0.49948593833862392</v>
      </c>
      <c r="AA386" s="38">
        <f t="shared" si="51"/>
        <v>-0.49804673154516066</v>
      </c>
      <c r="AB386" s="27">
        <v>2.61254451301803</v>
      </c>
      <c r="AC386" s="27">
        <v>-0.52996263613959804</v>
      </c>
      <c r="AD386" s="19" t="str">
        <f t="shared" si="53"/>
        <v/>
      </c>
      <c r="AE386" s="19" t="str">
        <f t="shared" si="54"/>
        <v/>
      </c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473</v>
      </c>
      <c r="M387" s="46">
        <v>93</v>
      </c>
      <c r="N387" s="46">
        <v>96.138365643653273</v>
      </c>
      <c r="O387" s="46">
        <v>97.522680124662614</v>
      </c>
      <c r="P387" s="46">
        <v>55.349527384569541</v>
      </c>
      <c r="Q387" s="46">
        <v>49.503513476628932</v>
      </c>
      <c r="R387" s="46">
        <v>45.017533622555135</v>
      </c>
      <c r="S387" s="46">
        <v>22.569182497491049</v>
      </c>
      <c r="T387" s="51">
        <v>19.191196633721756</v>
      </c>
      <c r="U387" s="27">
        <f t="shared" si="52"/>
        <v>4.6835984457927179E-2</v>
      </c>
      <c r="V387" s="27">
        <f t="shared" ref="V387:V392" si="55">IF(N387=0,0,(O387-N387)/N387)</f>
        <v>3.1562536240815627E-2</v>
      </c>
      <c r="W387" s="27">
        <f t="shared" ref="W387:W392" si="56">IF(O387=0,0,(P387-O387)/O387)</f>
        <v>-4.4558335044544714E-3</v>
      </c>
      <c r="X387" s="27">
        <f t="shared" ref="X387:X392" si="57">IF(P387=0,0,(Q387-P387)/P387)</f>
        <v>-7.2092583120511991E-2</v>
      </c>
      <c r="Y387" s="27">
        <f t="shared" ref="Y387:Y392" si="58">IF(Q387=0,0,(R387-Q387)/Q387)</f>
        <v>-0.25927629737506547</v>
      </c>
      <c r="Z387" s="27">
        <f t="shared" ref="Z387:Z392" si="59">IF(R387=0,0,(S387-R387)/R387)</f>
        <v>-6.7295940613056715E-2</v>
      </c>
      <c r="AA387" s="38">
        <f t="shared" ref="AA387:AA392" si="60">IF(S387=0,0,(T387-S387)/S387)</f>
        <v>-0.12460478321766713</v>
      </c>
      <c r="AB387" s="27">
        <v>0.40952455426962803</v>
      </c>
      <c r="AC387" s="27">
        <v>-0.47428571428571398</v>
      </c>
      <c r="AD387" s="19" t="str">
        <f t="shared" si="53"/>
        <v/>
      </c>
      <c r="AE387" s="19" t="str">
        <f t="shared" si="54"/>
        <v/>
      </c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474</v>
      </c>
      <c r="M388" s="46">
        <v>791</v>
      </c>
      <c r="N388" s="46">
        <v>4353.2177137365143</v>
      </c>
      <c r="O388" s="46">
        <v>11583.889779541652</v>
      </c>
      <c r="P388" s="46">
        <v>6269.1415287191376</v>
      </c>
      <c r="Q388" s="46">
        <v>3436.1855749336696</v>
      </c>
      <c r="R388" s="46">
        <v>1899.2603968831354</v>
      </c>
      <c r="S388" s="46">
        <v>1025.7337365734109</v>
      </c>
      <c r="T388" s="51">
        <v>577.99811342463784</v>
      </c>
      <c r="U388" s="27">
        <f t="shared" ref="U388:U392" si="61">IF(M388=0,0,(N388-M388)/M388)</f>
        <v>2.6340407763206146</v>
      </c>
      <c r="V388" s="27">
        <f t="shared" si="55"/>
        <v>-1.6810582381015342E-2</v>
      </c>
      <c r="W388" s="27">
        <f t="shared" si="56"/>
        <v>-0.41243000072500774</v>
      </c>
      <c r="X388" s="27">
        <f t="shared" si="57"/>
        <v>-0.42724154503889011</v>
      </c>
      <c r="Y388" s="27">
        <f t="shared" si="58"/>
        <v>-0.4356065409693462</v>
      </c>
      <c r="Z388" s="27">
        <f t="shared" si="59"/>
        <v>-0.41691217158406535</v>
      </c>
      <c r="AA388" s="38">
        <f t="shared" si="60"/>
        <v>-0.36599117911558471</v>
      </c>
      <c r="AB388" s="27">
        <v>4.6500000000000004</v>
      </c>
      <c r="AC388" s="27">
        <v>-0.46153846153846201</v>
      </c>
      <c r="AD388" s="19" t="str">
        <f t="shared" ref="AD388:AD392" si="62">IF(MAX($U388:$AA388)&gt;AB388,"Error","")</f>
        <v/>
      </c>
      <c r="AE388" s="19" t="str">
        <f t="shared" ref="AE388:AE392" si="63">IF(MIN($U388:$AA388)&lt;AC388,"Error","")</f>
        <v/>
      </c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475</v>
      </c>
      <c r="M389" s="46">
        <v>411</v>
      </c>
      <c r="N389" s="46">
        <v>484.7111636370779</v>
      </c>
      <c r="O389" s="46">
        <v>533.54611945837519</v>
      </c>
      <c r="P389" s="46">
        <v>339.90035836438216</v>
      </c>
      <c r="Q389" s="46">
        <v>250.82095576599352</v>
      </c>
      <c r="R389" s="46">
        <v>211.14367403848374</v>
      </c>
      <c r="S389" s="46">
        <v>135.81500843029707</v>
      </c>
      <c r="T389" s="51">
        <v>86.95779316380586</v>
      </c>
      <c r="U389" s="27">
        <f t="shared" si="61"/>
        <v>0.15542735561185828</v>
      </c>
      <c r="V389" s="27">
        <f t="shared" si="55"/>
        <v>0.11962981978873208</v>
      </c>
      <c r="W389" s="27">
        <f t="shared" si="56"/>
        <v>-5.3959575938273698E-2</v>
      </c>
      <c r="X389" s="27">
        <f t="shared" si="57"/>
        <v>-0.24160864981992444</v>
      </c>
      <c r="Y389" s="27">
        <f t="shared" si="58"/>
        <v>-0.35491208946355152</v>
      </c>
      <c r="Z389" s="27">
        <f t="shared" si="59"/>
        <v>-0.1087668300377588</v>
      </c>
      <c r="AA389" s="38">
        <f t="shared" si="60"/>
        <v>-0.1876748823925817</v>
      </c>
      <c r="AB389" s="27">
        <v>0.54365397218379097</v>
      </c>
      <c r="AC389" s="27">
        <v>-0.363885088919289</v>
      </c>
      <c r="AD389" s="19" t="str">
        <f t="shared" si="62"/>
        <v/>
      </c>
      <c r="AE389" s="19" t="str">
        <f t="shared" si="63"/>
        <v/>
      </c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476</v>
      </c>
      <c r="M390" s="46">
        <v>4710</v>
      </c>
      <c r="N390" s="46">
        <v>23770.272033200508</v>
      </c>
      <c r="O390" s="46">
        <v>22770.326006380117</v>
      </c>
      <c r="P390" s="46">
        <v>21527.785935600739</v>
      </c>
      <c r="Q390" s="46">
        <v>20377.01101708725</v>
      </c>
      <c r="R390" s="46">
        <v>19276.977954851129</v>
      </c>
      <c r="S390" s="46">
        <v>18216.663681521</v>
      </c>
      <c r="T390" s="51">
        <v>17221.934235082128</v>
      </c>
      <c r="U390" s="27">
        <f t="shared" si="61"/>
        <v>-5.5454528841022262E-2</v>
      </c>
      <c r="V390" s="27">
        <f t="shared" si="55"/>
        <v>3.2703680934811713E-2</v>
      </c>
      <c r="W390" s="27">
        <f t="shared" si="56"/>
        <v>-3.2051023109474663E-2</v>
      </c>
      <c r="X390" s="27">
        <f t="shared" si="57"/>
        <v>-4.20145701419843E-2</v>
      </c>
      <c r="Y390" s="27">
        <f t="shared" si="58"/>
        <v>-5.0612316865899259E-2</v>
      </c>
      <c r="Z390" s="27">
        <f t="shared" si="59"/>
        <v>-4.4993673650415705E-2</v>
      </c>
      <c r="AA390" s="38">
        <f t="shared" si="60"/>
        <v>-4.7774432815575585E-2</v>
      </c>
      <c r="AB390" s="27">
        <v>4.1526771047227902</v>
      </c>
      <c r="AC390" s="27">
        <v>-5.5102832751261203E-2</v>
      </c>
      <c r="AD390" s="19" t="str">
        <f t="shared" si="62"/>
        <v/>
      </c>
      <c r="AE390" s="19" t="str">
        <f t="shared" si="63"/>
        <v>Error</v>
      </c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477</v>
      </c>
      <c r="M391" s="46">
        <v>0</v>
      </c>
      <c r="N391" s="46">
        <v>0</v>
      </c>
      <c r="O391" s="46">
        <v>0</v>
      </c>
      <c r="P391" s="46">
        <v>0</v>
      </c>
      <c r="Q391" s="46">
        <v>0</v>
      </c>
      <c r="R391" s="46">
        <v>0</v>
      </c>
      <c r="S391" s="46">
        <v>0</v>
      </c>
      <c r="T391" s="51">
        <v>0</v>
      </c>
      <c r="U391" s="27">
        <f t="shared" si="61"/>
        <v>0</v>
      </c>
      <c r="V391" s="27">
        <f t="shared" si="55"/>
        <v>0</v>
      </c>
      <c r="W391" s="27">
        <f t="shared" si="56"/>
        <v>0</v>
      </c>
      <c r="X391" s="27">
        <f t="shared" si="57"/>
        <v>0</v>
      </c>
      <c r="Y391" s="27">
        <f t="shared" si="58"/>
        <v>0</v>
      </c>
      <c r="Z391" s="27">
        <f t="shared" si="59"/>
        <v>0</v>
      </c>
      <c r="AA391" s="38">
        <f t="shared" si="60"/>
        <v>0</v>
      </c>
      <c r="AB391" s="27">
        <v>0</v>
      </c>
      <c r="AC391" s="27">
        <v>0</v>
      </c>
      <c r="AD391" s="19" t="str">
        <f t="shared" si="62"/>
        <v/>
      </c>
      <c r="AE391" s="19" t="str">
        <f t="shared" si="63"/>
        <v/>
      </c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42">
        <v>390</v>
      </c>
      <c r="L392" s="42" t="s">
        <v>478</v>
      </c>
      <c r="M392" s="54">
        <v>5295</v>
      </c>
      <c r="N392" s="54">
        <v>644.93806897890704</v>
      </c>
      <c r="O392" s="54">
        <v>150.94196186985664</v>
      </c>
      <c r="P392" s="54">
        <v>22.819539888936021</v>
      </c>
      <c r="Q392" s="54">
        <v>6.8120975626821689</v>
      </c>
      <c r="R392" s="54">
        <v>37.688942760711527</v>
      </c>
      <c r="S392" s="54">
        <v>5.0786884670153425</v>
      </c>
      <c r="T392" s="55">
        <v>21.691251377151019</v>
      </c>
      <c r="U392" s="43">
        <f t="shared" si="61"/>
        <v>-0.8209956800575563</v>
      </c>
      <c r="V392" s="43">
        <f t="shared" si="55"/>
        <v>-0.51782657551381517</v>
      </c>
      <c r="W392" s="43">
        <f t="shared" si="56"/>
        <v>-0.71466651140729454</v>
      </c>
      <c r="X392" s="43">
        <f t="shared" si="57"/>
        <v>-0.57975124390167865</v>
      </c>
      <c r="Y392" s="43">
        <f t="shared" si="58"/>
        <v>-0.56641919750854341</v>
      </c>
      <c r="Z392" s="43">
        <f t="shared" si="59"/>
        <v>1.4106445351362951</v>
      </c>
      <c r="AA392" s="44">
        <f t="shared" si="60"/>
        <v>-0.47058115007915385</v>
      </c>
      <c r="AB392" s="43">
        <v>8.80198480408386</v>
      </c>
      <c r="AC392" s="43">
        <v>-0.88527392539083005</v>
      </c>
      <c r="AD392" s="45" t="str">
        <f t="shared" si="62"/>
        <v/>
      </c>
      <c r="AE392" s="45" t="str">
        <f t="shared" si="63"/>
        <v/>
      </c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L393" s="6" t="s">
        <v>103</v>
      </c>
      <c r="M393" s="46">
        <f>SUM(M3:M392)</f>
        <v>86769418</v>
      </c>
      <c r="N393" s="46">
        <f t="shared" ref="N393:T393" si="64">SUM(N3:N392)</f>
        <v>79298665.212114096</v>
      </c>
      <c r="O393" s="46">
        <f t="shared" si="64"/>
        <v>78754260.566205382</v>
      </c>
      <c r="P393" s="46">
        <f t="shared" si="64"/>
        <v>82674606.798113614</v>
      </c>
      <c r="Q393" s="46">
        <f t="shared" si="64"/>
        <v>82477932.655089334</v>
      </c>
      <c r="R393" s="46">
        <f t="shared" si="64"/>
        <v>78771556.05173707</v>
      </c>
      <c r="S393" s="46">
        <f t="shared" si="64"/>
        <v>77722169.815072149</v>
      </c>
      <c r="T393" s="46">
        <f t="shared" si="64"/>
        <v>74088320.763885841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5306A-4431-5547-8768-217B6C0593D5}">
  <dimension ref="A1:AQ393"/>
  <sheetViews>
    <sheetView zoomScale="120" zoomScaleNormal="120" workbookViewId="0">
      <selection activeCell="G19" sqref="G19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3" width="5.7109375" style="6" customWidth="true"/>
    <col min="11" max="11" width="6.83203125" style="6" customWidth="true"/>
    <col min="12" max="12" width="21.5" style="6" customWidth="true"/>
    <col min="13" max="13" width="5.7109375" style="6" customWidth="true"/>
    <col min="14" max="14" width="12.7109375" style="6" customWidth="true"/>
    <col min="15" max="15" width="12.7109375" style="6" customWidth="true"/>
    <col min="16" max="16" width="12.7109375" style="6" customWidth="true"/>
    <col min="19" max="19" width="13.7109375" style="6" customWidth="true"/>
    <col min="21" max="27" width="7" style="6" customWidth="true"/>
    <col min="28" max="29" width="12.33203125" style="6" customWidth="true"/>
    <col min="30" max="43" width="10.83203125" style="6" outlineLevel="1"/>
    <col min="44" max="16384" width="10.83203125" style="6"/>
    <col min="4" max="4" width="9.7109375" style="6" customWidth="true"/>
    <col min="5" max="5" width="8.7109375" style="6" customWidth="true"/>
    <col min="6" max="6" width="10.7109375" style="6" customWidth="true"/>
    <col min="7" max="7" width="8.7109375" style="6" customWidth="true"/>
    <col min="8" max="8" width="10.7109375" style="6" customWidth="true"/>
    <col min="9" max="9" width="12.7109375" style="6" customWidth="true"/>
    <col min="10" max="10" width="13.7109375" style="6" customWidth="true"/>
    <col min="17" max="17" width="13.7109375" style="6" customWidth="true"/>
    <col min="18" max="18" width="13.7109375" style="6" customWidth="true"/>
    <col min="20" max="20" width="13.7109375" style="6" customWidth="true"/>
  </cols>
  <sheetData>
    <row r="1">
      <c r="A1" s="6" t="str" cm="1">
        <f t="array" aca="true" ref="A1" ca="true">RIGHT(CELL("filename",A1),LEN(CELL("filename",A1))-FIND("]", CELL("filename",A1)))</f>
        <v>Export_Dummy</v>
      </c>
      <c r="B1" s="13" t="s">
        <v>479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Export_Dummy</v>
      </c>
      <c r="L1" s="13" t="s">
        <v>479</v>
      </c>
      <c r="M1" s="7" t="s">
        <v>15</v>
      </c>
      <c r="N1" s="7"/>
      <c r="O1" s="7"/>
      <c r="P1" s="7"/>
      <c r="Q1" s="7"/>
      <c r="R1" s="7"/>
      <c r="S1" s="7"/>
      <c r="T1" s="14"/>
      <c r="U1" s="6" t="s">
        <v>480</v>
      </c>
      <c r="V1" s="13"/>
      <c r="W1" s="7"/>
      <c r="X1" s="7"/>
      <c r="Y1" s="7"/>
      <c r="Z1" s="7"/>
      <c r="AA1" s="14"/>
      <c r="AB1" s="7"/>
      <c r="AC1" s="7"/>
    </row>
    <row r="2" ht="16" thickBot="true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34">
        <v>2050</v>
      </c>
      <c r="U2" s="18">
        <v>2020</v>
      </c>
      <c r="V2" s="18">
        <v>2025</v>
      </c>
      <c r="W2" s="18">
        <v>2030</v>
      </c>
      <c r="X2" s="18">
        <v>2035</v>
      </c>
      <c r="Y2" s="18">
        <v>2040</v>
      </c>
      <c r="Z2" s="18">
        <v>2045</v>
      </c>
      <c r="AA2" s="34">
        <v>2050</v>
      </c>
      <c r="AB2" s="36" t="s">
        <v>481</v>
      </c>
      <c r="AC2" s="36" t="s">
        <v>482</v>
      </c>
      <c r="AD2" s="37" t="s">
        <v>483</v>
      </c>
      <c r="AE2" s="18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ht="16" thickTop="true">
      <c r="A3" s="6">
        <v>1</v>
      </c>
      <c r="B3" s="7" t="s">
        <v>84</v>
      </c>
      <c r="C3" s="46">
        <v>0</v>
      </c>
      <c r="D3" s="46">
        <v>1314.8704775566421</v>
      </c>
      <c r="E3" s="46">
        <v>347.29665694935215</v>
      </c>
      <c r="F3" s="46">
        <v>22982.778013992156</v>
      </c>
      <c r="G3" s="46">
        <v>875.43254566625683</v>
      </c>
      <c r="H3" s="46">
        <v>26023.985508666749</v>
      </c>
      <c r="I3" s="46">
        <v>226806.31934998551</v>
      </c>
      <c r="J3" s="46">
        <v>131733.73110737355</v>
      </c>
      <c r="K3" s="6">
        <v>1</v>
      </c>
      <c r="L3" s="7" t="s">
        <v>16</v>
      </c>
      <c r="M3" s="46">
        <v>0</v>
      </c>
      <c r="N3" s="46">
        <v>0.37605356074638108</v>
      </c>
      <c r="O3" s="46">
        <v>2.7118924151432759</v>
      </c>
      <c r="P3" s="46">
        <v>0.31328273301605813</v>
      </c>
      <c r="Q3" s="46">
        <v>1.1667002919066771</v>
      </c>
      <c r="R3" s="46">
        <v>0.21731507485986615</v>
      </c>
      <c r="S3" s="46">
        <v>0.89082273794603772</v>
      </c>
      <c r="T3" s="51">
        <v>0.087156234643925426</v>
      </c>
      <c r="U3" s="27">
        <f>IF(M3=0,0,(N3-M3)/M3)</f>
        <v>0</v>
      </c>
      <c r="V3" s="27">
        <f t="shared" ref="V3:AA45" si="0">IF(N3=0,0,(O3-N3)/N3)</f>
        <v>0.69510550566877893</v>
      </c>
      <c r="W3" s="27">
        <f t="shared" si="0"/>
        <v>-0.43524165385033309</v>
      </c>
      <c r="X3" s="27">
        <f t="shared" si="0"/>
        <v>-3.17758918062193E-2</v>
      </c>
      <c r="Y3" s="27">
        <f t="shared" si="0"/>
        <v>-0.46717873380422237</v>
      </c>
      <c r="Z3" s="27">
        <f t="shared" si="0"/>
        <v>-0.49346342265559312</v>
      </c>
      <c r="AA3" s="38">
        <f t="shared" si="0"/>
        <v>1.6207487260338334</v>
      </c>
      <c r="AB3" s="27">
        <v>9.2448979591836693</v>
      </c>
      <c r="AC3" s="27">
        <v>-0.92984693877550995</v>
      </c>
      <c r="AD3" s="19" t="str">
        <f>IF(MAX($U3:$AA3)&gt;AB3,"Error","")</f>
        <v/>
      </c>
      <c r="AE3" s="19" t="str">
        <f>IF(MIN($U3:$AA3)&lt;AC3,"Error","")</f>
        <v/>
      </c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 s="6">
        <v>2</v>
      </c>
      <c r="B4" s="7" t="s">
        <v>85</v>
      </c>
      <c r="C4" s="46">
        <v>0</v>
      </c>
      <c r="D4" s="46">
        <v>1.2531799452548935</v>
      </c>
      <c r="E4" s="46">
        <v>3.0882334802818328</v>
      </c>
      <c r="F4" s="46">
        <v>0.41217772451944512</v>
      </c>
      <c r="G4" s="46">
        <v>2.4101801280118256</v>
      </c>
      <c r="H4" s="46">
        <v>3.7084962923519527</v>
      </c>
      <c r="I4" s="46">
        <v>1.6174443617390732</v>
      </c>
      <c r="J4" s="46">
        <v>16.682333431705985</v>
      </c>
      <c r="K4" s="6">
        <v>2</v>
      </c>
      <c r="L4" s="7" t="s">
        <v>94</v>
      </c>
      <c r="M4" s="46">
        <v>0</v>
      </c>
      <c r="N4" s="46">
        <v>2.6604843835067471</v>
      </c>
      <c r="O4" s="46">
        <v>2.0827277229790804</v>
      </c>
      <c r="P4" s="46">
        <v>1.3452585352830271</v>
      </c>
      <c r="Q4" s="46">
        <v>1.0691932852507329</v>
      </c>
      <c r="R4" s="46">
        <v>0.77683703299281115</v>
      </c>
      <c r="S4" s="46">
        <v>0.55994783804037906</v>
      </c>
      <c r="T4" s="51">
        <v>0.357543664782974</v>
      </c>
      <c r="U4" s="27">
        <f t="shared" ref="U4:X67" si="1">IF(M4=0,0,(N4-M4)/M4)</f>
        <v>0</v>
      </c>
      <c r="V4" s="27">
        <f t="shared" si="0"/>
        <v>-0.25570025695980286</v>
      </c>
      <c r="W4" s="27">
        <f t="shared" si="0"/>
        <v>-0.27025060113357058</v>
      </c>
      <c r="X4" s="27">
        <f t="shared" si="0"/>
        <v>-0.2716669756167176</v>
      </c>
      <c r="Y4" s="27">
        <f t="shared" si="0"/>
        <v>-0.27605902698431123</v>
      </c>
      <c r="Z4" s="27">
        <f t="shared" si="0"/>
        <v>-0.27033770495771381</v>
      </c>
      <c r="AA4" s="38">
        <f t="shared" si="0"/>
        <v>-0.27712686647490054</v>
      </c>
      <c r="AB4" s="27">
        <v>0</v>
      </c>
      <c r="AC4" s="27">
        <v>0</v>
      </c>
      <c r="AD4" s="19" t="str">
        <f t="shared" ref="AD4:AD67" si="2">IF(MAX($U4:$AA4)&gt;AB4,"Error","")</f>
        <v/>
      </c>
      <c r="AE4" s="19" t="str">
        <f t="shared" ref="AE4:AE67" si="3">IF(MIN($U4:$AA4)&lt;AC4,"Error","")</f>
        <v>Error</v>
      </c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 s="6">
        <v>3</v>
      </c>
      <c r="B5" s="7" t="s">
        <v>86</v>
      </c>
      <c r="C5" s="46">
        <v>0</v>
      </c>
      <c r="D5" s="46">
        <v>3.729303281239539</v>
      </c>
      <c r="E5" s="46">
        <v>9.250336769343587</v>
      </c>
      <c r="F5" s="46">
        <v>1.185272746162926</v>
      </c>
      <c r="G5" s="46">
        <v>6.7015420098016554</v>
      </c>
      <c r="H5" s="46">
        <v>9.2261485802274947</v>
      </c>
      <c r="I5" s="46">
        <v>3.0821138387916505</v>
      </c>
      <c r="J5" s="46">
        <v>26.452024570118994</v>
      </c>
      <c r="K5" s="6">
        <v>3</v>
      </c>
      <c r="L5" s="7" t="s">
        <v>95</v>
      </c>
      <c r="M5" s="46">
        <v>0</v>
      </c>
      <c r="N5" s="46">
        <v>1.2303214348854703</v>
      </c>
      <c r="O5" s="46">
        <v>2.9398099918282732</v>
      </c>
      <c r="P5" s="46">
        <v>0.44159176636838149</v>
      </c>
      <c r="Q5" s="46">
        <v>2.6390224984542101</v>
      </c>
      <c r="R5" s="46">
        <v>5.4225487625706634</v>
      </c>
      <c r="S5" s="46">
        <v>644.39495163651804</v>
      </c>
      <c r="T5" s="51">
        <v>3.8451384430445259</v>
      </c>
      <c r="U5" s="27">
        <f t="shared" si="1"/>
        <v>0</v>
      </c>
      <c r="V5" s="27">
        <f t="shared" si="0"/>
        <v>0.42217159878225491</v>
      </c>
      <c r="W5" s="27">
        <f t="shared" si="0"/>
        <v>-0.41230884146895758</v>
      </c>
      <c r="X5" s="27">
        <f t="shared" si="0"/>
        <v>-0.26534593210830942</v>
      </c>
      <c r="Y5" s="27">
        <f t="shared" si="0"/>
        <v>8.3361880407339436E-3</v>
      </c>
      <c r="Z5" s="27">
        <f t="shared" si="0"/>
        <v>0.73273427108808142</v>
      </c>
      <c r="AA5" s="38">
        <f t="shared" si="0"/>
        <v>0.80725351987529415</v>
      </c>
      <c r="AB5" s="27">
        <v>1.9272727272727299</v>
      </c>
      <c r="AC5" s="27">
        <v>0</v>
      </c>
      <c r="AD5" s="19" t="str">
        <f t="shared" si="2"/>
        <v/>
      </c>
      <c r="AE5" s="19" t="str">
        <f t="shared" si="3"/>
        <v>Error</v>
      </c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 s="6">
        <v>4</v>
      </c>
      <c r="B6" s="7" t="s">
        <v>87</v>
      </c>
      <c r="C6" s="46">
        <v>0</v>
      </c>
      <c r="D6" s="46">
        <v>44.677736606266897</v>
      </c>
      <c r="E6" s="46">
        <v>110.00895055283564</v>
      </c>
      <c r="F6" s="46">
        <v>15.303550644650597</v>
      </c>
      <c r="G6" s="46">
        <v>92.09622381964445</v>
      </c>
      <c r="H6" s="46">
        <v>184.40340072014592</v>
      </c>
      <c r="I6" s="46">
        <v>633760.73246912227</v>
      </c>
      <c r="J6" s="46">
        <v>7717585.7572835265</v>
      </c>
      <c r="K6" s="6">
        <v>4</v>
      </c>
      <c r="L6" s="7" t="s">
        <v>96</v>
      </c>
      <c r="M6" s="46">
        <v>0</v>
      </c>
      <c r="N6" s="46">
        <v>0.56022049131162877</v>
      </c>
      <c r="O6" s="46">
        <v>1.9738594622449774</v>
      </c>
      <c r="P6" s="46">
        <v>0.39831769647433291</v>
      </c>
      <c r="Q6" s="46">
        <v>2.3715527632099596</v>
      </c>
      <c r="R6" s="46">
        <v>2.483112753752319</v>
      </c>
      <c r="S6" s="46">
        <v>3.1299531404377197</v>
      </c>
      <c r="T6" s="51">
        <v>0.45067916848249079</v>
      </c>
      <c r="U6" s="27">
        <f t="shared" si="1"/>
        <v>0</v>
      </c>
      <c r="V6" s="27">
        <f t="shared" si="0"/>
        <v>-0.264952614491403</v>
      </c>
      <c r="W6" s="27">
        <f t="shared" si="0"/>
        <v>4.2110532506511034E-2</v>
      </c>
      <c r="X6" s="27">
        <f t="shared" si="0"/>
        <v>-0.19021749940506982</v>
      </c>
      <c r="Y6" s="27">
        <f t="shared" si="0"/>
        <v>1.0619483945042236E-2</v>
      </c>
      <c r="Z6" s="27">
        <f t="shared" si="0"/>
        <v>-0.32597142656784528</v>
      </c>
      <c r="AA6" s="38">
        <f t="shared" si="0"/>
        <v>0.51522797114266383</v>
      </c>
      <c r="AB6" s="27">
        <v>1.73487773487774</v>
      </c>
      <c r="AC6" s="27">
        <v>-0.70399999999999996</v>
      </c>
      <c r="AD6" s="19" t="str">
        <f t="shared" si="2"/>
        <v/>
      </c>
      <c r="AE6" s="19" t="str">
        <f t="shared" si="3"/>
        <v/>
      </c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 s="6">
        <v>5</v>
      </c>
      <c r="B7" s="7" t="s">
        <v>88</v>
      </c>
      <c r="C7" s="46">
        <v>0</v>
      </c>
      <c r="D7" s="46">
        <v>1804.6807569711009</v>
      </c>
      <c r="E7" s="46">
        <v>17.194533305985448</v>
      </c>
      <c r="F7" s="46">
        <v>3.2609544900591496</v>
      </c>
      <c r="G7" s="46">
        <v>16.840319075935156</v>
      </c>
      <c r="H7" s="46">
        <v>6555.3410046539666</v>
      </c>
      <c r="I7" s="46">
        <v>14970.327735250861</v>
      </c>
      <c r="J7" s="46">
        <v>7414.6950817646402</v>
      </c>
      <c r="K7" s="6">
        <v>5</v>
      </c>
      <c r="L7" s="7" t="s">
        <v>97</v>
      </c>
      <c r="M7" s="46">
        <v>0</v>
      </c>
      <c r="N7" s="46">
        <v>1.5184759695524719</v>
      </c>
      <c r="O7" s="46">
        <v>5.4167081079698214</v>
      </c>
      <c r="P7" s="46">
        <v>1896.1827813295561</v>
      </c>
      <c r="Q7" s="46">
        <v>4.854536853763201</v>
      </c>
      <c r="R7" s="46">
        <v>2.1192002940459616</v>
      </c>
      <c r="S7" s="46">
        <v>4.0224096489256604</v>
      </c>
      <c r="T7" s="51">
        <v>0.090342237678154122</v>
      </c>
      <c r="U7" s="27">
        <f t="shared" si="1"/>
        <v>0</v>
      </c>
      <c r="V7" s="27">
        <f t="shared" si="0"/>
        <v>0.51147665158795341</v>
      </c>
      <c r="W7" s="27">
        <f t="shared" si="0"/>
        <v>-0.26273877771663751</v>
      </c>
      <c r="X7" s="27">
        <f t="shared" si="0"/>
        <v>1.5110573087458064E-2</v>
      </c>
      <c r="Y7" s="27">
        <f t="shared" si="0"/>
        <v>1.9132674910846086</v>
      </c>
      <c r="Z7" s="27">
        <f t="shared" si="0"/>
        <v>17.737839341997439</v>
      </c>
      <c r="AA7" s="38">
        <f t="shared" si="0"/>
        <v>2.576651724280365</v>
      </c>
      <c r="AB7" s="27">
        <v>4.2035623409669203</v>
      </c>
      <c r="AC7" s="27">
        <v>-0.224852071005917</v>
      </c>
      <c r="AD7" s="19" t="str">
        <f t="shared" si="2"/>
        <v>Error</v>
      </c>
      <c r="AE7" s="19" t="str">
        <f t="shared" si="3"/>
        <v>Error</v>
      </c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 s="6">
        <v>6</v>
      </c>
      <c r="B8" s="7" t="s">
        <v>89</v>
      </c>
      <c r="C8" s="46">
        <v>0</v>
      </c>
      <c r="D8" s="46">
        <v>17.95367133533065</v>
      </c>
      <c r="E8" s="46">
        <v>38.404018423184823</v>
      </c>
      <c r="F8" s="46">
        <v>5.4004882890432846</v>
      </c>
      <c r="G8" s="46">
        <v>32.684213669076527</v>
      </c>
      <c r="H8" s="46">
        <v>35.853236951051265</v>
      </c>
      <c r="I8" s="46">
        <v>13.851451041660624</v>
      </c>
      <c r="J8" s="46">
        <v>85.373072908953617</v>
      </c>
      <c r="K8" s="6">
        <v>6</v>
      </c>
      <c r="L8" s="7" t="s">
        <v>98</v>
      </c>
      <c r="M8" s="46">
        <v>0</v>
      </c>
      <c r="N8" s="46">
        <v>1.2335585462630543</v>
      </c>
      <c r="O8" s="46">
        <v>3.0390438554770185</v>
      </c>
      <c r="P8" s="46">
        <v>0.40457161799411834</v>
      </c>
      <c r="Q8" s="46">
        <v>2.4140627852840257</v>
      </c>
      <c r="R8" s="46">
        <v>3.8235385901195471</v>
      </c>
      <c r="S8" s="46">
        <v>1.7898195207245919</v>
      </c>
      <c r="T8" s="51">
        <v>21.370189310553769</v>
      </c>
      <c r="U8" s="27">
        <f t="shared" si="1"/>
        <v>0</v>
      </c>
      <c r="V8" s="27">
        <f t="shared" si="0"/>
        <v>0.39491090939695889</v>
      </c>
      <c r="W8" s="27">
        <f t="shared" si="0"/>
        <v>-0.32746451480668642</v>
      </c>
      <c r="X8" s="27">
        <f t="shared" si="0"/>
        <v>-0.30758408430612755</v>
      </c>
      <c r="Y8" s="27">
        <f t="shared" si="0"/>
        <v>-9.9685520154518162E-2</v>
      </c>
      <c r="Z8" s="27">
        <f t="shared" si="0"/>
        <v>1.1412927122635659</v>
      </c>
      <c r="AA8" s="38">
        <f t="shared" si="0"/>
        <v>0.229431704371996</v>
      </c>
      <c r="AB8" s="27">
        <v>1.42997277695068</v>
      </c>
      <c r="AC8" s="27">
        <v>-0.122585057274748</v>
      </c>
      <c r="AD8" s="19" t="str">
        <f t="shared" si="2"/>
        <v/>
      </c>
      <c r="AE8" s="19" t="str">
        <f t="shared" si="3"/>
        <v>Error</v>
      </c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 s="6">
        <v>7</v>
      </c>
      <c r="B9" s="7" t="s">
        <v>90</v>
      </c>
      <c r="C9" s="46">
        <v>0</v>
      </c>
      <c r="D9" s="46">
        <v>2.9330229000265255</v>
      </c>
      <c r="E9" s="46">
        <v>27.433939992606931</v>
      </c>
      <c r="F9" s="46">
        <v>1.9860212861723037</v>
      </c>
      <c r="G9" s="46">
        <v>3.7644489678517896</v>
      </c>
      <c r="H9" s="46">
        <v>38.882524709571058</v>
      </c>
      <c r="I9" s="46">
        <v>3.3799794170394932</v>
      </c>
      <c r="J9" s="46">
        <v>44.438509682297351</v>
      </c>
      <c r="K9" s="6">
        <v>7</v>
      </c>
      <c r="L9" s="7" t="s">
        <v>99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51">
        <v>0</v>
      </c>
      <c r="U9" s="27">
        <f t="shared" si="1"/>
        <v>0</v>
      </c>
      <c r="V9" s="27">
        <f t="shared" si="0"/>
        <v>0</v>
      </c>
      <c r="W9" s="27">
        <f t="shared" si="0"/>
        <v>0</v>
      </c>
      <c r="X9" s="27">
        <f t="shared" si="0"/>
        <v>0</v>
      </c>
      <c r="Y9" s="27">
        <f t="shared" si="0"/>
        <v>0</v>
      </c>
      <c r="Z9" s="27">
        <f t="shared" si="0"/>
        <v>0</v>
      </c>
      <c r="AA9" s="38">
        <f t="shared" si="0"/>
        <v>0</v>
      </c>
      <c r="AB9" s="27">
        <v>0</v>
      </c>
      <c r="AC9" s="27">
        <v>0</v>
      </c>
      <c r="AD9" s="19" t="str">
        <f t="shared" si="2"/>
        <v/>
      </c>
      <c r="AE9" s="19" t="str">
        <f t="shared" si="3"/>
        <v/>
      </c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 s="6">
        <v>8</v>
      </c>
      <c r="B10" s="7" t="s">
        <v>91</v>
      </c>
      <c r="C10" s="46">
        <v>0</v>
      </c>
      <c r="D10" s="46">
        <v>8.5004334366088692</v>
      </c>
      <c r="E10" s="46">
        <v>17.733824544660258</v>
      </c>
      <c r="F10" s="46">
        <v>2.72886691603739</v>
      </c>
      <c r="G10" s="46">
        <v>11.246404501010371</v>
      </c>
      <c r="H10" s="46">
        <v>34.196609320072852</v>
      </c>
      <c r="I10" s="46">
        <v>8.9215271852018212</v>
      </c>
      <c r="J10" s="46">
        <v>65.500015172037337</v>
      </c>
      <c r="K10" s="6">
        <v>8</v>
      </c>
      <c r="L10" s="7" t="s">
        <v>100</v>
      </c>
      <c r="M10" s="46">
        <v>0</v>
      </c>
      <c r="N10" s="46">
        <v>0</v>
      </c>
      <c r="O10" s="46">
        <v>0</v>
      </c>
      <c r="P10" s="46">
        <v>0</v>
      </c>
      <c r="Q10" s="46">
        <v>0</v>
      </c>
      <c r="R10" s="46">
        <v>0</v>
      </c>
      <c r="S10" s="46">
        <v>0</v>
      </c>
      <c r="T10" s="51">
        <v>0</v>
      </c>
      <c r="U10" s="27">
        <f t="shared" si="1"/>
        <v>0</v>
      </c>
      <c r="V10" s="27">
        <f t="shared" si="0"/>
        <v>0</v>
      </c>
      <c r="W10" s="27">
        <f t="shared" si="0"/>
        <v>0</v>
      </c>
      <c r="X10" s="27">
        <f t="shared" si="0"/>
        <v>0</v>
      </c>
      <c r="Y10" s="27">
        <f t="shared" si="0"/>
        <v>0</v>
      </c>
      <c r="Z10" s="27">
        <f t="shared" si="0"/>
        <v>0</v>
      </c>
      <c r="AA10" s="38">
        <f t="shared" si="0"/>
        <v>0</v>
      </c>
      <c r="AB10" s="27">
        <v>0</v>
      </c>
      <c r="AC10" s="27">
        <v>0</v>
      </c>
      <c r="AD10" s="19" t="str">
        <f t="shared" si="2"/>
        <v/>
      </c>
      <c r="AE10" s="19" t="str">
        <f t="shared" si="3"/>
        <v/>
      </c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 s="6">
        <v>9</v>
      </c>
      <c r="B11" s="7" t="s">
        <v>92</v>
      </c>
      <c r="C11" s="46">
        <v>0</v>
      </c>
      <c r="D11" s="46">
        <v>50.922802287611447</v>
      </c>
      <c r="E11" s="46">
        <v>120.01456584681392</v>
      </c>
      <c r="F11" s="46">
        <v>14.944031329644851</v>
      </c>
      <c r="G11" s="46">
        <v>66.351730480773853</v>
      </c>
      <c r="H11" s="46">
        <v>146.72080373707581</v>
      </c>
      <c r="I11" s="46">
        <v>35.339525636814926</v>
      </c>
      <c r="J11" s="46">
        <v>250.0369027247902</v>
      </c>
      <c r="K11" s="6">
        <v>9</v>
      </c>
      <c r="L11" s="7" t="s">
        <v>101</v>
      </c>
      <c r="M11" s="46">
        <v>0</v>
      </c>
      <c r="N11" s="46">
        <v>1.1185883371479786</v>
      </c>
      <c r="O11" s="46">
        <v>2.7915598717529111</v>
      </c>
      <c r="P11" s="46">
        <v>0.40339467880224622</v>
      </c>
      <c r="Q11" s="46">
        <v>1.3740078046085031</v>
      </c>
      <c r="R11" s="46">
        <v>3.3691410561956694</v>
      </c>
      <c r="S11" s="46">
        <v>4.4102623587369854</v>
      </c>
      <c r="T11" s="51">
        <v>0.70518333664968869</v>
      </c>
      <c r="U11" s="27">
        <f t="shared" si="1"/>
        <v>0</v>
      </c>
      <c r="V11" s="27">
        <f t="shared" si="0"/>
        <v>0.62186465544758485</v>
      </c>
      <c r="W11" s="27">
        <f t="shared" si="0"/>
        <v>-0.39997978032829606</v>
      </c>
      <c r="X11" s="27">
        <f t="shared" si="0"/>
        <v>-0.27199414959174445</v>
      </c>
      <c r="Y11" s="27">
        <f t="shared" si="0"/>
        <v>2.4287312924201474E-2</v>
      </c>
      <c r="Z11" s="27">
        <f t="shared" si="0"/>
        <v>-2.4714579737053394E-2</v>
      </c>
      <c r="AA11" s="38">
        <f t="shared" si="0"/>
        <v>0.5548689331656812</v>
      </c>
      <c r="AB11" s="27">
        <v>2.04003847490941</v>
      </c>
      <c r="AC11" s="27">
        <v>-0.69798951048951097</v>
      </c>
      <c r="AD11" s="19" t="str">
        <f t="shared" si="2"/>
        <v/>
      </c>
      <c r="AE11" s="19" t="str">
        <f t="shared" si="3"/>
        <v/>
      </c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4">
        <v>10</v>
      </c>
      <c r="B12" s="25" t="s">
        <v>93</v>
      </c>
      <c r="C12" s="47">
        <v>0</v>
      </c>
      <c r="D12" s="47">
        <v>272387.87653466599</v>
      </c>
      <c r="E12" s="47">
        <v>260616.57976314562</v>
      </c>
      <c r="F12" s="47">
        <v>816722.60916816304</v>
      </c>
      <c r="G12" s="47">
        <v>1907023.1525266387</v>
      </c>
      <c r="H12" s="47">
        <v>2707701.0319298715</v>
      </c>
      <c r="I12" s="47">
        <v>4309867.4037871547</v>
      </c>
      <c r="J12" s="47">
        <v>3306217.6322765877</v>
      </c>
      <c r="K12" s="6">
        <v>10</v>
      </c>
      <c r="L12" s="7" t="s">
        <v>102</v>
      </c>
      <c r="M12" s="46">
        <v>0</v>
      </c>
      <c r="N12" s="46">
        <v>0.31372098008125882</v>
      </c>
      <c r="O12" s="46">
        <v>1.4969398507425158</v>
      </c>
      <c r="P12" s="46">
        <v>0.41356086040270662</v>
      </c>
      <c r="Q12" s="46">
        <v>0.053258701665363575</v>
      </c>
      <c r="R12" s="46">
        <v>0.20303467677333684</v>
      </c>
      <c r="S12" s="46">
        <v>0.016536122300699903</v>
      </c>
      <c r="T12" s="51">
        <v>0.0017055545636926166</v>
      </c>
      <c r="U12" s="27">
        <f t="shared" si="1"/>
        <v>0</v>
      </c>
      <c r="V12" s="27">
        <f t="shared" si="0"/>
        <v>6.5080847623585552</v>
      </c>
      <c r="W12" s="27">
        <f t="shared" si="0"/>
        <v>-0.19720931134018307</v>
      </c>
      <c r="X12" s="27">
        <f t="shared" si="0"/>
        <v>-0.70965995083485534</v>
      </c>
      <c r="Y12" s="27">
        <f t="shared" si="0"/>
        <v>-0.45665789309454796</v>
      </c>
      <c r="Z12" s="27">
        <f t="shared" si="0"/>
        <v>-0.60468562180687646</v>
      </c>
      <c r="AA12" s="38">
        <f t="shared" si="0"/>
        <v>1.5373175740156482</v>
      </c>
      <c r="AB12" s="27">
        <v>16</v>
      </c>
      <c r="AC12" s="27">
        <v>-0.96153846153846201</v>
      </c>
      <c r="AD12" s="19" t="str">
        <f t="shared" si="2"/>
        <v/>
      </c>
      <c r="AE12" s="19" t="str">
        <f t="shared" si="3"/>
        <v/>
      </c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6" t="s">
        <v>103</v>
      </c>
      <c r="C13" s="48">
        <f>SUM(C3:C12)</f>
        <v>0</v>
      </c>
      <c r="D13" s="48">
        <f t="shared" ref="D13:J13" si="4">SUM(D3:D12)</f>
        <v>0</v>
      </c>
      <c r="E13" s="48">
        <f t="shared" si="4"/>
        <v>0</v>
      </c>
      <c r="F13" s="48">
        <f t="shared" si="4"/>
        <v>0</v>
      </c>
      <c r="G13" s="48">
        <f t="shared" si="4"/>
        <v>0</v>
      </c>
      <c r="H13" s="48">
        <f t="shared" si="4"/>
        <v>0</v>
      </c>
      <c r="I13" s="48">
        <f t="shared" si="4"/>
        <v>0</v>
      </c>
      <c r="J13" s="48">
        <f t="shared" si="4"/>
        <v>0</v>
      </c>
      <c r="K13" s="6">
        <v>11</v>
      </c>
      <c r="L13" s="6" t="s">
        <v>104</v>
      </c>
      <c r="M13" s="46">
        <v>0</v>
      </c>
      <c r="N13" s="46">
        <v>1.2863981181843147</v>
      </c>
      <c r="O13" s="46">
        <v>3.4578307224153271</v>
      </c>
      <c r="P13" s="46">
        <v>0.55193882832851893</v>
      </c>
      <c r="Q13" s="46">
        <v>4.246606818488651</v>
      </c>
      <c r="R13" s="46">
        <v>44.546703646701275</v>
      </c>
      <c r="S13" s="46">
        <v>19283.160081129641</v>
      </c>
      <c r="T13" s="51">
        <v>0.88636143001856726</v>
      </c>
      <c r="U13" s="27">
        <f t="shared" si="1"/>
        <v>0</v>
      </c>
      <c r="V13" s="27">
        <f t="shared" si="0"/>
        <v>0.30272032915068309</v>
      </c>
      <c r="W13" s="27">
        <f t="shared" si="0"/>
        <v>-0.2285825536457432</v>
      </c>
      <c r="X13" s="27">
        <f t="shared" si="0"/>
        <v>-0.30279121861424108</v>
      </c>
      <c r="Y13" s="27">
        <f t="shared" si="0"/>
        <v>-1.6046890179109721E-2</v>
      </c>
      <c r="Z13" s="27">
        <f t="shared" si="0"/>
        <v>1.0239271585015519</v>
      </c>
      <c r="AA13" s="38">
        <f t="shared" si="0"/>
        <v>0.58488435168719921</v>
      </c>
      <c r="AB13" s="27">
        <v>0.44441114773748902</v>
      </c>
      <c r="AC13" s="27">
        <v>0</v>
      </c>
      <c r="AD13" s="19" t="str">
        <f t="shared" si="2"/>
        <v>Error</v>
      </c>
      <c r="AE13" s="19" t="str">
        <f t="shared" si="3"/>
        <v>Error</v>
      </c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0</v>
      </c>
      <c r="N14" s="46">
        <v>1.2493477273709845</v>
      </c>
      <c r="O14" s="46">
        <v>2.9426539608134665</v>
      </c>
      <c r="P14" s="46">
        <v>0.41972072271398186</v>
      </c>
      <c r="Q14" s="46">
        <v>2.4102158794259356</v>
      </c>
      <c r="R14" s="46">
        <v>3.9392277138181058</v>
      </c>
      <c r="S14" s="46">
        <v>2.9474463992335131</v>
      </c>
      <c r="T14" s="51">
        <v>217.33665784959445</v>
      </c>
      <c r="U14" s="27">
        <f t="shared" si="1"/>
        <v>0</v>
      </c>
      <c r="V14" s="27">
        <f t="shared" si="0"/>
        <v>0.18811654867217625</v>
      </c>
      <c r="W14" s="27">
        <f t="shared" si="0"/>
        <v>-0.30522310919604023</v>
      </c>
      <c r="X14" s="27">
        <f t="shared" si="0"/>
        <v>-0.23324757500878379</v>
      </c>
      <c r="Y14" s="27">
        <f t="shared" si="0"/>
        <v>-0.15370840432107058</v>
      </c>
      <c r="Z14" s="27">
        <f t="shared" si="0"/>
        <v>1.0041215106107295</v>
      </c>
      <c r="AA14" s="38">
        <f t="shared" si="0"/>
        <v>0.34108344829147463</v>
      </c>
      <c r="AB14" s="27">
        <v>2.7720207253885998</v>
      </c>
      <c r="AC14" s="27">
        <v>0</v>
      </c>
      <c r="AD14" s="19" t="str">
        <f t="shared" si="2"/>
        <v/>
      </c>
      <c r="AE14" s="19" t="str">
        <f t="shared" si="3"/>
        <v>Error</v>
      </c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K15" s="6">
        <v>13</v>
      </c>
      <c r="L15" s="6" t="s">
        <v>106</v>
      </c>
      <c r="M15" s="46">
        <v>0</v>
      </c>
      <c r="N15" s="46">
        <v>1.1140402523538753</v>
      </c>
      <c r="O15" s="46">
        <v>1.5498453494458388</v>
      </c>
      <c r="P15" s="46">
        <v>0.37827373650691898</v>
      </c>
      <c r="Q15" s="46">
        <v>0.19274908071789376</v>
      </c>
      <c r="R15" s="46">
        <v>6.5684573438883298</v>
      </c>
      <c r="S15" s="46">
        <v>0.71336849152554027</v>
      </c>
      <c r="T15" s="51">
        <v>2.0920815126610783</v>
      </c>
      <c r="U15" s="27">
        <f t="shared" si="1"/>
        <v>0</v>
      </c>
      <c r="V15" s="27">
        <f t="shared" si="0"/>
        <v>0.62005113803135148</v>
      </c>
      <c r="W15" s="27">
        <f t="shared" si="0"/>
        <v>-0.59676163847846053</v>
      </c>
      <c r="X15" s="27">
        <f t="shared" si="0"/>
        <v>-0.16638076150844822</v>
      </c>
      <c r="Y15" s="27">
        <f t="shared" si="0"/>
        <v>-4.7693802517336209E-2</v>
      </c>
      <c r="Z15" s="27">
        <f t="shared" si="0"/>
        <v>1.8113136031410924</v>
      </c>
      <c r="AA15" s="38">
        <f t="shared" si="0"/>
        <v>1.9189559310247586E-2</v>
      </c>
      <c r="AB15" s="27">
        <v>0.42550941554479998</v>
      </c>
      <c r="AC15" s="27">
        <v>-0.71060515278610004</v>
      </c>
      <c r="AD15" s="19" t="str">
        <f t="shared" si="2"/>
        <v>Error</v>
      </c>
      <c r="AE15" s="19" t="str">
        <f t="shared" si="3"/>
        <v/>
      </c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107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51">
        <v>0</v>
      </c>
      <c r="U16" s="27">
        <f t="shared" si="1"/>
        <v>0</v>
      </c>
      <c r="V16" s="27">
        <f t="shared" si="0"/>
        <v>0</v>
      </c>
      <c r="W16" s="27">
        <f t="shared" si="0"/>
        <v>0</v>
      </c>
      <c r="X16" s="27">
        <f t="shared" si="0"/>
        <v>0</v>
      </c>
      <c r="Y16" s="27">
        <f t="shared" si="0"/>
        <v>0</v>
      </c>
      <c r="Z16" s="27">
        <f t="shared" si="0"/>
        <v>0</v>
      </c>
      <c r="AA16" s="38">
        <f t="shared" si="0"/>
        <v>0</v>
      </c>
      <c r="AB16" s="27">
        <v>0</v>
      </c>
      <c r="AC16" s="27">
        <v>0</v>
      </c>
      <c r="AD16" s="19" t="str">
        <f t="shared" si="2"/>
        <v/>
      </c>
      <c r="AE16" s="19" t="str">
        <f t="shared" si="3"/>
        <v/>
      </c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108</v>
      </c>
      <c r="M17" s="46">
        <v>0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51">
        <v>0</v>
      </c>
      <c r="U17" s="27">
        <f t="shared" si="1"/>
        <v>0</v>
      </c>
      <c r="V17" s="27">
        <f t="shared" si="0"/>
        <v>0</v>
      </c>
      <c r="W17" s="27">
        <f t="shared" si="0"/>
        <v>0</v>
      </c>
      <c r="X17" s="27">
        <f t="shared" si="0"/>
        <v>0</v>
      </c>
      <c r="Y17" s="27">
        <f t="shared" si="0"/>
        <v>0</v>
      </c>
      <c r="Z17" s="27">
        <f t="shared" si="0"/>
        <v>0</v>
      </c>
      <c r="AA17" s="38">
        <f t="shared" si="0"/>
        <v>0</v>
      </c>
      <c r="AB17" s="27">
        <v>0</v>
      </c>
      <c r="AC17" s="27">
        <v>0</v>
      </c>
      <c r="AD17" s="19" t="str">
        <f t="shared" si="2"/>
        <v/>
      </c>
      <c r="AE17" s="19" t="str">
        <f t="shared" si="3"/>
        <v/>
      </c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109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  <c r="S18" s="46">
        <v>0</v>
      </c>
      <c r="T18" s="51">
        <v>0</v>
      </c>
      <c r="U18" s="27">
        <f t="shared" si="1"/>
        <v>0</v>
      </c>
      <c r="V18" s="27">
        <f t="shared" si="0"/>
        <v>0</v>
      </c>
      <c r="W18" s="27">
        <f t="shared" si="0"/>
        <v>0</v>
      </c>
      <c r="X18" s="27">
        <f t="shared" si="0"/>
        <v>0</v>
      </c>
      <c r="Y18" s="27">
        <f t="shared" si="0"/>
        <v>0</v>
      </c>
      <c r="Z18" s="27">
        <f t="shared" si="0"/>
        <v>0</v>
      </c>
      <c r="AA18" s="38">
        <f t="shared" si="0"/>
        <v>0</v>
      </c>
      <c r="AB18" s="27">
        <v>0</v>
      </c>
      <c r="AC18" s="27">
        <v>0</v>
      </c>
      <c r="AD18" s="19" t="str">
        <f t="shared" si="2"/>
        <v/>
      </c>
      <c r="AE18" s="19" t="str">
        <f t="shared" si="3"/>
        <v/>
      </c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110</v>
      </c>
      <c r="M19" s="46">
        <v>0</v>
      </c>
      <c r="N19" s="46">
        <v>1.3876106667947194</v>
      </c>
      <c r="O19" s="46">
        <v>4.1394083465436715</v>
      </c>
      <c r="P19" s="46">
        <v>1.6700614312752631</v>
      </c>
      <c r="Q19" s="46">
        <v>725.2125652069941</v>
      </c>
      <c r="R19" s="46">
        <v>8.7623756717811574</v>
      </c>
      <c r="S19" s="46">
        <v>6.8692276116312474</v>
      </c>
      <c r="T19" s="51">
        <v>0.19231517203924875</v>
      </c>
      <c r="U19" s="27">
        <f t="shared" si="1"/>
        <v>0</v>
      </c>
      <c r="V19" s="27">
        <f t="shared" si="0"/>
        <v>0.3712579468678695</v>
      </c>
      <c r="W19" s="27">
        <f t="shared" si="0"/>
        <v>-0.30214341793824362</v>
      </c>
      <c r="X19" s="27">
        <f t="shared" si="0"/>
        <v>-0.11794128120657373</v>
      </c>
      <c r="Y19" s="27">
        <f t="shared" si="0"/>
        <v>0.47284210129006538</v>
      </c>
      <c r="Z19" s="27">
        <f t="shared" si="0"/>
        <v>2.1588100744802738</v>
      </c>
      <c r="AA19" s="38">
        <f t="shared" si="0"/>
        <v>72.378852975826618</v>
      </c>
      <c r="AB19" s="27">
        <v>3.0898876404494402</v>
      </c>
      <c r="AC19" s="27">
        <v>0</v>
      </c>
      <c r="AD19" s="19" t="str">
        <f t="shared" si="2"/>
        <v>Error</v>
      </c>
      <c r="AE19" s="19" t="str">
        <f t="shared" si="3"/>
        <v>Error</v>
      </c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111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51">
        <v>0</v>
      </c>
      <c r="U20" s="27">
        <f t="shared" si="1"/>
        <v>0</v>
      </c>
      <c r="V20" s="27">
        <f t="shared" si="0"/>
        <v>0</v>
      </c>
      <c r="W20" s="27">
        <f t="shared" si="0"/>
        <v>0</v>
      </c>
      <c r="X20" s="27">
        <f t="shared" si="0"/>
        <v>0</v>
      </c>
      <c r="Y20" s="27">
        <f t="shared" si="0"/>
        <v>0</v>
      </c>
      <c r="Z20" s="27">
        <f t="shared" si="0"/>
        <v>0</v>
      </c>
      <c r="AA20" s="38">
        <f t="shared" si="0"/>
        <v>0</v>
      </c>
      <c r="AB20" s="27">
        <v>0</v>
      </c>
      <c r="AC20" s="27">
        <v>-1</v>
      </c>
      <c r="AD20" s="19" t="str">
        <f t="shared" si="2"/>
        <v/>
      </c>
      <c r="AE20" s="19" t="str">
        <f t="shared" si="3"/>
        <v/>
      </c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112</v>
      </c>
      <c r="M21" s="46">
        <v>0</v>
      </c>
      <c r="N21" s="46">
        <v>1.324808390779745</v>
      </c>
      <c r="O21" s="46">
        <v>3.5220362971904748</v>
      </c>
      <c r="P21" s="46">
        <v>0.64766001499668002</v>
      </c>
      <c r="Q21" s="46">
        <v>5.1242847201989683</v>
      </c>
      <c r="R21" s="46">
        <v>631.3935587852759</v>
      </c>
      <c r="S21" s="46">
        <v>211.49533032971556</v>
      </c>
      <c r="T21" s="51">
        <v>0.47448214659193988</v>
      </c>
      <c r="U21" s="27">
        <f t="shared" si="1"/>
        <v>0</v>
      </c>
      <c r="V21" s="27">
        <f t="shared" si="0"/>
        <v>0.32482484786849042</v>
      </c>
      <c r="W21" s="27">
        <f t="shared" si="0"/>
        <v>-0.29042355531950126</v>
      </c>
      <c r="X21" s="27">
        <f t="shared" si="0"/>
        <v>-0.21932183378828479</v>
      </c>
      <c r="Y21" s="27">
        <f t="shared" si="0"/>
        <v>3.3408387727814744E-2</v>
      </c>
      <c r="Z21" s="27">
        <f t="shared" si="0"/>
        <v>1.0830849645833727</v>
      </c>
      <c r="AA21" s="38">
        <f t="shared" si="0"/>
        <v>1.565157367282298</v>
      </c>
      <c r="AB21" s="27">
        <v>1.1813246471226899</v>
      </c>
      <c r="AC21" s="27">
        <v>-0.209951028753841</v>
      </c>
      <c r="AD21" s="19" t="str">
        <f t="shared" si="2"/>
        <v>Error</v>
      </c>
      <c r="AE21" s="19" t="str">
        <f t="shared" si="3"/>
        <v>Error</v>
      </c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113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51">
        <v>0</v>
      </c>
      <c r="U22" s="27">
        <f t="shared" si="1"/>
        <v>0</v>
      </c>
      <c r="V22" s="27">
        <f t="shared" si="0"/>
        <v>0</v>
      </c>
      <c r="W22" s="27">
        <f t="shared" si="0"/>
        <v>0</v>
      </c>
      <c r="X22" s="27">
        <f t="shared" si="0"/>
        <v>0</v>
      </c>
      <c r="Y22" s="27">
        <f t="shared" si="0"/>
        <v>0</v>
      </c>
      <c r="Z22" s="27">
        <f t="shared" si="0"/>
        <v>0</v>
      </c>
      <c r="AA22" s="38">
        <f t="shared" si="0"/>
        <v>0</v>
      </c>
      <c r="AB22" s="27">
        <v>0</v>
      </c>
      <c r="AC22" s="27">
        <v>0</v>
      </c>
      <c r="AD22" s="19" t="str">
        <f t="shared" si="2"/>
        <v/>
      </c>
      <c r="AE22" s="19" t="str">
        <f t="shared" si="3"/>
        <v/>
      </c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114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51">
        <v>0</v>
      </c>
      <c r="U23" s="27">
        <f t="shared" si="1"/>
        <v>0</v>
      </c>
      <c r="V23" s="27">
        <f t="shared" si="0"/>
        <v>0</v>
      </c>
      <c r="W23" s="27">
        <f t="shared" si="0"/>
        <v>0</v>
      </c>
      <c r="X23" s="27">
        <f t="shared" si="0"/>
        <v>0</v>
      </c>
      <c r="Y23" s="27">
        <f t="shared" si="0"/>
        <v>0</v>
      </c>
      <c r="Z23" s="27">
        <f t="shared" si="0"/>
        <v>0</v>
      </c>
      <c r="AA23" s="38">
        <f t="shared" si="0"/>
        <v>0</v>
      </c>
      <c r="AB23" s="27">
        <v>0</v>
      </c>
      <c r="AC23" s="27">
        <v>0</v>
      </c>
      <c r="AD23" s="19" t="str">
        <f t="shared" si="2"/>
        <v/>
      </c>
      <c r="AE23" s="19" t="str">
        <f t="shared" si="3"/>
        <v/>
      </c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115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51">
        <v>0</v>
      </c>
      <c r="U24" s="27">
        <f t="shared" si="1"/>
        <v>0</v>
      </c>
      <c r="V24" s="27">
        <f t="shared" si="0"/>
        <v>0</v>
      </c>
      <c r="W24" s="27">
        <f t="shared" si="0"/>
        <v>0</v>
      </c>
      <c r="X24" s="27">
        <f t="shared" si="0"/>
        <v>0</v>
      </c>
      <c r="Y24" s="27">
        <f t="shared" si="0"/>
        <v>0</v>
      </c>
      <c r="Z24" s="27">
        <f t="shared" si="0"/>
        <v>0</v>
      </c>
      <c r="AA24" s="38">
        <f t="shared" si="0"/>
        <v>0</v>
      </c>
      <c r="AB24" s="27">
        <v>0</v>
      </c>
      <c r="AC24" s="27">
        <v>0</v>
      </c>
      <c r="AD24" s="19" t="str">
        <f t="shared" si="2"/>
        <v/>
      </c>
      <c r="AE24" s="19" t="str">
        <f t="shared" si="3"/>
        <v/>
      </c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116</v>
      </c>
      <c r="M25" s="46">
        <v>0</v>
      </c>
      <c r="N25" s="46">
        <v>1.2358662490745704</v>
      </c>
      <c r="O25" s="46">
        <v>3.0078343138842314</v>
      </c>
      <c r="P25" s="46">
        <v>0.39755739427655001</v>
      </c>
      <c r="Q25" s="46">
        <v>2.3084999844143255</v>
      </c>
      <c r="R25" s="46">
        <v>3.4313693177031901</v>
      </c>
      <c r="S25" s="46">
        <v>1.2170001049497845</v>
      </c>
      <c r="T25" s="51">
        <v>10.580076218226786</v>
      </c>
      <c r="U25" s="27">
        <f t="shared" si="1"/>
        <v>0</v>
      </c>
      <c r="V25" s="27">
        <f t="shared" si="0"/>
        <v>0.39637268265414466</v>
      </c>
      <c r="W25" s="27">
        <f t="shared" si="0"/>
        <v>-0.33010310557349454</v>
      </c>
      <c r="X25" s="27">
        <f t="shared" si="0"/>
        <v>-0.3227417785404787</v>
      </c>
      <c r="Y25" s="27">
        <f t="shared" si="0"/>
        <v>-0.13993203299552143</v>
      </c>
      <c r="Z25" s="27">
        <f t="shared" si="0"/>
        <v>1.1096981214334076</v>
      </c>
      <c r="AA25" s="38">
        <f t="shared" si="0"/>
        <v>0.19779899812990773</v>
      </c>
      <c r="AB25" s="27">
        <v>5.9519797809604</v>
      </c>
      <c r="AC25" s="27">
        <v>0</v>
      </c>
      <c r="AD25" s="19" t="str">
        <f t="shared" si="2"/>
        <v/>
      </c>
      <c r="AE25" s="19" t="str">
        <f t="shared" si="3"/>
        <v>Error</v>
      </c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117</v>
      </c>
      <c r="M26" s="46">
        <v>0</v>
      </c>
      <c r="N26" s="46">
        <v>1.5882880688927532</v>
      </c>
      <c r="O26" s="46">
        <v>6.4110557797482617</v>
      </c>
      <c r="P26" s="46">
        <v>0.63172366090400178</v>
      </c>
      <c r="Q26" s="46">
        <v>6.2049874737335449</v>
      </c>
      <c r="R26" s="46">
        <v>583.19096994959511</v>
      </c>
      <c r="S26" s="46">
        <v>998.38550460506929</v>
      </c>
      <c r="T26" s="51">
        <v>0.83354478061273141</v>
      </c>
      <c r="U26" s="27">
        <f t="shared" si="1"/>
        <v>0</v>
      </c>
      <c r="V26" s="27">
        <f t="shared" si="0"/>
        <v>0.98685841854106382</v>
      </c>
      <c r="W26" s="27">
        <f t="shared" si="0"/>
        <v>-0.38608322733187717</v>
      </c>
      <c r="X26" s="27">
        <f t="shared" si="0"/>
        <v>-0.33869727069861078</v>
      </c>
      <c r="Y26" s="27">
        <f t="shared" si="0"/>
        <v>0.32754508868391607</v>
      </c>
      <c r="Z26" s="27">
        <f t="shared" si="0"/>
        <v>0.78480968827698783</v>
      </c>
      <c r="AA26" s="38">
        <f t="shared" si="0"/>
        <v>0.81025652580091057</v>
      </c>
      <c r="AB26" s="27">
        <v>0.12528301886792501</v>
      </c>
      <c r="AC26" s="27">
        <v>0</v>
      </c>
      <c r="AD26" s="19" t="str">
        <f t="shared" si="2"/>
        <v>Error</v>
      </c>
      <c r="AE26" s="19" t="str">
        <f t="shared" si="3"/>
        <v>Error</v>
      </c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118</v>
      </c>
      <c r="M27" s="46">
        <v>0</v>
      </c>
      <c r="N27" s="46">
        <v>1.2493938638952051</v>
      </c>
      <c r="O27" s="46">
        <v>3.0783189312092922</v>
      </c>
      <c r="P27" s="46">
        <v>0.41088376470141119</v>
      </c>
      <c r="Q27" s="46">
        <v>2.4134059456241435</v>
      </c>
      <c r="R27" s="46">
        <v>3.733018750272592</v>
      </c>
      <c r="S27" s="46">
        <v>1.6799623123722123</v>
      </c>
      <c r="T27" s="51">
        <v>17.99326287974533</v>
      </c>
      <c r="U27" s="27">
        <f t="shared" si="1"/>
        <v>0</v>
      </c>
      <c r="V27" s="27">
        <f t="shared" si="0"/>
        <v>0.35320983805516754</v>
      </c>
      <c r="W27" s="27">
        <f t="shared" si="0"/>
        <v>-0.30068327377311205</v>
      </c>
      <c r="X27" s="27">
        <f t="shared" si="0"/>
        <v>-0.32516520092397283</v>
      </c>
      <c r="Y27" s="27">
        <f t="shared" si="0"/>
        <v>-0.10677029538213165</v>
      </c>
      <c r="Z27" s="27">
        <f t="shared" si="0"/>
        <v>0.90067476416694714</v>
      </c>
      <c r="AA27" s="38">
        <f t="shared" si="0"/>
        <v>0.24969383477498688</v>
      </c>
      <c r="AB27" s="27">
        <v>0.83492935110158695</v>
      </c>
      <c r="AC27" s="27">
        <v>-0.18987685129929999</v>
      </c>
      <c r="AD27" s="19" t="str">
        <f t="shared" si="2"/>
        <v>Error</v>
      </c>
      <c r="AE27" s="19" t="str">
        <f t="shared" si="3"/>
        <v>Error</v>
      </c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119</v>
      </c>
      <c r="M28" s="46">
        <v>0</v>
      </c>
      <c r="N28" s="46">
        <v>1.2999511198350637</v>
      </c>
      <c r="O28" s="46">
        <v>3.3913298217733647</v>
      </c>
      <c r="P28" s="46">
        <v>0.51770773399292214</v>
      </c>
      <c r="Q28" s="46">
        <v>3.4611322228466399</v>
      </c>
      <c r="R28" s="46">
        <v>9.4424994105971649</v>
      </c>
      <c r="S28" s="46">
        <v>10416.91735656892</v>
      </c>
      <c r="T28" s="51">
        <v>1.1909985656890225</v>
      </c>
      <c r="U28" s="27">
        <f t="shared" si="1"/>
        <v>0</v>
      </c>
      <c r="V28" s="27">
        <f t="shared" si="0"/>
        <v>0.30454835916672196</v>
      </c>
      <c r="W28" s="27">
        <f t="shared" si="0"/>
        <v>-0.24545078277486501</v>
      </c>
      <c r="X28" s="27">
        <f t="shared" si="0"/>
        <v>-0.32252692568272207</v>
      </c>
      <c r="Y28" s="27">
        <f t="shared" si="0"/>
        <v>-1.1197111574422975E-2</v>
      </c>
      <c r="Z28" s="27">
        <f t="shared" si="0"/>
        <v>0.90274995297544969</v>
      </c>
      <c r="AA28" s="38">
        <f t="shared" si="0"/>
        <v>0.56698660799090117</v>
      </c>
      <c r="AB28" s="27">
        <v>0.28082303188028601</v>
      </c>
      <c r="AC28" s="27">
        <v>-0.168581979934187</v>
      </c>
      <c r="AD28" s="19" t="str">
        <f t="shared" si="2"/>
        <v>Error</v>
      </c>
      <c r="AE28" s="19" t="str">
        <f t="shared" si="3"/>
        <v>Error</v>
      </c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120</v>
      </c>
      <c r="M29" s="46">
        <v>0</v>
      </c>
      <c r="N29" s="46">
        <v>1.3722205128992935</v>
      </c>
      <c r="O29" s="46">
        <v>3.6795257532234018</v>
      </c>
      <c r="P29" s="46">
        <v>0.5782221581742939</v>
      </c>
      <c r="Q29" s="46">
        <v>4.1907546184496152</v>
      </c>
      <c r="R29" s="46">
        <v>2.2037598188440484</v>
      </c>
      <c r="S29" s="46">
        <v>2412.8989276161251</v>
      </c>
      <c r="T29" s="51">
        <v>0.94405961298799779</v>
      </c>
      <c r="U29" s="27">
        <f t="shared" si="1"/>
        <v>0</v>
      </c>
      <c r="V29" s="27">
        <f t="shared" si="0"/>
        <v>0.62083659932066915</v>
      </c>
      <c r="W29" s="27">
        <f t="shared" si="0"/>
        <v>-0.39122289773317825</v>
      </c>
      <c r="X29" s="27">
        <f t="shared" si="0"/>
        <v>-0.32503180987987323</v>
      </c>
      <c r="Y29" s="27">
        <f t="shared" si="0"/>
        <v>1.2585678371864384E-2</v>
      </c>
      <c r="Z29" s="27">
        <f t="shared" si="0"/>
        <v>1.3626190969176624</v>
      </c>
      <c r="AA29" s="38">
        <f t="shared" si="0"/>
        <v>0.63105782527193344</v>
      </c>
      <c r="AB29" s="27">
        <v>0.17302940163819999</v>
      </c>
      <c r="AC29" s="27">
        <v>-6.18417499324872E-2</v>
      </c>
      <c r="AD29" s="19" t="str">
        <f t="shared" si="2"/>
        <v>Error</v>
      </c>
      <c r="AE29" s="19" t="str">
        <f t="shared" si="3"/>
        <v>Error</v>
      </c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121</v>
      </c>
      <c r="M30" s="46">
        <v>0</v>
      </c>
      <c r="N30" s="46">
        <v>0.73507299235820445</v>
      </c>
      <c r="O30" s="46">
        <v>2.083316012125433</v>
      </c>
      <c r="P30" s="46">
        <v>0.39551333660633592</v>
      </c>
      <c r="Q30" s="46">
        <v>2.0772955311312522</v>
      </c>
      <c r="R30" s="46">
        <v>6.037765518997837</v>
      </c>
      <c r="S30" s="46">
        <v>2.5570182039820786</v>
      </c>
      <c r="T30" s="51">
        <v>11.354461253869145</v>
      </c>
      <c r="U30" s="27">
        <f t="shared" si="1"/>
        <v>0</v>
      </c>
      <c r="V30" s="27">
        <f t="shared" si="0"/>
        <v>0.92105740408607373</v>
      </c>
      <c r="W30" s="27">
        <f t="shared" si="0"/>
        <v>-0.35584041622092</v>
      </c>
      <c r="X30" s="27">
        <f t="shared" si="0"/>
        <v>-0.2421497519188161</v>
      </c>
      <c r="Y30" s="27">
        <f t="shared" si="0"/>
        <v>-0.27752156918051152</v>
      </c>
      <c r="Z30" s="27">
        <f t="shared" si="0"/>
        <v>1.5578598166389896</v>
      </c>
      <c r="AA30" s="38">
        <f t="shared" si="0"/>
        <v>0.22537669090178233</v>
      </c>
      <c r="AB30" s="27">
        <v>4.0508741258741301</v>
      </c>
      <c r="AC30" s="27">
        <v>-0.3</v>
      </c>
      <c r="AD30" s="19" t="str">
        <f t="shared" si="2"/>
        <v/>
      </c>
      <c r="AE30" s="19" t="str">
        <f t="shared" si="3"/>
        <v>Error</v>
      </c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122</v>
      </c>
      <c r="M31" s="46">
        <v>0</v>
      </c>
      <c r="N31" s="46">
        <v>1.2655048105947215</v>
      </c>
      <c r="O31" s="46">
        <v>3.1736961178003256</v>
      </c>
      <c r="P31" s="46">
        <v>0.46689981946837777</v>
      </c>
      <c r="Q31" s="46">
        <v>2.8661917867621742</v>
      </c>
      <c r="R31" s="46">
        <v>5.403137882806142</v>
      </c>
      <c r="S31" s="46">
        <v>894.23215169199318</v>
      </c>
      <c r="T31" s="51">
        <v>2.725886444888125</v>
      </c>
      <c r="U31" s="27">
        <f t="shared" si="1"/>
        <v>0</v>
      </c>
      <c r="V31" s="27">
        <f t="shared" si="0"/>
        <v>0.33402751300422262</v>
      </c>
      <c r="W31" s="27">
        <f t="shared" si="0"/>
        <v>-0.29485870471227849</v>
      </c>
      <c r="X31" s="27">
        <f t="shared" si="0"/>
        <v>-0.23921614484135242</v>
      </c>
      <c r="Y31" s="27">
        <f t="shared" si="0"/>
        <v>-0.11368679816658595</v>
      </c>
      <c r="Z31" s="27">
        <f t="shared" si="0"/>
        <v>0.84635714566473019</v>
      </c>
      <c r="AA31" s="38">
        <f t="shared" si="0"/>
        <v>0.81685311346991385</v>
      </c>
      <c r="AB31" s="27">
        <v>1.6822151220105801</v>
      </c>
      <c r="AC31" s="27">
        <v>-0.15035094200221599</v>
      </c>
      <c r="AD31" s="19" t="str">
        <f t="shared" si="2"/>
        <v/>
      </c>
      <c r="AE31" s="19" t="str">
        <f t="shared" si="3"/>
        <v>Error</v>
      </c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123</v>
      </c>
      <c r="M32" s="46">
        <v>0</v>
      </c>
      <c r="N32" s="46">
        <v>1.2918207157952128</v>
      </c>
      <c r="O32" s="46">
        <v>3.3353868926778354</v>
      </c>
      <c r="P32" s="46">
        <v>0.50264322909498604</v>
      </c>
      <c r="Q32" s="46">
        <v>3.2660682979270028</v>
      </c>
      <c r="R32" s="46">
        <v>7.7077466744605942</v>
      </c>
      <c r="S32" s="46">
        <v>11589.11084324952</v>
      </c>
      <c r="T32" s="51">
        <v>1.5358758105893844</v>
      </c>
      <c r="U32" s="27">
        <f t="shared" si="1"/>
        <v>0</v>
      </c>
      <c r="V32" s="27">
        <f t="shared" si="0"/>
        <v>0.36761577547802782</v>
      </c>
      <c r="W32" s="27">
        <f t="shared" si="0"/>
        <v>-0.28152595556450233</v>
      </c>
      <c r="X32" s="27">
        <f t="shared" si="0"/>
        <v>-0.29536570509463722</v>
      </c>
      <c r="Y32" s="27">
        <f t="shared" si="0"/>
        <v>-3.5234364918141081E-2</v>
      </c>
      <c r="Z32" s="27">
        <f t="shared" si="0"/>
        <v>1.2194062272673762</v>
      </c>
      <c r="AA32" s="38">
        <f t="shared" si="0"/>
        <v>0.55890906278267172</v>
      </c>
      <c r="AB32" s="27">
        <v>2.1924583010296201</v>
      </c>
      <c r="AC32" s="27">
        <v>0</v>
      </c>
      <c r="AD32" s="19" t="str">
        <f t="shared" si="2"/>
        <v/>
      </c>
      <c r="AE32" s="19" t="str">
        <f t="shared" si="3"/>
        <v>Error</v>
      </c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124</v>
      </c>
      <c r="M33" s="46">
        <v>0</v>
      </c>
      <c r="N33" s="46">
        <v>1.2832453186502635</v>
      </c>
      <c r="O33" s="46">
        <v>3.2590291108815457</v>
      </c>
      <c r="P33" s="46">
        <v>0.47063969606919143</v>
      </c>
      <c r="Q33" s="46">
        <v>2.9048635143315327</v>
      </c>
      <c r="R33" s="46">
        <v>5.486353391522762</v>
      </c>
      <c r="S33" s="46">
        <v>3471.450739199825</v>
      </c>
      <c r="T33" s="51">
        <v>2.6851152707744008</v>
      </c>
      <c r="U33" s="27">
        <f t="shared" si="1"/>
        <v>0</v>
      </c>
      <c r="V33" s="27">
        <f t="shared" si="0"/>
        <v>0.36401337887696572</v>
      </c>
      <c r="W33" s="27">
        <f t="shared" si="0"/>
        <v>-0.28451605416131337</v>
      </c>
      <c r="X33" s="27">
        <f t="shared" si="0"/>
        <v>-0.3151229124800482</v>
      </c>
      <c r="Y33" s="27">
        <f t="shared" si="0"/>
        <v>-6.9861010852351635E-2</v>
      </c>
      <c r="Z33" s="27">
        <f t="shared" si="0"/>
        <v>1.3648320356256467</v>
      </c>
      <c r="AA33" s="38">
        <f t="shared" si="0"/>
        <v>0.35821123963530982</v>
      </c>
      <c r="AB33" s="27">
        <v>0.86105699481865305</v>
      </c>
      <c r="AC33" s="27">
        <v>-0.30647244866140999</v>
      </c>
      <c r="AD33" s="19" t="str">
        <f t="shared" si="2"/>
        <v>Error</v>
      </c>
      <c r="AE33" s="19" t="str">
        <f t="shared" si="3"/>
        <v>Error</v>
      </c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24</v>
      </c>
      <c r="M34" s="46">
        <v>0</v>
      </c>
      <c r="N34" s="46">
        <v>1.3937644205185755</v>
      </c>
      <c r="O34" s="46">
        <v>4.0803696542361045</v>
      </c>
      <c r="P34" s="46">
        <v>0.94377223852326697</v>
      </c>
      <c r="Q34" s="46">
        <v>14.096767450167746</v>
      </c>
      <c r="R34" s="46">
        <v>24046.323490763956</v>
      </c>
      <c r="S34" s="46">
        <v>12.394144592885439</v>
      </c>
      <c r="T34" s="51">
        <v>0.21239376443795019</v>
      </c>
      <c r="U34" s="27">
        <f t="shared" si="1"/>
        <v>0</v>
      </c>
      <c r="V34" s="27">
        <f t="shared" si="0"/>
        <v>0.36175475700629239</v>
      </c>
      <c r="W34" s="27">
        <f t="shared" si="0"/>
        <v>-0.26976551340483823</v>
      </c>
      <c r="X34" s="27">
        <f t="shared" si="0"/>
        <v>-0.20430524240843886</v>
      </c>
      <c r="Y34" s="27">
        <f t="shared" si="0"/>
        <v>0.15374314009436993</v>
      </c>
      <c r="Z34" s="27">
        <f t="shared" si="0"/>
        <v>1.444293214039662</v>
      </c>
      <c r="AA34" s="38">
        <f t="shared" si="0"/>
        <v>3.8451154446495712</v>
      </c>
      <c r="AB34" s="27">
        <v>0.70504005103849199</v>
      </c>
      <c r="AC34" s="27">
        <v>0</v>
      </c>
      <c r="AD34" s="19" t="str">
        <f t="shared" si="2"/>
        <v>Error</v>
      </c>
      <c r="AE34" s="19" t="str">
        <f t="shared" si="3"/>
        <v>Error</v>
      </c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125</v>
      </c>
      <c r="M35" s="46">
        <v>0</v>
      </c>
      <c r="N35" s="46">
        <v>1.3028135690738616</v>
      </c>
      <c r="O35" s="46">
        <v>3.3961356810244752</v>
      </c>
      <c r="P35" s="46">
        <v>0.52383522897041157</v>
      </c>
      <c r="Q35" s="46">
        <v>3.4954108631733973</v>
      </c>
      <c r="R35" s="46">
        <v>9.6117171092130462</v>
      </c>
      <c r="S35" s="46">
        <v>13014.954111872446</v>
      </c>
      <c r="T35" s="51">
        <v>1.2848866402476731</v>
      </c>
      <c r="U35" s="27">
        <f t="shared" si="1"/>
        <v>0</v>
      </c>
      <c r="V35" s="27">
        <f t="shared" si="0"/>
        <v>0.30374183169438207</v>
      </c>
      <c r="W35" s="27">
        <f t="shared" si="0"/>
        <v>-0.25467729303036318</v>
      </c>
      <c r="X35" s="27">
        <f t="shared" si="0"/>
        <v>-0.31095580498587194</v>
      </c>
      <c r="Y35" s="27">
        <f t="shared" si="0"/>
        <v>-6.261046102055684E-2</v>
      </c>
      <c r="Z35" s="27">
        <f t="shared" si="0"/>
        <v>1.1696352671790262</v>
      </c>
      <c r="AA35" s="38">
        <f t="shared" si="0"/>
        <v>0.48333421965428869</v>
      </c>
      <c r="AB35" s="27">
        <v>1.1442613472101799</v>
      </c>
      <c r="AC35" s="27">
        <v>0</v>
      </c>
      <c r="AD35" s="19" t="str">
        <f t="shared" si="2"/>
        <v>Error</v>
      </c>
      <c r="AE35" s="19" t="str">
        <f t="shared" si="3"/>
        <v>Error</v>
      </c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126</v>
      </c>
      <c r="M36" s="46">
        <v>0</v>
      </c>
      <c r="N36" s="46">
        <v>1.2987734646154654</v>
      </c>
      <c r="O36" s="46">
        <v>3.2120022604343901</v>
      </c>
      <c r="P36" s="46">
        <v>0.47657741941659149</v>
      </c>
      <c r="Q36" s="46">
        <v>2.9369705451837724</v>
      </c>
      <c r="R36" s="46">
        <v>4.7798723915517982</v>
      </c>
      <c r="S36" s="46">
        <v>1083.0576367564049</v>
      </c>
      <c r="T36" s="51">
        <v>2.6761053067754728</v>
      </c>
      <c r="U36" s="27">
        <f t="shared" si="1"/>
        <v>0</v>
      </c>
      <c r="V36" s="27">
        <f t="shared" si="0"/>
        <v>0.3422055477537021</v>
      </c>
      <c r="W36" s="27">
        <f t="shared" si="0"/>
        <v>-0.32490423744383223</v>
      </c>
      <c r="X36" s="27">
        <f t="shared" si="0"/>
        <v>-0.31435044243766824</v>
      </c>
      <c r="Y36" s="27">
        <f t="shared" si="0"/>
        <v>-6.3636643983746802E-3</v>
      </c>
      <c r="Z36" s="27">
        <f t="shared" si="0"/>
        <v>0.82825276687749005</v>
      </c>
      <c r="AA36" s="38">
        <f t="shared" si="0"/>
        <v>0.3602915728176817</v>
      </c>
      <c r="AB36" s="27">
        <v>0.70595690747782003</v>
      </c>
      <c r="AC36" s="27">
        <v>-3.5960880010593402E-2</v>
      </c>
      <c r="AD36" s="19" t="str">
        <f t="shared" si="2"/>
        <v>Error</v>
      </c>
      <c r="AE36" s="19" t="str">
        <f t="shared" si="3"/>
        <v>Error</v>
      </c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127</v>
      </c>
      <c r="M37" s="46">
        <v>0</v>
      </c>
      <c r="N37" s="46">
        <v>1.2718263433673294</v>
      </c>
      <c r="O37" s="46">
        <v>3.2059194408390397</v>
      </c>
      <c r="P37" s="46">
        <v>0.44998364594509477</v>
      </c>
      <c r="Q37" s="46">
        <v>2.7557596662895492</v>
      </c>
      <c r="R37" s="46">
        <v>4.9640016993821092</v>
      </c>
      <c r="S37" s="46">
        <v>51987.819305999154</v>
      </c>
      <c r="T37" s="51">
        <v>15.281923739896289</v>
      </c>
      <c r="U37" s="27">
        <f t="shared" si="1"/>
        <v>0</v>
      </c>
      <c r="V37" s="27">
        <f t="shared" si="0"/>
        <v>0.37389357417184454</v>
      </c>
      <c r="W37" s="27">
        <f t="shared" si="0"/>
        <v>-0.34259187090338833</v>
      </c>
      <c r="X37" s="27">
        <f t="shared" si="0"/>
        <v>-0.29702218173954975</v>
      </c>
      <c r="Y37" s="27">
        <f t="shared" si="0"/>
        <v>-0.13327940282219006</v>
      </c>
      <c r="Z37" s="27">
        <f t="shared" si="0"/>
        <v>1.261207679358946</v>
      </c>
      <c r="AA37" s="38">
        <f t="shared" si="0"/>
        <v>0.29444720766352828</v>
      </c>
      <c r="AB37" s="27">
        <v>1.0795554487385299</v>
      </c>
      <c r="AC37" s="27">
        <v>-0.126080599235564</v>
      </c>
      <c r="AD37" s="19" t="str">
        <f t="shared" si="2"/>
        <v>Error</v>
      </c>
      <c r="AE37" s="19" t="str">
        <f t="shared" si="3"/>
        <v>Error</v>
      </c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128</v>
      </c>
      <c r="M38" s="46">
        <v>0</v>
      </c>
      <c r="N38" s="46">
        <v>1.253616444450746</v>
      </c>
      <c r="O38" s="46">
        <v>3.0557667284850325</v>
      </c>
      <c r="P38" s="46">
        <v>0.42200891253584905</v>
      </c>
      <c r="Q38" s="46">
        <v>2.3363472683797921</v>
      </c>
      <c r="R38" s="46">
        <v>4.1565250372071887</v>
      </c>
      <c r="S38" s="46">
        <v>1.3215301529044758</v>
      </c>
      <c r="T38" s="51">
        <v>15.304640842655829</v>
      </c>
      <c r="U38" s="27">
        <f t="shared" si="1"/>
        <v>0</v>
      </c>
      <c r="V38" s="27">
        <f t="shared" si="0"/>
        <v>0.47351757743878092</v>
      </c>
      <c r="W38" s="27">
        <f t="shared" si="0"/>
        <v>-0.40500134425898282</v>
      </c>
      <c r="X38" s="27">
        <f t="shared" si="0"/>
        <v>-0.30989473653059024</v>
      </c>
      <c r="Y38" s="27">
        <f t="shared" si="0"/>
        <v>-5.4319541029133389E-2</v>
      </c>
      <c r="Z38" s="27">
        <f t="shared" si="0"/>
        <v>1.142927554057386</v>
      </c>
      <c r="AA38" s="38">
        <f t="shared" si="0"/>
        <v>9.6107554720344264E-4</v>
      </c>
      <c r="AB38" s="27">
        <v>1.3356856112455699</v>
      </c>
      <c r="AC38" s="27">
        <v>-0.57482185273159203</v>
      </c>
      <c r="AD38" s="19" t="str">
        <f t="shared" si="2"/>
        <v/>
      </c>
      <c r="AE38" s="19" t="str">
        <f t="shared" si="3"/>
        <v/>
      </c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129</v>
      </c>
      <c r="M39" s="46">
        <v>0</v>
      </c>
      <c r="N39" s="46">
        <v>1254.2040711062621</v>
      </c>
      <c r="O39" s="46">
        <v>170.37341823097324</v>
      </c>
      <c r="P39" s="46">
        <v>3.7840817066343422</v>
      </c>
      <c r="Q39" s="46">
        <v>0.047937626484470891</v>
      </c>
      <c r="R39" s="46">
        <v>0.03855446619509606</v>
      </c>
      <c r="S39" s="46">
        <v>0.032047669036265478</v>
      </c>
      <c r="T39" s="51">
        <v>0.022708145676109931</v>
      </c>
      <c r="U39" s="27">
        <f t="shared" si="1"/>
        <v>0</v>
      </c>
      <c r="V39" s="27">
        <f t="shared" si="0"/>
        <v>3.8500302372186268</v>
      </c>
      <c r="W39" s="27">
        <f t="shared" si="0"/>
        <v>43.91972942573193</v>
      </c>
      <c r="X39" s="27">
        <f t="shared" si="0"/>
        <v>-0.99013676215525004</v>
      </c>
      <c r="Y39" s="27">
        <f t="shared" si="0"/>
        <v>-0.78271394938210681</v>
      </c>
      <c r="Z39" s="27">
        <f t="shared" si="0"/>
        <v>-0.70605967285390137</v>
      </c>
      <c r="AA39" s="38">
        <f t="shared" si="0"/>
        <v>-0.24196188232014171</v>
      </c>
      <c r="AB39" s="27">
        <v>0.14676173499702899</v>
      </c>
      <c r="AC39" s="27">
        <v>-0.23325740318906599</v>
      </c>
      <c r="AD39" s="19" t="str">
        <f t="shared" si="2"/>
        <v>Error</v>
      </c>
      <c r="AE39" s="19" t="str">
        <f t="shared" si="3"/>
        <v>Error</v>
      </c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130</v>
      </c>
      <c r="M40" s="46">
        <v>0</v>
      </c>
      <c r="N40" s="46">
        <v>1.2591147997582706</v>
      </c>
      <c r="O40" s="46">
        <v>3.1013982759173047</v>
      </c>
      <c r="P40" s="46">
        <v>0.4130474093544434</v>
      </c>
      <c r="Q40" s="46">
        <v>2.4209160517296482</v>
      </c>
      <c r="R40" s="46">
        <v>3.7486567925015422</v>
      </c>
      <c r="S40" s="46">
        <v>1.643909664618266</v>
      </c>
      <c r="T40" s="51">
        <v>18.2183891726959</v>
      </c>
      <c r="U40" s="27">
        <f t="shared" si="1"/>
        <v>0</v>
      </c>
      <c r="V40" s="27">
        <f t="shared" si="0"/>
        <v>0.61819020172337702</v>
      </c>
      <c r="W40" s="27">
        <f t="shared" si="0"/>
        <v>-0.41813746137617525</v>
      </c>
      <c r="X40" s="27">
        <f t="shared" si="0"/>
        <v>-0.30584047825362831</v>
      </c>
      <c r="Y40" s="27">
        <f t="shared" si="0"/>
        <v>-0.11236026208352445</v>
      </c>
      <c r="Z40" s="27">
        <f t="shared" si="0"/>
        <v>1.1826495667889243</v>
      </c>
      <c r="AA40" s="38">
        <f t="shared" si="0"/>
        <v>9.1223595986309247E-2</v>
      </c>
      <c r="AB40" s="27">
        <v>0.50892331829770499</v>
      </c>
      <c r="AC40" s="27">
        <v>-2.6722656995609901E-2</v>
      </c>
      <c r="AD40" s="19" t="str">
        <f t="shared" si="2"/>
        <v>Error</v>
      </c>
      <c r="AE40" s="19" t="str">
        <f t="shared" si="3"/>
        <v>Error</v>
      </c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131</v>
      </c>
      <c r="M41" s="46">
        <v>0</v>
      </c>
      <c r="N41" s="46">
        <v>1.258299625105628</v>
      </c>
      <c r="O41" s="46">
        <v>3.1233020318985929</v>
      </c>
      <c r="P41" s="46">
        <v>0.42204017020987417</v>
      </c>
      <c r="Q41" s="46">
        <v>2.4981373765536929</v>
      </c>
      <c r="R41" s="46">
        <v>4.0005398230241838</v>
      </c>
      <c r="S41" s="46">
        <v>2.3135029007836376</v>
      </c>
      <c r="T41" s="51">
        <v>36.25510567854213</v>
      </c>
      <c r="U41" s="27">
        <f t="shared" si="1"/>
        <v>0</v>
      </c>
      <c r="V41" s="27">
        <f t="shared" si="0"/>
        <v>0.40361992597145674</v>
      </c>
      <c r="W41" s="27">
        <f t="shared" si="0"/>
        <v>-0.36620052019702903</v>
      </c>
      <c r="X41" s="27">
        <f t="shared" si="0"/>
        <v>-0.25000910151998645</v>
      </c>
      <c r="Y41" s="27">
        <f t="shared" si="0"/>
        <v>-0.2385702221329436</v>
      </c>
      <c r="Z41" s="27">
        <f t="shared" si="0"/>
        <v>1.2711676841419939</v>
      </c>
      <c r="AA41" s="38">
        <f t="shared" si="0"/>
        <v>0.22988112403441854</v>
      </c>
      <c r="AB41" s="27">
        <v>0.48796354147524701</v>
      </c>
      <c r="AC41" s="27">
        <v>-0.115729606759831</v>
      </c>
      <c r="AD41" s="19" t="str">
        <f t="shared" si="2"/>
        <v>Error</v>
      </c>
      <c r="AE41" s="19" t="str">
        <f t="shared" si="3"/>
        <v>Error</v>
      </c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132</v>
      </c>
      <c r="M42" s="46">
        <v>0</v>
      </c>
      <c r="N42" s="46">
        <v>1.2941495804000367</v>
      </c>
      <c r="O42" s="46">
        <v>3.4525515945940128</v>
      </c>
      <c r="P42" s="46">
        <v>0.61996016416625022</v>
      </c>
      <c r="Q42" s="46">
        <v>4.9845219708582142</v>
      </c>
      <c r="R42" s="46">
        <v>368.48753780416365</v>
      </c>
      <c r="S42" s="46">
        <v>118.41079234026361</v>
      </c>
      <c r="T42" s="51">
        <v>0.35205296538951858</v>
      </c>
      <c r="U42" s="27">
        <f t="shared" si="1"/>
        <v>0</v>
      </c>
      <c r="V42" s="27">
        <f t="shared" si="0"/>
        <v>0.38009398128322652</v>
      </c>
      <c r="W42" s="27">
        <f t="shared" si="0"/>
        <v>-0.3415123699027568</v>
      </c>
      <c r="X42" s="27">
        <f t="shared" si="0"/>
        <v>-0.25213005745373984</v>
      </c>
      <c r="Y42" s="27">
        <f t="shared" si="0"/>
        <v>7.5777098470229926E-2</v>
      </c>
      <c r="Z42" s="27">
        <f t="shared" si="0"/>
        <v>1.3878677494210909</v>
      </c>
      <c r="AA42" s="38">
        <f t="shared" si="0"/>
        <v>1.3268009038347426</v>
      </c>
      <c r="AB42" s="27">
        <v>1.1676253081347601</v>
      </c>
      <c r="AC42" s="27">
        <v>-0.36450731102716399</v>
      </c>
      <c r="AD42" s="19" t="str">
        <f t="shared" si="2"/>
        <v>Error</v>
      </c>
      <c r="AE42" s="19" t="str">
        <f t="shared" si="3"/>
        <v/>
      </c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133</v>
      </c>
      <c r="M43" s="46">
        <v>0</v>
      </c>
      <c r="N43" s="46">
        <v>2.080088358762747</v>
      </c>
      <c r="O43" s="46">
        <v>10.611773876098596</v>
      </c>
      <c r="P43" s="46">
        <v>2223.2021845052136</v>
      </c>
      <c r="Q43" s="46">
        <v>0.36281530624475944</v>
      </c>
      <c r="R43" s="46">
        <v>0.24817555432862329</v>
      </c>
      <c r="S43" s="46">
        <v>0.18405777853031957</v>
      </c>
      <c r="T43" s="51">
        <v>0.090055386242666097</v>
      </c>
      <c r="U43" s="27">
        <f t="shared" si="1"/>
        <v>0</v>
      </c>
      <c r="V43" s="27">
        <f t="shared" si="0"/>
        <v>0.43707223846973281</v>
      </c>
      <c r="W43" s="27">
        <f t="shared" si="0"/>
        <v>-3.4394151386243799E-2</v>
      </c>
      <c r="X43" s="27">
        <f t="shared" si="0"/>
        <v>1.331353513070763</v>
      </c>
      <c r="Y43" s="27">
        <f t="shared" si="0"/>
        <v>107.7484819027848</v>
      </c>
      <c r="Z43" s="27">
        <f t="shared" si="0"/>
        <v>-0.99835106315104372</v>
      </c>
      <c r="AA43" s="38">
        <f t="shared" si="0"/>
        <v>-0.34360027777851987</v>
      </c>
      <c r="AB43" s="27">
        <v>0</v>
      </c>
      <c r="AC43" s="27">
        <v>-0.324946022255439</v>
      </c>
      <c r="AD43" s="19" t="str">
        <f t="shared" si="2"/>
        <v>Error</v>
      </c>
      <c r="AE43" s="19" t="str">
        <f t="shared" si="3"/>
        <v>Error</v>
      </c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134</v>
      </c>
      <c r="M44" s="46">
        <v>0</v>
      </c>
      <c r="N44" s="46">
        <v>1.2821382303690161</v>
      </c>
      <c r="O44" s="46">
        <v>3.2643535365229965</v>
      </c>
      <c r="P44" s="46">
        <v>0.46789165069947591</v>
      </c>
      <c r="Q44" s="46">
        <v>2.9274250871895635</v>
      </c>
      <c r="R44" s="46">
        <v>5.734573313036762</v>
      </c>
      <c r="S44" s="46">
        <v>11762.716250077247</v>
      </c>
      <c r="T44" s="51">
        <v>3.8930313005346147</v>
      </c>
      <c r="U44" s="27">
        <f t="shared" si="1"/>
        <v>0</v>
      </c>
      <c r="V44" s="27">
        <f t="shared" si="0"/>
        <v>0.36120065338646212</v>
      </c>
      <c r="W44" s="27">
        <f t="shared" si="0"/>
        <v>-0.28707972048961616</v>
      </c>
      <c r="X44" s="27">
        <f t="shared" si="0"/>
        <v>-0.30089269587883022</v>
      </c>
      <c r="Y44" s="27">
        <f t="shared" si="0"/>
        <v>-3.4162614614538726E-2</v>
      </c>
      <c r="Z44" s="27">
        <f t="shared" si="0"/>
        <v>0.85449336878403237</v>
      </c>
      <c r="AA44" s="38">
        <f t="shared" si="0"/>
        <v>0.29116540752424142</v>
      </c>
      <c r="AB44" s="27">
        <v>0.58709502507794498</v>
      </c>
      <c r="AC44" s="27">
        <v>0</v>
      </c>
      <c r="AD44" s="19" t="str">
        <f t="shared" si="2"/>
        <v>Error</v>
      </c>
      <c r="AE44" s="19" t="str">
        <f t="shared" si="3"/>
        <v>Error</v>
      </c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135</v>
      </c>
      <c r="M45" s="46">
        <v>0</v>
      </c>
      <c r="N45" s="46">
        <v>1.272467440394385</v>
      </c>
      <c r="O45" s="46">
        <v>3.2078821270040265</v>
      </c>
      <c r="P45" s="46">
        <v>0.45275870814303421</v>
      </c>
      <c r="Q45" s="46">
        <v>2.7789546863284187</v>
      </c>
      <c r="R45" s="46">
        <v>5.0380867492104286</v>
      </c>
      <c r="S45" s="46">
        <v>14777.432509053806</v>
      </c>
      <c r="T45" s="51">
        <v>10.212136972994594</v>
      </c>
      <c r="U45" s="27">
        <f t="shared" si="1"/>
        <v>0</v>
      </c>
      <c r="V45" s="27">
        <f t="shared" si="0"/>
        <v>0.30643309491259713</v>
      </c>
      <c r="W45" s="27">
        <f t="shared" si="0"/>
        <v>-0.28506116344963128</v>
      </c>
      <c r="X45" s="27">
        <f t="shared" si="0"/>
        <v>-0.30804626879667757</v>
      </c>
      <c r="Y45" s="27">
        <f t="shared" ref="Y45:AA108" si="5">IF(Q45=0,0,(R45-Q45)/Q45)</f>
        <v>-0.14877484394862459</v>
      </c>
      <c r="Z45" s="27">
        <f t="shared" si="5"/>
        <v>1.1892548772503773</v>
      </c>
      <c r="AA45" s="38">
        <f t="shared" si="5"/>
        <v>0.30633224326540581</v>
      </c>
      <c r="AB45" s="27">
        <v>1.3041649330949401</v>
      </c>
      <c r="AC45" s="27">
        <v>0</v>
      </c>
      <c r="AD45" s="19" t="str">
        <f t="shared" si="2"/>
        <v/>
      </c>
      <c r="AE45" s="19" t="str">
        <f t="shared" si="3"/>
        <v>Error</v>
      </c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136</v>
      </c>
      <c r="M46" s="46">
        <v>0</v>
      </c>
      <c r="N46" s="46">
        <v>1.2672696124993201</v>
      </c>
      <c r="O46" s="46">
        <v>3.1797677838819389</v>
      </c>
      <c r="P46" s="46">
        <v>0.4406707928861735</v>
      </c>
      <c r="Q46" s="46">
        <v>2.6731113469604626</v>
      </c>
      <c r="R46" s="46">
        <v>4.6338889186243151</v>
      </c>
      <c r="S46" s="46">
        <v>10.872790267010231</v>
      </c>
      <c r="T46" s="51">
        <v>130721.42984096846</v>
      </c>
      <c r="U46" s="27">
        <f t="shared" si="1"/>
        <v>0</v>
      </c>
      <c r="V46" s="27">
        <f t="shared" si="1"/>
        <v>0.38516631480334645</v>
      </c>
      <c r="W46" s="27">
        <f t="shared" si="1"/>
        <v>-0.35358183605014926</v>
      </c>
      <c r="X46" s="27">
        <f t="shared" si="1"/>
        <v>-0.28955818168413533</v>
      </c>
      <c r="Y46" s="27">
        <f t="shared" si="5"/>
        <v>-0.15090279076760238</v>
      </c>
      <c r="Z46" s="27">
        <f t="shared" si="5"/>
        <v>1.2627903893209427</v>
      </c>
      <c r="AA46" s="38">
        <f t="shared" si="5"/>
        <v>0.24502225670451694</v>
      </c>
      <c r="AB46" s="27">
        <v>1.5383958050106801</v>
      </c>
      <c r="AC46" s="27">
        <v>0</v>
      </c>
      <c r="AD46" s="19" t="str">
        <f t="shared" si="2"/>
        <v/>
      </c>
      <c r="AE46" s="19" t="str">
        <f t="shared" si="3"/>
        <v>Error</v>
      </c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137</v>
      </c>
      <c r="M47" s="46">
        <v>0</v>
      </c>
      <c r="N47" s="46">
        <v>1.5957972761479173</v>
      </c>
      <c r="O47" s="46">
        <v>6.3475224713867888</v>
      </c>
      <c r="P47" s="46">
        <v>5831.2821778810321</v>
      </c>
      <c r="Q47" s="46">
        <v>1.7841152934988915</v>
      </c>
      <c r="R47" s="46">
        <v>1.6248144688079025</v>
      </c>
      <c r="S47" s="46">
        <v>2.6886913161440247</v>
      </c>
      <c r="T47" s="51">
        <v>0.076545508149859304</v>
      </c>
      <c r="U47" s="27">
        <f t="shared" si="1"/>
        <v>0</v>
      </c>
      <c r="V47" s="27">
        <f t="shared" si="1"/>
        <v>0.55930563611947826</v>
      </c>
      <c r="W47" s="27">
        <f t="shared" si="1"/>
        <v>-0.26962940542042307</v>
      </c>
      <c r="X47" s="27">
        <f t="shared" si="1"/>
        <v>5.0218843267072514E-3</v>
      </c>
      <c r="Y47" s="27">
        <f t="shared" si="5"/>
        <v>7.8803252931518228</v>
      </c>
      <c r="Z47" s="27">
        <f t="shared" si="5"/>
        <v>96.198155710843551</v>
      </c>
      <c r="AA47" s="38">
        <f t="shared" si="5"/>
        <v>-0.98461954615240022</v>
      </c>
      <c r="AB47" s="27">
        <v>0.69176882661996497</v>
      </c>
      <c r="AC47" s="27">
        <v>-0.244423440453686</v>
      </c>
      <c r="AD47" s="19" t="str">
        <f t="shared" si="2"/>
        <v>Error</v>
      </c>
      <c r="AE47" s="19" t="str">
        <f t="shared" si="3"/>
        <v>Error</v>
      </c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21</v>
      </c>
      <c r="M48" s="46">
        <v>0</v>
      </c>
      <c r="N48" s="46">
        <v>1.6045338329784191</v>
      </c>
      <c r="O48" s="46">
        <v>15.005188076786098</v>
      </c>
      <c r="P48" s="46">
        <v>213.24421526786261</v>
      </c>
      <c r="Q48" s="46">
        <v>0.63434905517347218</v>
      </c>
      <c r="R48" s="46">
        <v>0.55058570241943527</v>
      </c>
      <c r="S48" s="46">
        <v>0.60976133251439046</v>
      </c>
      <c r="T48" s="51">
        <v>0.092919887139979701</v>
      </c>
      <c r="U48" s="27">
        <f t="shared" si="1"/>
        <v>0</v>
      </c>
      <c r="V48" s="27">
        <f t="shared" si="1"/>
        <v>0.32652412783327855</v>
      </c>
      <c r="W48" s="27">
        <f t="shared" si="1"/>
        <v>-1.018183231707539E-2</v>
      </c>
      <c r="X48" s="27">
        <f t="shared" si="1"/>
        <v>1.084182333179565</v>
      </c>
      <c r="Y48" s="27">
        <f t="shared" si="5"/>
        <v>28.902709516848095</v>
      </c>
      <c r="Z48" s="27">
        <f t="shared" si="5"/>
        <v>-0.97524414405914794</v>
      </c>
      <c r="AA48" s="38">
        <f t="shared" si="5"/>
        <v>-0.24177796344734329</v>
      </c>
      <c r="AB48" s="27">
        <v>0.30727762803234498</v>
      </c>
      <c r="AC48" s="27">
        <v>-0.23017696003750199</v>
      </c>
      <c r="AD48" s="19" t="str">
        <f t="shared" si="2"/>
        <v>Error</v>
      </c>
      <c r="AE48" s="19" t="str">
        <f t="shared" si="3"/>
        <v>Error</v>
      </c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138</v>
      </c>
      <c r="M49" s="46">
        <v>0</v>
      </c>
      <c r="N49" s="46">
        <v>1.2384038830509294</v>
      </c>
      <c r="O49" s="46">
        <v>5.3882579902118266</v>
      </c>
      <c r="P49" s="46">
        <v>0.9587522571640239</v>
      </c>
      <c r="Q49" s="46">
        <v>20.437843965335677</v>
      </c>
      <c r="R49" s="46">
        <v>11.486489283077146</v>
      </c>
      <c r="S49" s="46">
        <v>6.4140771240980285</v>
      </c>
      <c r="T49" s="51">
        <v>0.10280359073050728</v>
      </c>
      <c r="U49" s="27">
        <f t="shared" si="1"/>
        <v>0</v>
      </c>
      <c r="V49" s="27">
        <f t="shared" si="1"/>
        <v>1.0909062303868919</v>
      </c>
      <c r="W49" s="27">
        <f t="shared" si="1"/>
        <v>-0.58286929588554848</v>
      </c>
      <c r="X49" s="27">
        <f t="shared" si="1"/>
        <v>0.29331212485524821</v>
      </c>
      <c r="Y49" s="27">
        <f t="shared" si="5"/>
        <v>1.0044364990773329</v>
      </c>
      <c r="Z49" s="27">
        <f t="shared" si="5"/>
        <v>0.97711897673282011</v>
      </c>
      <c r="AA49" s="38">
        <f t="shared" si="5"/>
        <v>-0.11162738880446939</v>
      </c>
      <c r="AB49" s="27">
        <v>0.48751246717824498</v>
      </c>
      <c r="AC49" s="27">
        <v>-0.39375928677563199</v>
      </c>
      <c r="AD49" s="19" t="str">
        <f t="shared" si="2"/>
        <v>Error</v>
      </c>
      <c r="AE49" s="19" t="str">
        <f t="shared" si="3"/>
        <v>Error</v>
      </c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139</v>
      </c>
      <c r="M50" s="46">
        <v>0</v>
      </c>
      <c r="N50" s="46">
        <v>1.3325719784182211</v>
      </c>
      <c r="O50" s="46">
        <v>3.3658985684084746</v>
      </c>
      <c r="P50" s="46">
        <v>0.64404094371681753</v>
      </c>
      <c r="Q50" s="46">
        <v>4.0065010014482034</v>
      </c>
      <c r="R50" s="46">
        <v>176.18896698513143</v>
      </c>
      <c r="S50" s="46">
        <v>110.97164360575835</v>
      </c>
      <c r="T50" s="51">
        <v>0.47934986781032435</v>
      </c>
      <c r="U50" s="27">
        <f t="shared" si="1"/>
        <v>0</v>
      </c>
      <c r="V50" s="27">
        <f t="shared" si="1"/>
        <v>0.45785954919897237</v>
      </c>
      <c r="W50" s="27">
        <f t="shared" si="1"/>
        <v>-0.24701349222125413</v>
      </c>
      <c r="X50" s="27">
        <f t="shared" si="1"/>
        <v>-0.21963256341685367</v>
      </c>
      <c r="Y50" s="27">
        <f t="shared" si="5"/>
        <v>4.6614108356954906E-3</v>
      </c>
      <c r="Z50" s="27">
        <f t="shared" si="5"/>
        <v>0.71266723712194802</v>
      </c>
      <c r="AA50" s="38">
        <f t="shared" si="5"/>
        <v>1.9766269325274493</v>
      </c>
      <c r="AB50" s="27">
        <v>0.41076257496049501</v>
      </c>
      <c r="AC50" s="27">
        <v>-0.25204137180185099</v>
      </c>
      <c r="AD50" s="19" t="str">
        <f t="shared" si="2"/>
        <v>Error</v>
      </c>
      <c r="AE50" s="19" t="str">
        <f t="shared" si="3"/>
        <v/>
      </c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140</v>
      </c>
      <c r="M51" s="46">
        <v>0</v>
      </c>
      <c r="N51" s="46">
        <v>1.5900319784923462</v>
      </c>
      <c r="O51" s="46">
        <v>6.2334606159755808</v>
      </c>
      <c r="P51" s="46">
        <v>12792.536172948954</v>
      </c>
      <c r="Q51" s="46">
        <v>3.0191522338853276</v>
      </c>
      <c r="R51" s="46">
        <v>2.459237053303879</v>
      </c>
      <c r="S51" s="46">
        <v>3.3006270968729172</v>
      </c>
      <c r="T51" s="51">
        <v>0.055417859097525814</v>
      </c>
      <c r="U51" s="27">
        <f t="shared" si="1"/>
        <v>0</v>
      </c>
      <c r="V51" s="27">
        <f t="shared" si="1"/>
        <v>0.43173125975536913</v>
      </c>
      <c r="W51" s="27">
        <f t="shared" si="1"/>
        <v>-0.22672362495446849</v>
      </c>
      <c r="X51" s="27">
        <f t="shared" si="1"/>
        <v>-4.2340703814063629E-2</v>
      </c>
      <c r="Y51" s="27">
        <f t="shared" si="5"/>
        <v>4.8696283973846697</v>
      </c>
      <c r="Z51" s="27">
        <f t="shared" si="5"/>
        <v>700.01498873597598</v>
      </c>
      <c r="AA51" s="38">
        <f t="shared" si="5"/>
        <v>-0.99141942966680385</v>
      </c>
      <c r="AB51" s="27">
        <v>0.391564574955578</v>
      </c>
      <c r="AC51" s="27">
        <v>-4.9088483770564698E-2</v>
      </c>
      <c r="AD51" s="19" t="str">
        <f t="shared" si="2"/>
        <v>Error</v>
      </c>
      <c r="AE51" s="19" t="str">
        <f t="shared" si="3"/>
        <v>Error</v>
      </c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141</v>
      </c>
      <c r="M52" s="46">
        <v>0</v>
      </c>
      <c r="N52" s="46">
        <v>1.2770919815110231</v>
      </c>
      <c r="O52" s="46">
        <v>3.2322989284010895</v>
      </c>
      <c r="P52" s="46">
        <v>0.45682230178323868</v>
      </c>
      <c r="Q52" s="46">
        <v>2.8133837092128555</v>
      </c>
      <c r="R52" s="46">
        <v>5.2042144429533721</v>
      </c>
      <c r="S52" s="46">
        <v>41623.000159995332</v>
      </c>
      <c r="T52" s="51">
        <v>8.4906836585704468</v>
      </c>
      <c r="U52" s="27">
        <f t="shared" si="1"/>
        <v>0</v>
      </c>
      <c r="V52" s="27">
        <f t="shared" si="1"/>
        <v>0.39897386116901901</v>
      </c>
      <c r="W52" s="27">
        <f t="shared" si="1"/>
        <v>-0.37478878303810192</v>
      </c>
      <c r="X52" s="27">
        <f t="shared" si="1"/>
        <v>-0.24235629745168891</v>
      </c>
      <c r="Y52" s="27">
        <f t="shared" si="5"/>
        <v>-0.19297779867262319</v>
      </c>
      <c r="Z52" s="27">
        <f t="shared" si="5"/>
        <v>1.3643931242263141</v>
      </c>
      <c r="AA52" s="38">
        <f t="shared" si="5"/>
        <v>0.32397861538326772</v>
      </c>
      <c r="AB52" s="27">
        <v>0.40529415701760302</v>
      </c>
      <c r="AC52" s="27">
        <v>-1.7009239806108399E-3</v>
      </c>
      <c r="AD52" s="19" t="str">
        <f t="shared" si="2"/>
        <v>Error</v>
      </c>
      <c r="AE52" s="19" t="str">
        <f t="shared" si="3"/>
        <v>Error</v>
      </c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142</v>
      </c>
      <c r="M53" s="46">
        <v>0</v>
      </c>
      <c r="N53" s="46">
        <v>1.294234515213295</v>
      </c>
      <c r="O53" s="46">
        <v>2.8526884400441412</v>
      </c>
      <c r="P53" s="46">
        <v>0.43432069294089359</v>
      </c>
      <c r="Q53" s="46">
        <v>2.4578675148361908</v>
      </c>
      <c r="R53" s="46">
        <v>4.123259058223141</v>
      </c>
      <c r="S53" s="46">
        <v>2.3466320013149584</v>
      </c>
      <c r="T53" s="51">
        <v>395.5868183842457</v>
      </c>
      <c r="U53" s="27">
        <f t="shared" si="1"/>
        <v>0</v>
      </c>
      <c r="V53" s="27">
        <f t="shared" si="1"/>
        <v>0.36858392289924374</v>
      </c>
      <c r="W53" s="27">
        <f t="shared" si="1"/>
        <v>-0.42077311080038249</v>
      </c>
      <c r="X53" s="27">
        <f t="shared" si="1"/>
        <v>-0.31654684351290069</v>
      </c>
      <c r="Y53" s="27">
        <f t="shared" si="5"/>
        <v>-6.4735136060166017E-3</v>
      </c>
      <c r="Z53" s="27">
        <f t="shared" si="5"/>
        <v>0.7468582797164971</v>
      </c>
      <c r="AA53" s="38">
        <f t="shared" si="5"/>
        <v>0.55527737262029886</v>
      </c>
      <c r="AB53" s="27">
        <v>1.62757378174331</v>
      </c>
      <c r="AC53" s="27">
        <v>-4.0160642570281103E-3</v>
      </c>
      <c r="AD53" s="19" t="str">
        <f t="shared" si="2"/>
        <v/>
      </c>
      <c r="AE53" s="19" t="str">
        <f t="shared" si="3"/>
        <v>Error</v>
      </c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143</v>
      </c>
      <c r="M54" s="46">
        <v>0</v>
      </c>
      <c r="N54" s="46">
        <v>1.0117225399790499</v>
      </c>
      <c r="O54" s="46">
        <v>2.4000483192717468</v>
      </c>
      <c r="P54" s="46">
        <v>0.4093685162711207</v>
      </c>
      <c r="Q54" s="46">
        <v>2.2015512727888495</v>
      </c>
      <c r="R54" s="46">
        <v>5.2839383209896198</v>
      </c>
      <c r="S54" s="46">
        <v>1.50563628083232</v>
      </c>
      <c r="T54" s="51">
        <v>82.603728922723761</v>
      </c>
      <c r="U54" s="27">
        <f t="shared" si="1"/>
        <v>0</v>
      </c>
      <c r="V54" s="27">
        <f t="shared" si="1"/>
        <v>0.35826751477482932</v>
      </c>
      <c r="W54" s="27">
        <f t="shared" si="1"/>
        <v>-0.30305186764050157</v>
      </c>
      <c r="X54" s="27">
        <f t="shared" si="1"/>
        <v>-0.30452345517799378</v>
      </c>
      <c r="Y54" s="27">
        <f t="shared" si="5"/>
        <v>-0.16817113652489729</v>
      </c>
      <c r="Z54" s="27">
        <f t="shared" si="5"/>
        <v>1.0319907300723843</v>
      </c>
      <c r="AA54" s="38">
        <f t="shared" si="5"/>
        <v>0.49661653773735004</v>
      </c>
      <c r="AB54" s="27">
        <v>10.25</v>
      </c>
      <c r="AC54" s="27">
        <v>0</v>
      </c>
      <c r="AD54" s="19" t="str">
        <f t="shared" si="2"/>
        <v/>
      </c>
      <c r="AE54" s="19" t="str">
        <f t="shared" si="3"/>
        <v>Error</v>
      </c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144</v>
      </c>
      <c r="M55" s="46">
        <v>0</v>
      </c>
      <c r="N55" s="46">
        <v>1.175450449423131</v>
      </c>
      <c r="O55" s="46">
        <v>2.4222124859745406</v>
      </c>
      <c r="P55" s="46">
        <v>0.39892691690843418</v>
      </c>
      <c r="Q55" s="46">
        <v>0.70720521820518201</v>
      </c>
      <c r="R55" s="46">
        <v>7.4713496489777924</v>
      </c>
      <c r="S55" s="46">
        <v>6.5123018256751202</v>
      </c>
      <c r="T55" s="51">
        <v>2.917392300264364</v>
      </c>
      <c r="U55" s="27">
        <f t="shared" si="1"/>
        <v>0</v>
      </c>
      <c r="V55" s="27">
        <f t="shared" si="1"/>
        <v>0.29103093393657586</v>
      </c>
      <c r="W55" s="27">
        <f t="shared" si="1"/>
        <v>-0.33478973015351299</v>
      </c>
      <c r="X55" s="27">
        <f t="shared" si="1"/>
        <v>-0.32051261154141275</v>
      </c>
      <c r="Y55" s="27">
        <f t="shared" si="5"/>
        <v>4.4553864061336698E-2</v>
      </c>
      <c r="Z55" s="27">
        <f t="shared" si="5"/>
        <v>1.1495077679539105</v>
      </c>
      <c r="AA55" s="38">
        <f t="shared" si="5"/>
        <v>0.34148347147881153</v>
      </c>
      <c r="AB55" s="27">
        <v>2.99673202614379</v>
      </c>
      <c r="AC55" s="27">
        <v>-0.49223221586263299</v>
      </c>
      <c r="AD55" s="19" t="str">
        <f t="shared" si="2"/>
        <v/>
      </c>
      <c r="AE55" s="19" t="str">
        <f t="shared" si="3"/>
        <v/>
      </c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145</v>
      </c>
      <c r="M56" s="46">
        <v>0</v>
      </c>
      <c r="N56" s="46">
        <v>1.2705937100678983</v>
      </c>
      <c r="O56" s="46">
        <v>3.207943085900574</v>
      </c>
      <c r="P56" s="46">
        <v>0.4502555490018163</v>
      </c>
      <c r="Q56" s="46">
        <v>2.7637645919374378</v>
      </c>
      <c r="R56" s="46">
        <v>5.0211426380547479</v>
      </c>
      <c r="S56" s="46">
        <v>58268.773608127442</v>
      </c>
      <c r="T56" s="51">
        <v>16.898896313097335</v>
      </c>
      <c r="U56" s="27">
        <f t="shared" si="1"/>
        <v>0</v>
      </c>
      <c r="V56" s="27">
        <f t="shared" si="1"/>
        <v>0.40799073074827702</v>
      </c>
      <c r="W56" s="27">
        <f t="shared" si="1"/>
        <v>-0.37754054115102592</v>
      </c>
      <c r="X56" s="27">
        <f t="shared" si="1"/>
        <v>-0.2604492640309512</v>
      </c>
      <c r="Y56" s="27">
        <f t="shared" si="5"/>
        <v>-0.15858713231691787</v>
      </c>
      <c r="Z56" s="27">
        <f t="shared" si="5"/>
        <v>1.320592930882899</v>
      </c>
      <c r="AA56" s="38">
        <f t="shared" si="5"/>
        <v>0.29293063571406414</v>
      </c>
      <c r="AB56" s="27">
        <v>0.44343341680509801</v>
      </c>
      <c r="AC56" s="27">
        <v>0</v>
      </c>
      <c r="AD56" s="19" t="str">
        <f t="shared" si="2"/>
        <v>Error</v>
      </c>
      <c r="AE56" s="19" t="str">
        <f t="shared" si="3"/>
        <v>Error</v>
      </c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146</v>
      </c>
      <c r="M57" s="46">
        <v>0</v>
      </c>
      <c r="N57" s="46">
        <v>1.2524346508412882</v>
      </c>
      <c r="O57" s="46">
        <v>3.0845606911907169</v>
      </c>
      <c r="P57" s="46">
        <v>0.4088792388477791</v>
      </c>
      <c r="Q57" s="46">
        <v>2.3910801748996402</v>
      </c>
      <c r="R57" s="46">
        <v>3.6566088961655367</v>
      </c>
      <c r="S57" s="46">
        <v>1.5005265196429614</v>
      </c>
      <c r="T57" s="51">
        <v>14.603153333026867</v>
      </c>
      <c r="U57" s="27">
        <f t="shared" si="1"/>
        <v>0</v>
      </c>
      <c r="V57" s="27">
        <f t="shared" si="1"/>
        <v>0.29510417219347429</v>
      </c>
      <c r="W57" s="27">
        <f t="shared" si="1"/>
        <v>-0.26526711900869132</v>
      </c>
      <c r="X57" s="27">
        <f t="shared" si="1"/>
        <v>-0.34110351332817568</v>
      </c>
      <c r="Y57" s="27">
        <f t="shared" si="5"/>
        <v>-0.13594761789110146</v>
      </c>
      <c r="Z57" s="27">
        <f t="shared" si="5"/>
        <v>0.95017490174182839</v>
      </c>
      <c r="AA57" s="38">
        <f t="shared" si="5"/>
        <v>0.24373546493114867</v>
      </c>
      <c r="AB57" s="27">
        <v>0.88662213973376403</v>
      </c>
      <c r="AC57" s="27">
        <v>0</v>
      </c>
      <c r="AD57" s="19" t="str">
        <f t="shared" si="2"/>
        <v>Error</v>
      </c>
      <c r="AE57" s="19" t="str">
        <f t="shared" si="3"/>
        <v>Error</v>
      </c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147</v>
      </c>
      <c r="M58" s="46">
        <v>0</v>
      </c>
      <c r="N58" s="46">
        <v>1.2389145838561231</v>
      </c>
      <c r="O58" s="46">
        <v>2.9932515987658981</v>
      </c>
      <c r="P58" s="46">
        <v>0.38875363855270484</v>
      </c>
      <c r="Q58" s="46">
        <v>2.1360280821181643</v>
      </c>
      <c r="R58" s="46">
        <v>2.6359290260103792</v>
      </c>
      <c r="S58" s="46">
        <v>0.8446253686923022</v>
      </c>
      <c r="T58" s="51">
        <v>3.3254846431692116</v>
      </c>
      <c r="U58" s="27">
        <f t="shared" si="1"/>
        <v>0</v>
      </c>
      <c r="V58" s="27">
        <f t="shared" si="1"/>
        <v>0.4748459219016094</v>
      </c>
      <c r="W58" s="27">
        <f t="shared" si="1"/>
        <v>-0.39372989089618909</v>
      </c>
      <c r="X58" s="27">
        <f t="shared" si="1"/>
        <v>-0.34494575714078562</v>
      </c>
      <c r="Y58" s="27">
        <f t="shared" si="5"/>
        <v>-0.18418354903149387</v>
      </c>
      <c r="Z58" s="27">
        <f t="shared" si="5"/>
        <v>0.97662649648181243</v>
      </c>
      <c r="AA58" s="38">
        <f t="shared" si="5"/>
        <v>0.57033487059595178</v>
      </c>
      <c r="AB58" s="27">
        <v>1.67805090276267</v>
      </c>
      <c r="AC58" s="27">
        <v>-0.49748744217739799</v>
      </c>
      <c r="AD58" s="19" t="str">
        <f t="shared" si="2"/>
        <v/>
      </c>
      <c r="AE58" s="19" t="str">
        <f t="shared" si="3"/>
        <v/>
      </c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148</v>
      </c>
      <c r="M59" s="46">
        <v>0</v>
      </c>
      <c r="N59" s="46">
        <v>1.2407594262305062</v>
      </c>
      <c r="O59" s="46">
        <v>2.984801405230737</v>
      </c>
      <c r="P59" s="46">
        <v>0.39526503319866846</v>
      </c>
      <c r="Q59" s="46">
        <v>2.1778571055052893</v>
      </c>
      <c r="R59" s="46">
        <v>2.8473642725062476</v>
      </c>
      <c r="S59" s="46">
        <v>1.00437482101424</v>
      </c>
      <c r="T59" s="51">
        <v>10.287891872732864</v>
      </c>
      <c r="U59" s="27">
        <f t="shared" si="1"/>
        <v>0</v>
      </c>
      <c r="V59" s="27">
        <f t="shared" si="1"/>
        <v>0.46194941620815333</v>
      </c>
      <c r="W59" s="27">
        <f t="shared" si="1"/>
        <v>-0.38391625971973975</v>
      </c>
      <c r="X59" s="27">
        <f t="shared" si="1"/>
        <v>-0.31626082858263088</v>
      </c>
      <c r="Y59" s="27">
        <f t="shared" si="5"/>
        <v>-0.21181825653167816</v>
      </c>
      <c r="Z59" s="27">
        <f t="shared" si="5"/>
        <v>1.183968158670099</v>
      </c>
      <c r="AA59" s="38">
        <f t="shared" si="5"/>
        <v>0.29363551127715537</v>
      </c>
      <c r="AB59" s="27">
        <v>3.4265274555297802</v>
      </c>
      <c r="AC59" s="27">
        <v>-0.47066485053464302</v>
      </c>
      <c r="AD59" s="19" t="str">
        <f t="shared" si="2"/>
        <v/>
      </c>
      <c r="AE59" s="19" t="str">
        <f t="shared" si="3"/>
        <v/>
      </c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149</v>
      </c>
      <c r="M60" s="46">
        <v>0</v>
      </c>
      <c r="N60" s="46">
        <v>1.2509002893961687</v>
      </c>
      <c r="O60" s="46">
        <v>3.0590262316474757</v>
      </c>
      <c r="P60" s="46">
        <v>0.40424865752069827</v>
      </c>
      <c r="Q60" s="46">
        <v>2.3389958239952495</v>
      </c>
      <c r="R60" s="46">
        <v>3.4931015155572993</v>
      </c>
      <c r="S60" s="46">
        <v>1.2806935180336865</v>
      </c>
      <c r="T60" s="51">
        <v>11.268301021547245</v>
      </c>
      <c r="U60" s="27">
        <f t="shared" si="1"/>
        <v>0</v>
      </c>
      <c r="V60" s="27">
        <f t="shared" si="1"/>
        <v>0.51268664721299784</v>
      </c>
      <c r="W60" s="27">
        <f t="shared" si="1"/>
        <v>-0.39031900944516262</v>
      </c>
      <c r="X60" s="27">
        <f t="shared" si="1"/>
        <v>-0.27637173222061923</v>
      </c>
      <c r="Y60" s="27">
        <f t="shared" si="5"/>
        <v>-9.6651093417535736E-2</v>
      </c>
      <c r="Z60" s="27">
        <f t="shared" si="5"/>
        <v>0.85084337470685489</v>
      </c>
      <c r="AA60" s="38">
        <f t="shared" si="5"/>
        <v>0.13290068924816806</v>
      </c>
      <c r="AB60" s="27">
        <v>0.86817713697219401</v>
      </c>
      <c r="AC60" s="27">
        <v>0</v>
      </c>
      <c r="AD60" s="19" t="str">
        <f t="shared" si="2"/>
        <v/>
      </c>
      <c r="AE60" s="19" t="str">
        <f t="shared" si="3"/>
        <v>Error</v>
      </c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150</v>
      </c>
      <c r="M61" s="46">
        <v>0</v>
      </c>
      <c r="N61" s="46">
        <v>1.2450829549988331</v>
      </c>
      <c r="O61" s="46">
        <v>3.0484700842085566</v>
      </c>
      <c r="P61" s="46">
        <v>0.39964879959065813</v>
      </c>
      <c r="Q61" s="46">
        <v>2.3069474663204241</v>
      </c>
      <c r="R61" s="46">
        <v>3.4153070333457052</v>
      </c>
      <c r="S61" s="46">
        <v>1.1624825122671094</v>
      </c>
      <c r="T61" s="51">
        <v>9.8344498735726944</v>
      </c>
      <c r="U61" s="27">
        <f t="shared" si="1"/>
        <v>0</v>
      </c>
      <c r="V61" s="27">
        <f t="shared" si="1"/>
        <v>0.28710397218947653</v>
      </c>
      <c r="W61" s="27">
        <f t="shared" si="1"/>
        <v>-0.29941921873003335</v>
      </c>
      <c r="X61" s="27">
        <f t="shared" si="1"/>
        <v>-0.30571927868906434</v>
      </c>
      <c r="Y61" s="27">
        <f t="shared" si="5"/>
        <v>-0.23067176596206115</v>
      </c>
      <c r="Z61" s="27">
        <f t="shared" si="5"/>
        <v>1.2082823187172513</v>
      </c>
      <c r="AA61" s="38">
        <f t="shared" si="5"/>
        <v>0.20206476493947678</v>
      </c>
      <c r="AB61" s="27">
        <v>0.96866032173078598</v>
      </c>
      <c r="AC61" s="27">
        <v>0</v>
      </c>
      <c r="AD61" s="19" t="str">
        <f t="shared" si="2"/>
        <v>Error</v>
      </c>
      <c r="AE61" s="19" t="str">
        <f t="shared" si="3"/>
        <v>Error</v>
      </c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151</v>
      </c>
      <c r="M62" s="46">
        <v>0</v>
      </c>
      <c r="N62" s="46">
        <v>1.2586320623353155</v>
      </c>
      <c r="O62" s="46">
        <v>3.117850456028755</v>
      </c>
      <c r="P62" s="46">
        <v>0.42210286850045886</v>
      </c>
      <c r="Q62" s="46">
        <v>2.4905631753689601</v>
      </c>
      <c r="R62" s="46">
        <v>3.9541008762745236</v>
      </c>
      <c r="S62" s="46">
        <v>2.2313215627280467</v>
      </c>
      <c r="T62" s="51">
        <v>32.075478436119496</v>
      </c>
      <c r="U62" s="27">
        <f t="shared" si="1"/>
        <v>0</v>
      </c>
      <c r="V62" s="27">
        <f t="shared" si="1"/>
        <v>0.34380820490300268</v>
      </c>
      <c r="W62" s="27">
        <f t="shared" si="1"/>
        <v>-0.32010771461219389</v>
      </c>
      <c r="X62" s="27">
        <f t="shared" si="1"/>
        <v>-0.29226198679659865</v>
      </c>
      <c r="Y62" s="27">
        <f t="shared" si="5"/>
        <v>-0.2066391242254042</v>
      </c>
      <c r="Z62" s="27">
        <f t="shared" si="5"/>
        <v>1.2504345297577122</v>
      </c>
      <c r="AA62" s="38">
        <f t="shared" si="5"/>
        <v>0.2437442297596735</v>
      </c>
      <c r="AB62" s="27">
        <v>1.2751426884471599</v>
      </c>
      <c r="AC62" s="27">
        <v>0</v>
      </c>
      <c r="AD62" s="19" t="str">
        <f t="shared" si="2"/>
        <v/>
      </c>
      <c r="AE62" s="19" t="str">
        <f t="shared" si="3"/>
        <v>Error</v>
      </c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152</v>
      </c>
      <c r="M63" s="46">
        <v>0</v>
      </c>
      <c r="N63" s="46">
        <v>0.18009591623413085</v>
      </c>
      <c r="O63" s="46">
        <v>0.50594733434274985</v>
      </c>
      <c r="P63" s="46">
        <v>0.39270765461209578</v>
      </c>
      <c r="Q63" s="46">
        <v>2.184252903667435</v>
      </c>
      <c r="R63" s="46">
        <v>2.9647538934977575</v>
      </c>
      <c r="S63" s="46">
        <v>1.1016561511484371</v>
      </c>
      <c r="T63" s="51">
        <v>10.169177218279984</v>
      </c>
      <c r="U63" s="27">
        <f t="shared" si="1"/>
        <v>0</v>
      </c>
      <c r="V63" s="27">
        <f t="shared" si="1"/>
        <v>3.9948107989309021</v>
      </c>
      <c r="W63" s="27">
        <f t="shared" si="1"/>
        <v>-0.50432968786102939</v>
      </c>
      <c r="X63" s="27">
        <f t="shared" si="1"/>
        <v>-0.19847022877093298</v>
      </c>
      <c r="Y63" s="27">
        <f t="shared" si="5"/>
        <v>-0.24687347021481318</v>
      </c>
      <c r="Z63" s="27">
        <f t="shared" si="5"/>
        <v>1.1630737983995398</v>
      </c>
      <c r="AA63" s="38">
        <f t="shared" si="5"/>
        <v>0.47166253461421137</v>
      </c>
      <c r="AB63" s="27">
        <v>2.5882352941176499</v>
      </c>
      <c r="AC63" s="27">
        <v>-0.22727272727272699</v>
      </c>
      <c r="AD63" s="19" t="str">
        <f t="shared" si="2"/>
        <v>Error</v>
      </c>
      <c r="AE63" s="19" t="str">
        <f t="shared" si="3"/>
        <v>Error</v>
      </c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153</v>
      </c>
      <c r="M64" s="46">
        <v>0</v>
      </c>
      <c r="N64" s="46">
        <v>1.4068351284349929</v>
      </c>
      <c r="O64" s="46">
        <v>4.1080150099185495</v>
      </c>
      <c r="P64" s="46">
        <v>1.0743031815898449</v>
      </c>
      <c r="Q64" s="46">
        <v>2.6656766957186449</v>
      </c>
      <c r="R64" s="46">
        <v>441.84974074995517</v>
      </c>
      <c r="S64" s="46">
        <v>4.0308608714685139</v>
      </c>
      <c r="T64" s="51">
        <v>0.14860339658622956</v>
      </c>
      <c r="U64" s="27">
        <f t="shared" si="1"/>
        <v>0</v>
      </c>
      <c r="V64" s="27">
        <f t="shared" si="1"/>
        <v>0.41690952406188259</v>
      </c>
      <c r="W64" s="27">
        <f t="shared" si="1"/>
        <v>-0.39018403738355695</v>
      </c>
      <c r="X64" s="27">
        <f t="shared" si="1"/>
        <v>-0.22786708034108591</v>
      </c>
      <c r="Y64" s="27">
        <f t="shared" si="5"/>
        <v>0.51396667047191313</v>
      </c>
      <c r="Z64" s="27">
        <f t="shared" si="5"/>
        <v>1.4104859259073879</v>
      </c>
      <c r="AA64" s="38">
        <f t="shared" si="5"/>
        <v>6.5866154591615977</v>
      </c>
      <c r="AB64" s="27">
        <v>0.32037981360998802</v>
      </c>
      <c r="AC64" s="27">
        <v>-0.43149045752606002</v>
      </c>
      <c r="AD64" s="19" t="str">
        <f t="shared" si="2"/>
        <v>Error</v>
      </c>
      <c r="AE64" s="19" t="str">
        <f t="shared" si="3"/>
        <v/>
      </c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154</v>
      </c>
      <c r="M65" s="46">
        <v>0</v>
      </c>
      <c r="N65" s="46">
        <v>102.48628366992354</v>
      </c>
      <c r="O65" s="46">
        <v>322.61316997381192</v>
      </c>
      <c r="P65" s="46">
        <v>4.8802927135844323</v>
      </c>
      <c r="Q65" s="46">
        <v>0.082699073097322967</v>
      </c>
      <c r="R65" s="46">
        <v>0.13515341906769823</v>
      </c>
      <c r="S65" s="46">
        <v>0.33756270920649589</v>
      </c>
      <c r="T65" s="51">
        <v>0.022006576571210888</v>
      </c>
      <c r="U65" s="27">
        <f t="shared" si="1"/>
        <v>0</v>
      </c>
      <c r="V65" s="27">
        <f t="shared" si="1"/>
        <v>110.84985391381372</v>
      </c>
      <c r="W65" s="27">
        <f t="shared" si="1"/>
        <v>-0.9537716632783183</v>
      </c>
      <c r="X65" s="27">
        <f t="shared" si="1"/>
        <v>-0.81799677852861929</v>
      </c>
      <c r="Y65" s="27">
        <f t="shared" si="5"/>
        <v>-0.70000310030168056</v>
      </c>
      <c r="Z65" s="27">
        <f t="shared" si="5"/>
        <v>-0.74903676907904748</v>
      </c>
      <c r="AA65" s="38">
        <f t="shared" si="5"/>
        <v>0.55125075636298071</v>
      </c>
      <c r="AB65" s="27">
        <v>1.46608417261389</v>
      </c>
      <c r="AC65" s="27">
        <v>0</v>
      </c>
      <c r="AD65" s="19" t="str">
        <f t="shared" si="2"/>
        <v>Error</v>
      </c>
      <c r="AE65" s="19" t="str">
        <f t="shared" si="3"/>
        <v>Error</v>
      </c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155</v>
      </c>
      <c r="M66" s="46">
        <v>0</v>
      </c>
      <c r="N66" s="46">
        <v>1.2362806352159246</v>
      </c>
      <c r="O66" s="46">
        <v>2.971154745293223</v>
      </c>
      <c r="P66" s="46">
        <v>0.37587230071988742</v>
      </c>
      <c r="Q66" s="46">
        <v>2.0999841547590439</v>
      </c>
      <c r="R66" s="46">
        <v>2.8556300304970001</v>
      </c>
      <c r="S66" s="46">
        <v>0.70303244474484217</v>
      </c>
      <c r="T66" s="51">
        <v>5.0147112122544861</v>
      </c>
      <c r="U66" s="27">
        <f t="shared" si="1"/>
        <v>0</v>
      </c>
      <c r="V66" s="27">
        <f t="shared" si="1"/>
        <v>0.33793155838835559</v>
      </c>
      <c r="W66" s="27">
        <f t="shared" si="1"/>
        <v>-0.34634935858459054</v>
      </c>
      <c r="X66" s="27">
        <f t="shared" si="1"/>
        <v>-0.31875840042169878</v>
      </c>
      <c r="Y66" s="27">
        <f t="shared" si="5"/>
        <v>-0.207879929791429</v>
      </c>
      <c r="Z66" s="27">
        <f t="shared" si="5"/>
        <v>1.2359106306793726</v>
      </c>
      <c r="AA66" s="38">
        <f t="shared" si="5"/>
        <v>0.1202211556415653</v>
      </c>
      <c r="AB66" s="27">
        <v>0.97331673926571305</v>
      </c>
      <c r="AC66" s="27">
        <v>0</v>
      </c>
      <c r="AD66" s="19" t="str">
        <f t="shared" si="2"/>
        <v>Error</v>
      </c>
      <c r="AE66" s="19" t="str">
        <f t="shared" si="3"/>
        <v>Error</v>
      </c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156</v>
      </c>
      <c r="M67" s="46">
        <v>0</v>
      </c>
      <c r="N67" s="46">
        <v>1.252608993956821</v>
      </c>
      <c r="O67" s="46">
        <v>3.0948284462147981</v>
      </c>
      <c r="P67" s="46">
        <v>0.4055660827156542</v>
      </c>
      <c r="Q67" s="46">
        <v>2.3483721368236132</v>
      </c>
      <c r="R67" s="46">
        <v>3.5731818483300835</v>
      </c>
      <c r="S67" s="46">
        <v>1.3355465851912198</v>
      </c>
      <c r="T67" s="51">
        <v>8.2107425402600711</v>
      </c>
      <c r="U67" s="27">
        <f t="shared" si="1"/>
        <v>0</v>
      </c>
      <c r="V67" s="27">
        <f t="shared" si="1"/>
        <v>0.61242146650370655</v>
      </c>
      <c r="W67" s="27">
        <f t="shared" si="1"/>
        <v>-0.4661197371933764</v>
      </c>
      <c r="X67" s="27">
        <f t="shared" si="1"/>
        <v>-0.20446714638087377</v>
      </c>
      <c r="Y67" s="27">
        <f t="shared" si="5"/>
        <v>-0.23923721849559088</v>
      </c>
      <c r="Z67" s="27">
        <f t="shared" si="5"/>
        <v>0.79647647495767615</v>
      </c>
      <c r="AA67" s="38">
        <f t="shared" si="5"/>
        <v>0.31493687684710753</v>
      </c>
      <c r="AB67" s="27">
        <v>0</v>
      </c>
      <c r="AC67" s="27">
        <v>-0.32555706663876999</v>
      </c>
      <c r="AD67" s="19" t="str">
        <f t="shared" si="2"/>
        <v>Error</v>
      </c>
      <c r="AE67" s="19" t="str">
        <f t="shared" si="3"/>
        <v>Error</v>
      </c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157</v>
      </c>
      <c r="M68" s="46">
        <v>0</v>
      </c>
      <c r="N68" s="46">
        <v>1.2623533016371065</v>
      </c>
      <c r="O68" s="46">
        <v>3.1655206428877953</v>
      </c>
      <c r="P68" s="46">
        <v>0.4367228026668144</v>
      </c>
      <c r="Q68" s="46">
        <v>2.623651138127352</v>
      </c>
      <c r="R68" s="46">
        <v>4.442613119775892</v>
      </c>
      <c r="S68" s="46">
        <v>5.0917072323648789</v>
      </c>
      <c r="T68" s="51">
        <v>2519.5839932208955</v>
      </c>
      <c r="U68" s="27">
        <f t="shared" ref="U68:AA121" si="6">IF(M68=0,0,(N68-M68)/M68)</f>
        <v>0</v>
      </c>
      <c r="V68" s="27">
        <f t="shared" si="6"/>
        <v>0.41816848024976927</v>
      </c>
      <c r="W68" s="27">
        <f t="shared" si="6"/>
        <v>-0.33029032535564912</v>
      </c>
      <c r="X68" s="27">
        <f t="shared" si="6"/>
        <v>-0.32131350305176903</v>
      </c>
      <c r="Y68" s="27">
        <f t="shared" si="5"/>
        <v>-7.9160807526236734E-2</v>
      </c>
      <c r="Z68" s="27">
        <f t="shared" si="5"/>
        <v>1.4386598840942324</v>
      </c>
      <c r="AA68" s="38">
        <f t="shared" si="5"/>
        <v>7.4994038924904541E-2</v>
      </c>
      <c r="AB68" s="27">
        <v>0</v>
      </c>
      <c r="AC68" s="27">
        <v>-0.40847114851420602</v>
      </c>
      <c r="AD68" s="19" t="str">
        <f t="shared" ref="AD68:AD131" si="7">IF(MAX($U68:$AA68)&gt;AB68,"Error","")</f>
        <v>Error</v>
      </c>
      <c r="AE68" s="19" t="str">
        <f t="shared" ref="AE68:AE131" si="8">IF(MIN($U68:$AA68)&lt;AC68,"Error","")</f>
        <v/>
      </c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158</v>
      </c>
      <c r="M69" s="46">
        <v>0</v>
      </c>
      <c r="N69" s="46">
        <v>1.2477758637640408</v>
      </c>
      <c r="O69" s="46">
        <v>3.0858408102108648</v>
      </c>
      <c r="P69" s="46">
        <v>0.41093199032764982</v>
      </c>
      <c r="Q69" s="46">
        <v>2.4083833810129942</v>
      </c>
      <c r="R69" s="46">
        <v>3.7524066982597191</v>
      </c>
      <c r="S69" s="46">
        <v>1.5758249078626152</v>
      </c>
      <c r="T69" s="51">
        <v>16.180489817497254</v>
      </c>
      <c r="U69" s="27">
        <f t="shared" si="6"/>
        <v>0</v>
      </c>
      <c r="V69" s="27">
        <f t="shared" si="6"/>
        <v>0.36252056795699911</v>
      </c>
      <c r="W69" s="27">
        <f t="shared" si="6"/>
        <v>-0.36952942206988687</v>
      </c>
      <c r="X69" s="27">
        <f t="shared" si="6"/>
        <v>-0.24180043357708533</v>
      </c>
      <c r="Y69" s="27">
        <f t="shared" si="5"/>
        <v>-0.23838630177123871</v>
      </c>
      <c r="Z69" s="27">
        <f t="shared" si="5"/>
        <v>1.1732159241871722</v>
      </c>
      <c r="AA69" s="38">
        <f t="shared" si="5"/>
        <v>0.15291407560680692</v>
      </c>
      <c r="AB69" s="27">
        <v>0</v>
      </c>
      <c r="AC69" s="27">
        <v>-0.27435556217791002</v>
      </c>
      <c r="AD69" s="19" t="str">
        <f t="shared" si="7"/>
        <v>Error</v>
      </c>
      <c r="AE69" s="19" t="str">
        <f t="shared" si="8"/>
        <v>Error</v>
      </c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159</v>
      </c>
      <c r="M70" s="46">
        <v>0</v>
      </c>
      <c r="N70" s="46">
        <v>1.2507980648022581</v>
      </c>
      <c r="O70" s="46">
        <v>3.0904259222165784</v>
      </c>
      <c r="P70" s="46">
        <v>0.41254517021685899</v>
      </c>
      <c r="Q70" s="46">
        <v>2.415811729836677</v>
      </c>
      <c r="R70" s="46">
        <v>3.4825735416034176</v>
      </c>
      <c r="S70" s="46">
        <v>1.6667303733585026</v>
      </c>
      <c r="T70" s="51">
        <v>30.663824768506132</v>
      </c>
      <c r="U70" s="27">
        <f t="shared" si="6"/>
        <v>0</v>
      </c>
      <c r="V70" s="27">
        <f t="shared" si="6"/>
        <v>0.30856117922529108</v>
      </c>
      <c r="W70" s="27">
        <f t="shared" si="6"/>
        <v>-0.38306216805925836</v>
      </c>
      <c r="X70" s="27">
        <f t="shared" si="6"/>
        <v>-0.21998238755968844</v>
      </c>
      <c r="Y70" s="27">
        <f t="shared" si="5"/>
        <v>-0.3088749207126435</v>
      </c>
      <c r="Z70" s="27">
        <f t="shared" si="5"/>
        <v>1.5443347152745099</v>
      </c>
      <c r="AA70" s="38">
        <f t="shared" si="5"/>
        <v>-0.20665521458113678</v>
      </c>
      <c r="AB70" s="27">
        <v>0</v>
      </c>
      <c r="AC70" s="27">
        <v>-0.49268292495194799</v>
      </c>
      <c r="AD70" s="19" t="str">
        <f t="shared" si="7"/>
        <v>Error</v>
      </c>
      <c r="AE70" s="19" t="str">
        <f t="shared" si="8"/>
        <v/>
      </c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160</v>
      </c>
      <c r="M71" s="46">
        <v>0</v>
      </c>
      <c r="N71" s="46">
        <v>1.2867643854530362</v>
      </c>
      <c r="O71" s="46">
        <v>3.1540464504391998</v>
      </c>
      <c r="P71" s="46">
        <v>0.40449098370215264</v>
      </c>
      <c r="Q71" s="46">
        <v>2.3612690577396833</v>
      </c>
      <c r="R71" s="46">
        <v>3.6189826250546488</v>
      </c>
      <c r="S71" s="46">
        <v>1.3091118090641718</v>
      </c>
      <c r="T71" s="51">
        <v>12.127751988221576</v>
      </c>
      <c r="U71" s="27">
        <f t="shared" si="6"/>
        <v>0</v>
      </c>
      <c r="V71" s="27">
        <f t="shared" si="6"/>
        <v>0.24587733248280144</v>
      </c>
      <c r="W71" s="27">
        <f t="shared" si="6"/>
        <v>-0.34684648169257182</v>
      </c>
      <c r="X71" s="27">
        <f t="shared" si="6"/>
        <v>-0.25127210382048787</v>
      </c>
      <c r="Y71" s="27">
        <f t="shared" si="5"/>
        <v>-0.24128905843633089</v>
      </c>
      <c r="Z71" s="27">
        <f t="shared" si="5"/>
        <v>1.3893719680999281</v>
      </c>
      <c r="AA71" s="38">
        <f t="shared" si="5"/>
        <v>0.25637878835090405</v>
      </c>
      <c r="AB71" s="27">
        <v>0.150217352732434</v>
      </c>
      <c r="AC71" s="27">
        <v>0</v>
      </c>
      <c r="AD71" s="19" t="str">
        <f t="shared" si="7"/>
        <v>Error</v>
      </c>
      <c r="AE71" s="19" t="str">
        <f t="shared" si="8"/>
        <v>Error</v>
      </c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161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  <c r="S72" s="46">
        <v>0</v>
      </c>
      <c r="T72" s="51">
        <v>0</v>
      </c>
      <c r="U72" s="27">
        <f t="shared" si="6"/>
        <v>0</v>
      </c>
      <c r="V72" s="27">
        <f t="shared" si="6"/>
        <v>0</v>
      </c>
      <c r="W72" s="27">
        <f t="shared" si="6"/>
        <v>0</v>
      </c>
      <c r="X72" s="27">
        <f t="shared" si="6"/>
        <v>0</v>
      </c>
      <c r="Y72" s="27">
        <f t="shared" si="5"/>
        <v>0</v>
      </c>
      <c r="Z72" s="27">
        <f t="shared" si="5"/>
        <v>0</v>
      </c>
      <c r="AA72" s="38">
        <f t="shared" si="5"/>
        <v>0</v>
      </c>
      <c r="AB72" s="27">
        <v>0</v>
      </c>
      <c r="AC72" s="27">
        <v>0</v>
      </c>
      <c r="AD72" s="19" t="str">
        <f t="shared" si="7"/>
        <v/>
      </c>
      <c r="AE72" s="19" t="str">
        <f t="shared" si="8"/>
        <v/>
      </c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162</v>
      </c>
      <c r="M73" s="46">
        <v>0</v>
      </c>
      <c r="N73" s="46">
        <v>1.2565081823531845</v>
      </c>
      <c r="O73" s="46">
        <v>3.1146121085665968</v>
      </c>
      <c r="P73" s="46">
        <v>0.41921213202468177</v>
      </c>
      <c r="Q73" s="46">
        <v>2.4675581196284053</v>
      </c>
      <c r="R73" s="46">
        <v>3.9023434071043894</v>
      </c>
      <c r="S73" s="46">
        <v>1.9753877336345447</v>
      </c>
      <c r="T73" s="51">
        <v>24.633153813613902</v>
      </c>
      <c r="U73" s="27">
        <f t="shared" si="6"/>
        <v>0</v>
      </c>
      <c r="V73" s="27">
        <f t="shared" si="6"/>
        <v>0.36929037951295057</v>
      </c>
      <c r="W73" s="27">
        <f t="shared" si="6"/>
        <v>-0.35615508170178423</v>
      </c>
      <c r="X73" s="27">
        <f t="shared" si="6"/>
        <v>-0.28315938774602356</v>
      </c>
      <c r="Y73" s="27">
        <f t="shared" si="5"/>
        <v>-0.16405030599374168</v>
      </c>
      <c r="Z73" s="27">
        <f t="shared" si="5"/>
        <v>1.2701119739332332</v>
      </c>
      <c r="AA73" s="38">
        <f t="shared" si="5"/>
        <v>0.19594991716002616</v>
      </c>
      <c r="AB73" s="27">
        <v>0.41829791012487599</v>
      </c>
      <c r="AC73" s="27">
        <v>0</v>
      </c>
      <c r="AD73" s="19" t="str">
        <f t="shared" si="7"/>
        <v>Error</v>
      </c>
      <c r="AE73" s="19" t="str">
        <f t="shared" si="8"/>
        <v>Error</v>
      </c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163</v>
      </c>
      <c r="M74" s="46">
        <v>0</v>
      </c>
      <c r="N74" s="46">
        <v>1.2398606751484023</v>
      </c>
      <c r="O74" s="46">
        <v>3.0330539799833822</v>
      </c>
      <c r="P74" s="46">
        <v>0.39605952022733337</v>
      </c>
      <c r="Q74" s="46">
        <v>2.2862495118730273</v>
      </c>
      <c r="R74" s="46">
        <v>3.3763906627234093</v>
      </c>
      <c r="S74" s="46">
        <v>1.0981061927021516</v>
      </c>
      <c r="T74" s="51">
        <v>9.1433695159779944</v>
      </c>
      <c r="U74" s="27">
        <f t="shared" si="6"/>
        <v>0</v>
      </c>
      <c r="V74" s="27">
        <f t="shared" si="6"/>
        <v>0.34733743615129709</v>
      </c>
      <c r="W74" s="27">
        <f t="shared" si="6"/>
        <v>-0.33870463292690406</v>
      </c>
      <c r="X74" s="27">
        <f t="shared" si="6"/>
        <v>-0.31138919069018045</v>
      </c>
      <c r="Y74" s="27">
        <f t="shared" si="5"/>
        <v>-0.17508088415813194</v>
      </c>
      <c r="Z74" s="27">
        <f t="shared" si="5"/>
        <v>1.2413959804799435</v>
      </c>
      <c r="AA74" s="38">
        <f t="shared" si="5"/>
        <v>0.17506394078314186</v>
      </c>
      <c r="AB74" s="27">
        <v>1.00236158488586</v>
      </c>
      <c r="AC74" s="27">
        <v>0</v>
      </c>
      <c r="AD74" s="19" t="str">
        <f t="shared" si="7"/>
        <v>Error</v>
      </c>
      <c r="AE74" s="19" t="str">
        <f t="shared" si="8"/>
        <v>Error</v>
      </c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164</v>
      </c>
      <c r="M75" s="46">
        <v>0</v>
      </c>
      <c r="N75" s="46">
        <v>1.2416328179014153</v>
      </c>
      <c r="O75" s="46">
        <v>3.0253279157486475</v>
      </c>
      <c r="P75" s="46">
        <v>0.39361399314852452</v>
      </c>
      <c r="Q75" s="46">
        <v>2.2647100716682544</v>
      </c>
      <c r="R75" s="46">
        <v>3.3006736243719317</v>
      </c>
      <c r="S75" s="46">
        <v>1.0485448315254589</v>
      </c>
      <c r="T75" s="51">
        <v>8.3285465413767241</v>
      </c>
      <c r="U75" s="27">
        <f t="shared" si="6"/>
        <v>0</v>
      </c>
      <c r="V75" s="27">
        <f t="shared" si="6"/>
        <v>0.2636918587138008</v>
      </c>
      <c r="W75" s="27">
        <f t="shared" si="6"/>
        <v>-0.29912411353332768</v>
      </c>
      <c r="X75" s="27">
        <f t="shared" si="6"/>
        <v>-0.32200886836916381</v>
      </c>
      <c r="Y75" s="27">
        <f t="shared" si="5"/>
        <v>-0.15197190604554764</v>
      </c>
      <c r="Z75" s="27">
        <f t="shared" si="5"/>
        <v>1.4194561577033673</v>
      </c>
      <c r="AA75" s="38">
        <f t="shared" si="5"/>
        <v>0.21047282052131497</v>
      </c>
      <c r="AB75" s="27">
        <v>0.57179399727148705</v>
      </c>
      <c r="AC75" s="27">
        <v>-0.22908039177019701</v>
      </c>
      <c r="AD75" s="19" t="str">
        <f t="shared" si="7"/>
        <v>Error</v>
      </c>
      <c r="AE75" s="19" t="str">
        <f t="shared" si="8"/>
        <v>Error</v>
      </c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165</v>
      </c>
      <c r="M76" s="46">
        <v>0</v>
      </c>
      <c r="N76" s="46">
        <v>1.2478097881897212</v>
      </c>
      <c r="O76" s="46">
        <v>3.1919548736115573</v>
      </c>
      <c r="P76" s="46">
        <v>0.3955992327870681</v>
      </c>
      <c r="Q76" s="46">
        <v>2.1505824262603737</v>
      </c>
      <c r="R76" s="46">
        <v>2.5490842931321538</v>
      </c>
      <c r="S76" s="46">
        <v>0.93546281456404001</v>
      </c>
      <c r="T76" s="51">
        <v>8.980108512764275</v>
      </c>
      <c r="U76" s="27">
        <f t="shared" si="6"/>
        <v>0</v>
      </c>
      <c r="V76" s="27">
        <f t="shared" si="6"/>
        <v>0.17383060148746665</v>
      </c>
      <c r="W76" s="27">
        <f t="shared" si="6"/>
        <v>-0.39609585743609471</v>
      </c>
      <c r="X76" s="27">
        <f t="shared" si="6"/>
        <v>-0.2908443533315403</v>
      </c>
      <c r="Y76" s="27">
        <f t="shared" si="5"/>
        <v>9.2748610619435637E-2</v>
      </c>
      <c r="Z76" s="27">
        <f t="shared" si="5"/>
        <v>0.87697117292995219</v>
      </c>
      <c r="AA76" s="38">
        <f t="shared" si="5"/>
        <v>0.15763203740440226</v>
      </c>
      <c r="AB76" s="27">
        <v>0</v>
      </c>
      <c r="AC76" s="27">
        <v>-0.51194008465396101</v>
      </c>
      <c r="AD76" s="19" t="str">
        <f t="shared" si="7"/>
        <v>Error</v>
      </c>
      <c r="AE76" s="19" t="str">
        <f t="shared" si="8"/>
        <v/>
      </c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166</v>
      </c>
      <c r="M77" s="46">
        <v>0</v>
      </c>
      <c r="N77" s="46">
        <v>1.2449851770285931</v>
      </c>
      <c r="O77" s="46">
        <v>2.6986872918123637</v>
      </c>
      <c r="P77" s="46">
        <v>0.39418675123633884</v>
      </c>
      <c r="Q77" s="46">
        <v>2.4101614111324778</v>
      </c>
      <c r="R77" s="46">
        <v>7.4616848855886886</v>
      </c>
      <c r="S77" s="46">
        <v>1.5138952796862739</v>
      </c>
      <c r="T77" s="51">
        <v>5.2438369713280428</v>
      </c>
      <c r="U77" s="27">
        <f t="shared" si="6"/>
        <v>0</v>
      </c>
      <c r="V77" s="27">
        <f t="shared" si="6"/>
        <v>0.41237807279399474</v>
      </c>
      <c r="W77" s="27">
        <f t="shared" si="6"/>
        <v>-0.28350971139517644</v>
      </c>
      <c r="X77" s="27">
        <f t="shared" si="6"/>
        <v>-0.42270807859919818</v>
      </c>
      <c r="Y77" s="27">
        <f t="shared" si="5"/>
        <v>-0.45516526100295385</v>
      </c>
      <c r="Z77" s="27">
        <f t="shared" si="5"/>
        <v>1.6145758795165901</v>
      </c>
      <c r="AA77" s="38">
        <f t="shared" si="5"/>
        <v>0.30676979628803014</v>
      </c>
      <c r="AB77" s="27">
        <v>0.424712356178089</v>
      </c>
      <c r="AC77" s="27">
        <v>-0.59823209012868495</v>
      </c>
      <c r="AD77" s="19" t="str">
        <f t="shared" si="7"/>
        <v>Error</v>
      </c>
      <c r="AE77" s="19" t="str">
        <f t="shared" si="8"/>
        <v/>
      </c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167</v>
      </c>
      <c r="M78" s="46">
        <v>0</v>
      </c>
      <c r="N78" s="46">
        <v>1.2533388152624567</v>
      </c>
      <c r="O78" s="46">
        <v>3.0915147859827918</v>
      </c>
      <c r="P78" s="46">
        <v>0.41898411545163938</v>
      </c>
      <c r="Q78" s="46">
        <v>2.4429576851588459</v>
      </c>
      <c r="R78" s="46">
        <v>3.6452347530060933</v>
      </c>
      <c r="S78" s="46">
        <v>2.0274265115353689</v>
      </c>
      <c r="T78" s="51">
        <v>17.972203432057597</v>
      </c>
      <c r="U78" s="27">
        <f t="shared" si="6"/>
        <v>0</v>
      </c>
      <c r="V78" s="27">
        <f t="shared" si="6"/>
        <v>0.41865792212498593</v>
      </c>
      <c r="W78" s="27">
        <f t="shared" si="6"/>
        <v>-0.37353977350639272</v>
      </c>
      <c r="X78" s="27">
        <f t="shared" si="6"/>
        <v>-0.27714398075241525</v>
      </c>
      <c r="Y78" s="27">
        <f t="shared" si="5"/>
        <v>-0.24442040089674399</v>
      </c>
      <c r="Z78" s="27">
        <f t="shared" si="5"/>
        <v>1.3362441392683924</v>
      </c>
      <c r="AA78" s="38">
        <f t="shared" si="5"/>
        <v>0.17851074761277741</v>
      </c>
      <c r="AB78" s="27">
        <v>1.2848764272836499</v>
      </c>
      <c r="AC78" s="27">
        <v>-0.14074948362348799</v>
      </c>
      <c r="AD78" s="19" t="str">
        <f t="shared" si="7"/>
        <v>Error</v>
      </c>
      <c r="AE78" s="19" t="str">
        <f t="shared" si="8"/>
        <v>Error</v>
      </c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168</v>
      </c>
      <c r="M79" s="46">
        <v>0</v>
      </c>
      <c r="N79" s="46">
        <v>1.2401178370623853</v>
      </c>
      <c r="O79" s="46">
        <v>3.0226239214563755</v>
      </c>
      <c r="P79" s="46">
        <v>0.39409521717853391</v>
      </c>
      <c r="Q79" s="46">
        <v>2.2626731820119801</v>
      </c>
      <c r="R79" s="46">
        <v>3.2914212745773597</v>
      </c>
      <c r="S79" s="46">
        <v>1.0371666803756474</v>
      </c>
      <c r="T79" s="51">
        <v>8.3258555175156204</v>
      </c>
      <c r="U79" s="27">
        <f t="shared" si="6"/>
        <v>0</v>
      </c>
      <c r="V79" s="27">
        <f t="shared" si="6"/>
        <v>0.39256903801977122</v>
      </c>
      <c r="W79" s="27">
        <f t="shared" si="6"/>
        <v>-0.34188685056105866</v>
      </c>
      <c r="X79" s="27">
        <f t="shared" si="6"/>
        <v>-0.30085730431044722</v>
      </c>
      <c r="Y79" s="27">
        <f t="shared" si="5"/>
        <v>-0.19585974895344152</v>
      </c>
      <c r="Z79" s="27">
        <f t="shared" si="5"/>
        <v>1.0984040170339591</v>
      </c>
      <c r="AA79" s="38">
        <f t="shared" si="5"/>
        <v>0.183659796475313</v>
      </c>
      <c r="AB79" s="27">
        <v>1.2527084133691899</v>
      </c>
      <c r="AC79" s="27">
        <v>-0.15210059877700899</v>
      </c>
      <c r="AD79" s="19" t="str">
        <f t="shared" si="7"/>
        <v/>
      </c>
      <c r="AE79" s="19" t="str">
        <f t="shared" si="8"/>
        <v>Error</v>
      </c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169</v>
      </c>
      <c r="M80" s="46">
        <v>0</v>
      </c>
      <c r="N80" s="46">
        <v>1.5573785924504495</v>
      </c>
      <c r="O80" s="46">
        <v>5.8015393483767994</v>
      </c>
      <c r="P80" s="46">
        <v>4713.6467398268614</v>
      </c>
      <c r="Q80" s="46">
        <v>4.5244398592907924</v>
      </c>
      <c r="R80" s="46">
        <v>2.9944516523397389</v>
      </c>
      <c r="S80" s="46">
        <v>5.2370549163541602</v>
      </c>
      <c r="T80" s="51">
        <v>0.10711921941319776</v>
      </c>
      <c r="U80" s="27">
        <f t="shared" si="6"/>
        <v>0</v>
      </c>
      <c r="V80" s="27">
        <f t="shared" si="6"/>
        <v>0.6247478767462491</v>
      </c>
      <c r="W80" s="27">
        <f t="shared" si="6"/>
        <v>-0.34956082177469683</v>
      </c>
      <c r="X80" s="27">
        <f t="shared" si="6"/>
        <v>6.9247381235903183E-2</v>
      </c>
      <c r="Y80" s="27">
        <f t="shared" si="5"/>
        <v>1508.3872080882231</v>
      </c>
      <c r="Z80" s="27">
        <f t="shared" si="5"/>
        <v>-0.95174984185125922</v>
      </c>
      <c r="AA80" s="38">
        <f t="shared" si="5"/>
        <v>-0.80879035934152277</v>
      </c>
      <c r="AB80" s="27">
        <v>0.95480891952577895</v>
      </c>
      <c r="AC80" s="27">
        <v>0</v>
      </c>
      <c r="AD80" s="19" t="str">
        <f t="shared" si="7"/>
        <v>Error</v>
      </c>
      <c r="AE80" s="19" t="str">
        <f t="shared" si="8"/>
        <v>Error</v>
      </c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170</v>
      </c>
      <c r="M81" s="46">
        <v>0</v>
      </c>
      <c r="N81" s="46">
        <v>1.3292909557004366</v>
      </c>
      <c r="O81" s="46">
        <v>3.419251315481457</v>
      </c>
      <c r="P81" s="46">
        <v>0.64769977104717746</v>
      </c>
      <c r="Q81" s="46">
        <v>5.5507877159753818</v>
      </c>
      <c r="R81" s="46">
        <v>47.297879901971342</v>
      </c>
      <c r="S81" s="46">
        <v>23.209316091403526</v>
      </c>
      <c r="T81" s="51">
        <v>0.16644078104315227</v>
      </c>
      <c r="U81" s="27">
        <f t="shared" si="6"/>
        <v>0</v>
      </c>
      <c r="V81" s="27">
        <f t="shared" si="6"/>
        <v>0.30025180306923099</v>
      </c>
      <c r="W81" s="27">
        <f t="shared" si="6"/>
        <v>-0.22384934453337957</v>
      </c>
      <c r="X81" s="27">
        <f t="shared" si="6"/>
        <v>-0.21472778154222574</v>
      </c>
      <c r="Y81" s="27">
        <f t="shared" si="5"/>
        <v>-5.2089272148968496E-2</v>
      </c>
      <c r="Z81" s="27">
        <f t="shared" si="5"/>
        <v>1.6002189202749775</v>
      </c>
      <c r="AA81" s="38">
        <f t="shared" si="5"/>
        <v>0.22768627803871969</v>
      </c>
      <c r="AB81" s="27">
        <v>2.1707014276846701</v>
      </c>
      <c r="AC81" s="27">
        <v>-0.54974846282839596</v>
      </c>
      <c r="AD81" s="19" t="str">
        <f t="shared" si="7"/>
        <v/>
      </c>
      <c r="AE81" s="19" t="str">
        <f t="shared" si="8"/>
        <v/>
      </c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171</v>
      </c>
      <c r="M82" s="46">
        <v>0</v>
      </c>
      <c r="N82" s="46">
        <v>0.76926132030315209</v>
      </c>
      <c r="O82" s="46">
        <v>1.1815136037000979</v>
      </c>
      <c r="P82" s="46">
        <v>1.1431435410795312</v>
      </c>
      <c r="Q82" s="46">
        <v>0.18735326409038816</v>
      </c>
      <c r="R82" s="46">
        <v>0.25384028656849544</v>
      </c>
      <c r="S82" s="46">
        <v>0.42253509641541964</v>
      </c>
      <c r="T82" s="51">
        <v>0.030300265193664289</v>
      </c>
      <c r="U82" s="27">
        <f t="shared" si="6"/>
        <v>0</v>
      </c>
      <c r="V82" s="27">
        <f t="shared" si="6"/>
        <v>0.54481764463965698</v>
      </c>
      <c r="W82" s="27">
        <f t="shared" si="6"/>
        <v>0.3339790592388881</v>
      </c>
      <c r="X82" s="27">
        <f t="shared" si="6"/>
        <v>-0.11245764658706225</v>
      </c>
      <c r="Y82" s="27">
        <f t="shared" si="5"/>
        <v>-0.5572023520727043</v>
      </c>
      <c r="Z82" s="27">
        <f t="shared" si="5"/>
        <v>-0.64730443459245446</v>
      </c>
      <c r="AA82" s="38">
        <f t="shared" si="5"/>
        <v>0.46612289080836999</v>
      </c>
      <c r="AB82" s="27">
        <v>1.5</v>
      </c>
      <c r="AC82" s="27">
        <v>-0.83333333333333304</v>
      </c>
      <c r="AD82" s="19" t="str">
        <f t="shared" si="7"/>
        <v/>
      </c>
      <c r="AE82" s="19" t="str">
        <f t="shared" si="8"/>
        <v/>
      </c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28">
        <v>81</v>
      </c>
      <c r="L83" s="28" t="s">
        <v>172</v>
      </c>
      <c r="M83" s="52">
        <v>0</v>
      </c>
      <c r="N83" s="52">
        <v>1.2917374804395123</v>
      </c>
      <c r="O83" s="52">
        <v>3.3248841091447296</v>
      </c>
      <c r="P83" s="52">
        <v>0.49417667667803489</v>
      </c>
      <c r="Q83" s="52">
        <v>3.1773217301670886</v>
      </c>
      <c r="R83" s="52">
        <v>7.1186205725493323</v>
      </c>
      <c r="S83" s="52">
        <v>25944.564936273578</v>
      </c>
      <c r="T83" s="53">
        <v>1.9180014213907899</v>
      </c>
      <c r="U83" s="35">
        <f t="shared" si="6"/>
        <v>0</v>
      </c>
      <c r="V83" s="35">
        <f t="shared" si="6"/>
        <v>0.2761688287743822</v>
      </c>
      <c r="W83" s="35">
        <f t="shared" si="6"/>
        <v>-0.30094008360963093</v>
      </c>
      <c r="X83" s="35">
        <f t="shared" si="6"/>
        <v>-0.26201064938954555</v>
      </c>
      <c r="Y83" s="35">
        <f t="shared" si="5"/>
        <v>-0.21573567665750487</v>
      </c>
      <c r="Z83" s="35">
        <f t="shared" si="5"/>
        <v>1.3432182131474062</v>
      </c>
      <c r="AA83" s="39">
        <f t="shared" si="5"/>
        <v>0.31202160724616784</v>
      </c>
      <c r="AB83" s="27">
        <v>1.0918486451379401</v>
      </c>
      <c r="AC83" s="27">
        <v>0</v>
      </c>
      <c r="AD83" s="19" t="str">
        <f t="shared" si="7"/>
        <v>Error</v>
      </c>
      <c r="AE83" s="19" t="str">
        <f t="shared" si="8"/>
        <v>Error</v>
      </c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173</v>
      </c>
      <c r="M84" s="46">
        <v>0</v>
      </c>
      <c r="N84" s="46">
        <v>1.2572701409174973</v>
      </c>
      <c r="O84" s="46">
        <v>3.1222428406473028</v>
      </c>
      <c r="P84" s="46">
        <v>0.42250530982098011</v>
      </c>
      <c r="Q84" s="46">
        <v>2.5071891027839417</v>
      </c>
      <c r="R84" s="46">
        <v>4.0339210314213005</v>
      </c>
      <c r="S84" s="46">
        <v>2.4400326051432071</v>
      </c>
      <c r="T84" s="51">
        <v>42.089275815937924</v>
      </c>
      <c r="U84" s="27">
        <f t="shared" si="6"/>
        <v>0</v>
      </c>
      <c r="V84" s="27">
        <f t="shared" si="6"/>
        <v>0.42265021675716813</v>
      </c>
      <c r="W84" s="27">
        <f t="shared" si="6"/>
        <v>-0.36835121760061862</v>
      </c>
      <c r="X84" s="27">
        <f t="shared" si="6"/>
        <v>-0.25751365722444408</v>
      </c>
      <c r="Y84" s="27">
        <f t="shared" si="5"/>
        <v>-0.17025170971979367</v>
      </c>
      <c r="Z84" s="27">
        <f t="shared" si="5"/>
        <v>0.96808352993238445</v>
      </c>
      <c r="AA84" s="38">
        <f t="shared" si="5"/>
        <v>0.17323002266111195</v>
      </c>
      <c r="AB84" s="27">
        <v>0.296708001406706</v>
      </c>
      <c r="AC84" s="27">
        <v>-0.25225809494611201</v>
      </c>
      <c r="AD84" s="19" t="str">
        <f t="shared" si="7"/>
        <v>Error</v>
      </c>
      <c r="AE84" s="19" t="str">
        <f t="shared" si="8"/>
        <v>Error</v>
      </c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174</v>
      </c>
      <c r="M85" s="46">
        <v>0</v>
      </c>
      <c r="N85" s="46">
        <v>1.2642146717559739</v>
      </c>
      <c r="O85" s="46">
        <v>3.1718629019814166</v>
      </c>
      <c r="P85" s="46">
        <v>0.43301863775966476</v>
      </c>
      <c r="Q85" s="46">
        <v>2.5086382728083354</v>
      </c>
      <c r="R85" s="46">
        <v>3.3527217920332544</v>
      </c>
      <c r="S85" s="46">
        <v>0.45079991650288065</v>
      </c>
      <c r="T85" s="51">
        <v>58.217742495558518</v>
      </c>
      <c r="U85" s="27">
        <f t="shared" si="6"/>
        <v>0</v>
      </c>
      <c r="V85" s="27">
        <f t="shared" si="6"/>
        <v>0.25245610260421852</v>
      </c>
      <c r="W85" s="27">
        <f t="shared" si="6"/>
        <v>-0.40383308543768692</v>
      </c>
      <c r="X85" s="27">
        <f t="shared" si="6"/>
        <v>-0.37829119342253698</v>
      </c>
      <c r="Y85" s="27">
        <f t="shared" si="5"/>
        <v>0.13055186012252545</v>
      </c>
      <c r="Z85" s="27">
        <f t="shared" si="5"/>
        <v>0.50312423385147653</v>
      </c>
      <c r="AA85" s="38">
        <f t="shared" si="5"/>
        <v>1.2634475366441498</v>
      </c>
      <c r="AB85" s="27">
        <v>0.12869072472412799</v>
      </c>
      <c r="AC85" s="27">
        <v>-0.43754099382734302</v>
      </c>
      <c r="AD85" s="19" t="str">
        <f t="shared" si="7"/>
        <v>Error</v>
      </c>
      <c r="AE85" s="19" t="str">
        <f t="shared" si="8"/>
        <v/>
      </c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175</v>
      </c>
      <c r="M86" s="46">
        <v>0</v>
      </c>
      <c r="N86" s="46">
        <v>1.2951327509084865</v>
      </c>
      <c r="O86" s="46">
        <v>3.2115544783783232</v>
      </c>
      <c r="P86" s="46">
        <v>0.41819027671801612</v>
      </c>
      <c r="Q86" s="46">
        <v>2.4784297026902884</v>
      </c>
      <c r="R86" s="46">
        <v>3.7523885752150017</v>
      </c>
      <c r="S86" s="46">
        <v>2.4509438556331595</v>
      </c>
      <c r="T86" s="51">
        <v>75.091327168465</v>
      </c>
      <c r="U86" s="27">
        <f t="shared" si="6"/>
        <v>0</v>
      </c>
      <c r="V86" s="27">
        <f t="shared" si="6"/>
        <v>0.37416299699738403</v>
      </c>
      <c r="W86" s="27">
        <f t="shared" si="6"/>
        <v>-0.35652602467687289</v>
      </c>
      <c r="X86" s="27">
        <f t="shared" si="6"/>
        <v>-0.36310863284375122</v>
      </c>
      <c r="Y86" s="27">
        <f t="shared" si="5"/>
        <v>-0.1681200300757465</v>
      </c>
      <c r="Z86" s="27">
        <f t="shared" si="5"/>
        <v>1.7240441784310589</v>
      </c>
      <c r="AA86" s="38">
        <f t="shared" si="5"/>
        <v>-5.7592922224835023E-2</v>
      </c>
      <c r="AB86" s="27">
        <v>0.115257958287596</v>
      </c>
      <c r="AC86" s="27">
        <v>-0.25641026540428002</v>
      </c>
      <c r="AD86" s="19" t="str">
        <f t="shared" si="7"/>
        <v>Error</v>
      </c>
      <c r="AE86" s="19" t="str">
        <f t="shared" si="8"/>
        <v>Error</v>
      </c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176</v>
      </c>
      <c r="M87" s="46">
        <v>0</v>
      </c>
      <c r="N87" s="46">
        <v>1.2578444253919547</v>
      </c>
      <c r="O87" s="46">
        <v>3.1683192001211431</v>
      </c>
      <c r="P87" s="46">
        <v>0.42109109235794406</v>
      </c>
      <c r="Q87" s="46">
        <v>2.4318635163821938</v>
      </c>
      <c r="R87" s="46">
        <v>3.456625834929687</v>
      </c>
      <c r="S87" s="46">
        <v>2.4671289680671951</v>
      </c>
      <c r="T87" s="51">
        <v>77.857851548283264</v>
      </c>
      <c r="U87" s="27">
        <f t="shared" si="6"/>
        <v>0</v>
      </c>
      <c r="V87" s="27">
        <f t="shared" si="6"/>
        <v>0.24615959911281812</v>
      </c>
      <c r="W87" s="27">
        <f t="shared" si="6"/>
        <v>-0.36873603635997015</v>
      </c>
      <c r="X87" s="27">
        <f t="shared" si="6"/>
        <v>-0.35013003092666423</v>
      </c>
      <c r="Y87" s="27">
        <f t="shared" si="5"/>
        <v>-0.13967859759352491</v>
      </c>
      <c r="Z87" s="27">
        <f t="shared" si="5"/>
        <v>1.7860147139181974</v>
      </c>
      <c r="AA87" s="38">
        <f t="shared" si="5"/>
        <v>-0.11293829641432464</v>
      </c>
      <c r="AB87" s="27">
        <v>0.43848425196850399</v>
      </c>
      <c r="AC87" s="27">
        <v>-0.29644471328236599</v>
      </c>
      <c r="AD87" s="19" t="str">
        <f t="shared" si="7"/>
        <v>Error</v>
      </c>
      <c r="AE87" s="19" t="str">
        <f t="shared" si="8"/>
        <v>Error</v>
      </c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177</v>
      </c>
      <c r="M88" s="46">
        <v>0</v>
      </c>
      <c r="N88" s="46">
        <v>1.6213844356631235</v>
      </c>
      <c r="O88" s="46">
        <v>6.6432939315164958</v>
      </c>
      <c r="P88" s="46">
        <v>122271.82753019172</v>
      </c>
      <c r="Q88" s="46">
        <v>1.924986693378915</v>
      </c>
      <c r="R88" s="46">
        <v>0.99137960828866178</v>
      </c>
      <c r="S88" s="46">
        <v>5.0291414243261201</v>
      </c>
      <c r="T88" s="51">
        <v>0.10737480442205105</v>
      </c>
      <c r="U88" s="27">
        <f t="shared" si="6"/>
        <v>0</v>
      </c>
      <c r="V88" s="27">
        <f t="shared" si="6"/>
        <v>0.13360257795735</v>
      </c>
      <c r="W88" s="27">
        <f t="shared" si="6"/>
        <v>-0.3499923434834929</v>
      </c>
      <c r="X88" s="27">
        <f t="shared" si="6"/>
        <v>-0.31318350868042127</v>
      </c>
      <c r="Y88" s="27">
        <f t="shared" si="5"/>
        <v>-0.22574207737741742</v>
      </c>
      <c r="Z88" s="27">
        <f t="shared" si="5"/>
        <v>1.2084867502945764</v>
      </c>
      <c r="AA88" s="38">
        <f t="shared" si="5"/>
        <v>0.13798535494521255</v>
      </c>
      <c r="AB88" s="27">
        <v>6.1200394786900798</v>
      </c>
      <c r="AC88" s="27">
        <v>0</v>
      </c>
      <c r="AD88" s="19" t="str">
        <f t="shared" si="7"/>
        <v/>
      </c>
      <c r="AE88" s="19" t="str">
        <f t="shared" si="8"/>
        <v>Error</v>
      </c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178</v>
      </c>
      <c r="M89" s="46">
        <v>0</v>
      </c>
      <c r="N89" s="46">
        <v>1.3613427081151084</v>
      </c>
      <c r="O89" s="46">
        <v>3.7900748585521207</v>
      </c>
      <c r="P89" s="46">
        <v>0.71631356392892087</v>
      </c>
      <c r="Q89" s="46">
        <v>6.2646259903356736</v>
      </c>
      <c r="R89" s="46">
        <v>21036.864069093659</v>
      </c>
      <c r="S89" s="46">
        <v>25.666480719599839</v>
      </c>
      <c r="T89" s="51">
        <v>0.28942060605930842</v>
      </c>
      <c r="U89" s="27">
        <f t="shared" si="6"/>
        <v>0</v>
      </c>
      <c r="V89" s="27">
        <f t="shared" si="6"/>
        <v>0.35613363701922707</v>
      </c>
      <c r="W89" s="27">
        <f t="shared" si="6"/>
        <v>-0.38783441607485869</v>
      </c>
      <c r="X89" s="27">
        <f t="shared" si="6"/>
        <v>-0.22892442909527658</v>
      </c>
      <c r="Y89" s="27">
        <f t="shared" si="5"/>
        <v>-0.22200899759068957</v>
      </c>
      <c r="Z89" s="27">
        <f t="shared" si="5"/>
        <v>1.1281673041476594</v>
      </c>
      <c r="AA89" s="38">
        <f t="shared" si="5"/>
        <v>0.17434218209417715</v>
      </c>
      <c r="AB89" s="27">
        <v>0.10943796133134499</v>
      </c>
      <c r="AC89" s="27">
        <v>-0.25212655171460402</v>
      </c>
      <c r="AD89" s="19" t="str">
        <f t="shared" si="7"/>
        <v>Error</v>
      </c>
      <c r="AE89" s="19" t="str">
        <f t="shared" si="8"/>
        <v>Error</v>
      </c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179</v>
      </c>
      <c r="M90" s="46">
        <v>0</v>
      </c>
      <c r="N90" s="46">
        <v>1.3495905755511381</v>
      </c>
      <c r="O90" s="46">
        <v>3.5300518571451747</v>
      </c>
      <c r="P90" s="46">
        <v>0.69600660292757244</v>
      </c>
      <c r="Q90" s="46">
        <v>7.7159253299495987</v>
      </c>
      <c r="R90" s="46">
        <v>27.160573571420976</v>
      </c>
      <c r="S90" s="46">
        <v>8.42815400450033</v>
      </c>
      <c r="T90" s="51">
        <v>0.11316106442711801</v>
      </c>
      <c r="U90" s="27">
        <f t="shared" si="6"/>
        <v>0</v>
      </c>
      <c r="V90" s="27">
        <f t="shared" si="6"/>
        <v>0.21687967436533173</v>
      </c>
      <c r="W90" s="27">
        <f t="shared" si="6"/>
        <v>-0.269778588501009</v>
      </c>
      <c r="X90" s="27">
        <f t="shared" si="6"/>
        <v>-0.31422093870683787</v>
      </c>
      <c r="Y90" s="27">
        <f t="shared" si="5"/>
        <v>-0.19406281753331975</v>
      </c>
      <c r="Z90" s="27">
        <f t="shared" si="5"/>
        <v>1.7420654642576228</v>
      </c>
      <c r="AA90" s="38">
        <f t="shared" si="5"/>
        <v>0.12147898829819623</v>
      </c>
      <c r="AB90" s="27">
        <v>1.50758437618506</v>
      </c>
      <c r="AC90" s="27">
        <v>-0.67076304879052895</v>
      </c>
      <c r="AD90" s="19" t="str">
        <f t="shared" si="7"/>
        <v>Error</v>
      </c>
      <c r="AE90" s="19" t="str">
        <f t="shared" si="8"/>
        <v/>
      </c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180</v>
      </c>
      <c r="M91" s="46">
        <v>0</v>
      </c>
      <c r="N91" s="46">
        <v>1.8813665805490247</v>
      </c>
      <c r="O91" s="46">
        <v>3.7717604612393902</v>
      </c>
      <c r="P91" s="46">
        <v>0.4248564977440461</v>
      </c>
      <c r="Q91" s="46">
        <v>0.43186143548139377</v>
      </c>
      <c r="R91" s="46">
        <v>0.35724544905017958</v>
      </c>
      <c r="S91" s="46">
        <v>0.29658236466581167</v>
      </c>
      <c r="T91" s="51">
        <v>0.048090155853382763</v>
      </c>
      <c r="U91" s="27">
        <f t="shared" si="6"/>
        <v>0</v>
      </c>
      <c r="V91" s="27">
        <f t="shared" si="6"/>
        <v>9.7586819974986791E-3</v>
      </c>
      <c r="W91" s="27">
        <f t="shared" si="6"/>
        <v>-0.23646157379937202</v>
      </c>
      <c r="X91" s="27">
        <f t="shared" si="6"/>
        <v>-0.21871688730344135</v>
      </c>
      <c r="Y91" s="27">
        <f t="shared" si="5"/>
        <v>-0.27310952499803143</v>
      </c>
      <c r="Z91" s="27">
        <f t="shared" si="5"/>
        <v>-6.3547173561774237E-2</v>
      </c>
      <c r="AA91" s="38">
        <f t="shared" si="5"/>
        <v>-0.16684592302414611</v>
      </c>
      <c r="AB91" s="27">
        <v>0.312201433121019</v>
      </c>
      <c r="AC91" s="27">
        <v>-0.87258248009101302</v>
      </c>
      <c r="AD91" s="19" t="str">
        <f t="shared" si="7"/>
        <v/>
      </c>
      <c r="AE91" s="19" t="str">
        <f t="shared" si="8"/>
        <v/>
      </c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181</v>
      </c>
      <c r="M92" s="46">
        <v>0</v>
      </c>
      <c r="N92" s="46">
        <v>1.2774857084731093</v>
      </c>
      <c r="O92" s="46">
        <v>3.2285755011337329</v>
      </c>
      <c r="P92" s="46">
        <v>0.45477960228329017</v>
      </c>
      <c r="Q92" s="46">
        <v>2.7810199703632055</v>
      </c>
      <c r="R92" s="46">
        <v>5.0543211871272007</v>
      </c>
      <c r="S92" s="46">
        <v>16252.11643110172</v>
      </c>
      <c r="T92" s="51">
        <v>10.939483258398154</v>
      </c>
      <c r="U92" s="27">
        <f t="shared" si="6"/>
        <v>0</v>
      </c>
      <c r="V92" s="27">
        <f t="shared" si="6"/>
        <v>0.39053645259090719</v>
      </c>
      <c r="W92" s="27">
        <f t="shared" si="6"/>
        <v>-0.38149717439731534</v>
      </c>
      <c r="X92" s="27">
        <f t="shared" si="6"/>
        <v>-0.23771884769408699</v>
      </c>
      <c r="Y92" s="27">
        <f t="shared" si="5"/>
        <v>-0.20305434793021404</v>
      </c>
      <c r="Z92" s="27">
        <f t="shared" si="5"/>
        <v>1.0438874038926724</v>
      </c>
      <c r="AA92" s="38">
        <f t="shared" si="5"/>
        <v>0.14305537955003519</v>
      </c>
      <c r="AB92" s="27">
        <v>4.7678655528840201E-2</v>
      </c>
      <c r="AC92" s="27">
        <v>-0.23150964849707201</v>
      </c>
      <c r="AD92" s="19" t="str">
        <f t="shared" si="7"/>
        <v>Error</v>
      </c>
      <c r="AE92" s="19" t="str">
        <f t="shared" si="8"/>
        <v>Error</v>
      </c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182</v>
      </c>
      <c r="M93" s="46">
        <v>0</v>
      </c>
      <c r="N93" s="46">
        <v>1.2781058815874</v>
      </c>
      <c r="O93" s="46">
        <v>3.1384798846758595</v>
      </c>
      <c r="P93" s="46">
        <v>0.41710031335452635</v>
      </c>
      <c r="Q93" s="46">
        <v>2.5063895908162728</v>
      </c>
      <c r="R93" s="46">
        <v>6.5398227483549363</v>
      </c>
      <c r="S93" s="46">
        <v>3.5007704717085151</v>
      </c>
      <c r="T93" s="51">
        <v>8.3358565598247587</v>
      </c>
      <c r="U93" s="27">
        <f t="shared" si="6"/>
        <v>0</v>
      </c>
      <c r="V93" s="27">
        <f t="shared" si="6"/>
        <v>-3.5751446239972118E-2</v>
      </c>
      <c r="W93" s="27">
        <f t="shared" si="6"/>
        <v>-0.12191385678796787</v>
      </c>
      <c r="X93" s="27">
        <f t="shared" si="6"/>
        <v>-0.32084540592783428</v>
      </c>
      <c r="Y93" s="27">
        <f t="shared" si="5"/>
        <v>-0.44715540845926977</v>
      </c>
      <c r="Z93" s="27">
        <f t="shared" si="5"/>
        <v>0.34786876867387356</v>
      </c>
      <c r="AA93" s="38">
        <f t="shared" si="5"/>
        <v>0.25135957269058584</v>
      </c>
      <c r="AB93" s="27">
        <v>7.2936660268713996E-2</v>
      </c>
      <c r="AC93" s="27">
        <v>-0.50679534661584402</v>
      </c>
      <c r="AD93" s="19" t="str">
        <f t="shared" si="7"/>
        <v>Error</v>
      </c>
      <c r="AE93" s="19" t="str">
        <f t="shared" si="8"/>
        <v/>
      </c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183</v>
      </c>
      <c r="M94" s="46">
        <v>0</v>
      </c>
      <c r="N94" s="46">
        <v>1.2622050664806437</v>
      </c>
      <c r="O94" s="46">
        <v>3.1784268939473179</v>
      </c>
      <c r="P94" s="46">
        <v>0.42945855979706238</v>
      </c>
      <c r="Q94" s="46">
        <v>2.4464041258921547</v>
      </c>
      <c r="R94" s="46">
        <v>3.3673879269637705</v>
      </c>
      <c r="S94" s="46">
        <v>0.94946618723803766</v>
      </c>
      <c r="T94" s="51">
        <v>51.855869737027206</v>
      </c>
      <c r="U94" s="27">
        <f t="shared" si="6"/>
        <v>0</v>
      </c>
      <c r="V94" s="27">
        <f t="shared" si="6"/>
        <v>0.25260293152803848</v>
      </c>
      <c r="W94" s="27">
        <f t="shared" si="6"/>
        <v>-0.37210713660486788</v>
      </c>
      <c r="X94" s="27">
        <f t="shared" si="6"/>
        <v>-0.33878796468791944</v>
      </c>
      <c r="Y94" s="27">
        <f t="shared" si="5"/>
        <v>0.13966696496696665</v>
      </c>
      <c r="Z94" s="27">
        <f t="shared" si="5"/>
        <v>0.40135171675568598</v>
      </c>
      <c r="AA94" s="38">
        <f t="shared" si="5"/>
        <v>0.71114624782123737</v>
      </c>
      <c r="AB94" s="27">
        <v>0.31173807035876</v>
      </c>
      <c r="AC94" s="27">
        <v>-0.37708830548925998</v>
      </c>
      <c r="AD94" s="19" t="str">
        <f t="shared" si="7"/>
        <v>Error</v>
      </c>
      <c r="AE94" s="19" t="str">
        <f t="shared" si="8"/>
        <v/>
      </c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184</v>
      </c>
      <c r="M95" s="46">
        <v>0</v>
      </c>
      <c r="N95" s="46">
        <v>1.2649153152408257</v>
      </c>
      <c r="O95" s="46">
        <v>3.1523760511955778</v>
      </c>
      <c r="P95" s="46">
        <v>0.43129349360428515</v>
      </c>
      <c r="Q95" s="46">
        <v>2.5640246293274931</v>
      </c>
      <c r="R95" s="46">
        <v>4.202323150980412</v>
      </c>
      <c r="S95" s="46">
        <v>3.2330913826349494</v>
      </c>
      <c r="T95" s="51">
        <v>136.40664086312563</v>
      </c>
      <c r="U95" s="27">
        <f t="shared" si="6"/>
        <v>0</v>
      </c>
      <c r="V95" s="27">
        <f t="shared" si="6"/>
        <v>0.37135190380993865</v>
      </c>
      <c r="W95" s="27">
        <f t="shared" si="6"/>
        <v>-0.3558303465762</v>
      </c>
      <c r="X95" s="27">
        <f t="shared" si="6"/>
        <v>-0.30142332381238496</v>
      </c>
      <c r="Y95" s="27">
        <f t="shared" si="5"/>
        <v>-0.17750738510200248</v>
      </c>
      <c r="Z95" s="27">
        <f t="shared" si="5"/>
        <v>1.2357408067802287</v>
      </c>
      <c r="AA95" s="38">
        <f t="shared" si="5"/>
        <v>0.18650409378954053</v>
      </c>
      <c r="AB95" s="27">
        <v>4.0653292371469796</v>
      </c>
      <c r="AC95" s="27">
        <v>0</v>
      </c>
      <c r="AD95" s="19" t="str">
        <f t="shared" si="7"/>
        <v/>
      </c>
      <c r="AE95" s="19" t="str">
        <f t="shared" si="8"/>
        <v>Error</v>
      </c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185</v>
      </c>
      <c r="M96" s="46">
        <v>0</v>
      </c>
      <c r="N96" s="46">
        <v>1.2669533464747584</v>
      </c>
      <c r="O96" s="46">
        <v>3.1704262500325129</v>
      </c>
      <c r="P96" s="46">
        <v>0.43490959922087402</v>
      </c>
      <c r="Q96" s="46">
        <v>2.6064726869612151</v>
      </c>
      <c r="R96" s="46">
        <v>4.2708414926117371</v>
      </c>
      <c r="S96" s="46">
        <v>4.3440179215426369</v>
      </c>
      <c r="T96" s="51">
        <v>683.84535903818744</v>
      </c>
      <c r="U96" s="27">
        <f t="shared" si="6"/>
        <v>0</v>
      </c>
      <c r="V96" s="27">
        <f t="shared" si="6"/>
        <v>0.22637579170239355</v>
      </c>
      <c r="W96" s="27">
        <f t="shared" si="6"/>
        <v>-0.3348267780881391</v>
      </c>
      <c r="X96" s="27">
        <f t="shared" si="6"/>
        <v>-0.36145219081918073</v>
      </c>
      <c r="Y96" s="27">
        <f t="shared" si="5"/>
        <v>-0.17945147311173879</v>
      </c>
      <c r="Z96" s="27">
        <f t="shared" si="5"/>
        <v>1.1137921999796587</v>
      </c>
      <c r="AA96" s="38">
        <f t="shared" si="5"/>
        <v>-1.8265928453611125E-2</v>
      </c>
      <c r="AB96" s="27">
        <v>0</v>
      </c>
      <c r="AC96" s="27">
        <v>-0.37649950638540303</v>
      </c>
      <c r="AD96" s="19" t="str">
        <f t="shared" si="7"/>
        <v>Error</v>
      </c>
      <c r="AE96" s="19" t="str">
        <f t="shared" si="8"/>
        <v/>
      </c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186</v>
      </c>
      <c r="M97" s="46">
        <v>0</v>
      </c>
      <c r="N97" s="46">
        <v>1.2521224996364606</v>
      </c>
      <c r="O97" s="46">
        <v>3.0782136917150922</v>
      </c>
      <c r="P97" s="46">
        <v>0.41124685615998979</v>
      </c>
      <c r="Q97" s="46">
        <v>2.3884240538562018</v>
      </c>
      <c r="R97" s="46">
        <v>3.608389320588536</v>
      </c>
      <c r="S97" s="46">
        <v>1.509855418723169</v>
      </c>
      <c r="T97" s="51">
        <v>12.916429578014544</v>
      </c>
      <c r="U97" s="27">
        <f t="shared" si="6"/>
        <v>0</v>
      </c>
      <c r="V97" s="27">
        <f t="shared" si="6"/>
        <v>0.35688488506944521</v>
      </c>
      <c r="W97" s="27">
        <f t="shared" si="6"/>
        <v>-0.31394819062435014</v>
      </c>
      <c r="X97" s="27">
        <f t="shared" si="6"/>
        <v>-0.34178919901039284</v>
      </c>
      <c r="Y97" s="27">
        <f t="shared" si="5"/>
        <v>-0.13327064447133516</v>
      </c>
      <c r="Z97" s="27">
        <f t="shared" si="5"/>
        <v>1.2501703490485503</v>
      </c>
      <c r="AA97" s="38">
        <f t="shared" si="5"/>
        <v>0.21260557389006637</v>
      </c>
      <c r="AB97" s="27">
        <v>0.994102252996095</v>
      </c>
      <c r="AC97" s="27">
        <v>-0.31431535269709499</v>
      </c>
      <c r="AD97" s="19" t="str">
        <f t="shared" si="7"/>
        <v>Error</v>
      </c>
      <c r="AE97" s="19" t="str">
        <f t="shared" si="8"/>
        <v>Error</v>
      </c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187</v>
      </c>
      <c r="M98" s="46">
        <v>0</v>
      </c>
      <c r="N98" s="46">
        <v>1.3199615554953945</v>
      </c>
      <c r="O98" s="46">
        <v>3.4980652119651126</v>
      </c>
      <c r="P98" s="46">
        <v>0.5539076551907951</v>
      </c>
      <c r="Q98" s="46">
        <v>3.8011063500915263</v>
      </c>
      <c r="R98" s="46">
        <v>12.095379423835453</v>
      </c>
      <c r="S98" s="46">
        <v>2900.5997901284909</v>
      </c>
      <c r="T98" s="51">
        <v>0.86874818718746893</v>
      </c>
      <c r="U98" s="27">
        <f t="shared" si="6"/>
        <v>0</v>
      </c>
      <c r="V98" s="27">
        <f t="shared" si="6"/>
        <v>0.59785763607184939</v>
      </c>
      <c r="W98" s="27">
        <f t="shared" si="6"/>
        <v>-0.40796349712036828</v>
      </c>
      <c r="X98" s="27">
        <f t="shared" si="6"/>
        <v>-0.26120388921509424</v>
      </c>
      <c r="Y98" s="27">
        <f t="shared" si="5"/>
        <v>2.6824727922106956E-2</v>
      </c>
      <c r="Z98" s="27">
        <f t="shared" si="5"/>
        <v>1.6494402847983518</v>
      </c>
      <c r="AA98" s="38">
        <f t="shared" si="5"/>
        <v>0.95324919307046196</v>
      </c>
      <c r="AB98" s="27">
        <v>0.18968904545762499</v>
      </c>
      <c r="AC98" s="27">
        <v>-0.22692329593986699</v>
      </c>
      <c r="AD98" s="19" t="str">
        <f t="shared" si="7"/>
        <v>Error</v>
      </c>
      <c r="AE98" s="19" t="str">
        <f t="shared" si="8"/>
        <v>Error</v>
      </c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188</v>
      </c>
      <c r="M99" s="46">
        <v>0</v>
      </c>
      <c r="N99" s="46">
        <v>1.4702835138572909</v>
      </c>
      <c r="O99" s="46">
        <v>4.807806549228026</v>
      </c>
      <c r="P99" s="46">
        <v>2.446391671642802</v>
      </c>
      <c r="Q99" s="46">
        <v>23800.856188181682</v>
      </c>
      <c r="R99" s="46">
        <v>14.056082625069383</v>
      </c>
      <c r="S99" s="46">
        <v>8.9039259892023086</v>
      </c>
      <c r="T99" s="51">
        <v>0.15726051609696051</v>
      </c>
      <c r="U99" s="27">
        <f t="shared" si="6"/>
        <v>0</v>
      </c>
      <c r="V99" s="27">
        <f t="shared" si="6"/>
        <v>0.59667143540982515</v>
      </c>
      <c r="W99" s="27">
        <f t="shared" si="6"/>
        <v>-0.22985314385691788</v>
      </c>
      <c r="X99" s="27">
        <f t="shared" si="6"/>
        <v>-4.4290800487615391E-2</v>
      </c>
      <c r="Y99" s="27">
        <f t="shared" si="5"/>
        <v>8.7295247837353287</v>
      </c>
      <c r="Z99" s="27">
        <f t="shared" si="5"/>
        <v>728.74031478622589</v>
      </c>
      <c r="AA99" s="38">
        <f t="shared" si="5"/>
        <v>-0.99773146734639206</v>
      </c>
      <c r="AB99" s="27">
        <v>0.99609075008446901</v>
      </c>
      <c r="AC99" s="27">
        <v>-7.1128975882558607E-2</v>
      </c>
      <c r="AD99" s="19" t="str">
        <f t="shared" si="7"/>
        <v>Error</v>
      </c>
      <c r="AE99" s="19" t="str">
        <f t="shared" si="8"/>
        <v>Error</v>
      </c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189</v>
      </c>
      <c r="M100" s="46">
        <v>0</v>
      </c>
      <c r="N100" s="46">
        <v>1.4022230138030363</v>
      </c>
      <c r="O100" s="46">
        <v>4.1117036724886091</v>
      </c>
      <c r="P100" s="46">
        <v>0.94873365144792032</v>
      </c>
      <c r="Q100" s="46">
        <v>14.340502294940777</v>
      </c>
      <c r="R100" s="46">
        <v>25714.467018320029</v>
      </c>
      <c r="S100" s="46">
        <v>9.971884426561676</v>
      </c>
      <c r="T100" s="51">
        <v>0.15976936510489426</v>
      </c>
      <c r="U100" s="27">
        <f t="shared" si="6"/>
        <v>0</v>
      </c>
      <c r="V100" s="27">
        <f t="shared" si="6"/>
        <v>0.49196340393064386</v>
      </c>
      <c r="W100" s="27">
        <f t="shared" si="6"/>
        <v>-0.31711040075010777</v>
      </c>
      <c r="X100" s="27">
        <f t="shared" si="6"/>
        <v>-0.137640704799564</v>
      </c>
      <c r="Y100" s="27">
        <f t="shared" si="5"/>
        <v>0.42273114270626483</v>
      </c>
      <c r="Z100" s="27">
        <f t="shared" si="5"/>
        <v>1.8382805776005453</v>
      </c>
      <c r="AA100" s="38">
        <f t="shared" si="5"/>
        <v>1899.657830933724</v>
      </c>
      <c r="AB100" s="27">
        <v>0.42810004609439201</v>
      </c>
      <c r="AC100" s="27">
        <v>-0.198355717851911</v>
      </c>
      <c r="AD100" s="19" t="str">
        <f t="shared" si="7"/>
        <v>Error</v>
      </c>
      <c r="AE100" s="19" t="str">
        <f t="shared" si="8"/>
        <v>Error</v>
      </c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190</v>
      </c>
      <c r="M101" s="46">
        <v>0</v>
      </c>
      <c r="N101" s="46">
        <v>1.1587716566388151</v>
      </c>
      <c r="O101" s="46">
        <v>1.1247895531473766</v>
      </c>
      <c r="P101" s="46">
        <v>0.36634257841549989</v>
      </c>
      <c r="Q101" s="46">
        <v>2.3115457137493083</v>
      </c>
      <c r="R101" s="46">
        <v>2.6100731565864996</v>
      </c>
      <c r="S101" s="46">
        <v>3.8541789245732279</v>
      </c>
      <c r="T101" s="51">
        <v>1.8535737473762102</v>
      </c>
      <c r="U101" s="27">
        <f t="shared" si="6"/>
        <v>0</v>
      </c>
      <c r="V101" s="27">
        <f t="shared" si="6"/>
        <v>0.86107101251063856</v>
      </c>
      <c r="W101" s="27">
        <f t="shared" si="6"/>
        <v>-0.48277581449595558</v>
      </c>
      <c r="X101" s="27">
        <f t="shared" si="6"/>
        <v>-0.31104200284909428</v>
      </c>
      <c r="Y101" s="27">
        <f t="shared" si="5"/>
        <v>-0.1645016930363486</v>
      </c>
      <c r="Z101" s="27">
        <f t="shared" si="5"/>
        <v>1.1195211466020971</v>
      </c>
      <c r="AA101" s="38">
        <f t="shared" si="5"/>
        <v>0.46165896107844195</v>
      </c>
      <c r="AB101" s="27">
        <v>3.5447693827496898</v>
      </c>
      <c r="AC101" s="27">
        <v>-0.61524926686216996</v>
      </c>
      <c r="AD101" s="19" t="str">
        <f t="shared" si="7"/>
        <v/>
      </c>
      <c r="AE101" s="19" t="str">
        <f t="shared" si="8"/>
        <v/>
      </c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191</v>
      </c>
      <c r="M102" s="46">
        <v>0</v>
      </c>
      <c r="N102" s="46">
        <v>1.2533394606098314</v>
      </c>
      <c r="O102" s="46">
        <v>3.8662114168616792</v>
      </c>
      <c r="P102" s="46">
        <v>0.56700317763275354</v>
      </c>
      <c r="Q102" s="46">
        <v>3.6646892808030458</v>
      </c>
      <c r="R102" s="46">
        <v>67.527046714170069</v>
      </c>
      <c r="S102" s="46">
        <v>292.40313254353362</v>
      </c>
      <c r="T102" s="51">
        <v>0.89366899961595747</v>
      </c>
      <c r="U102" s="27">
        <f t="shared" si="6"/>
        <v>0</v>
      </c>
      <c r="V102" s="27">
        <f t="shared" si="6"/>
        <v>0.23922718139003543</v>
      </c>
      <c r="W102" s="27">
        <f t="shared" si="6"/>
        <v>0.37683978438844845</v>
      </c>
      <c r="X102" s="27">
        <f t="shared" si="6"/>
        <v>-0.15101396406696369</v>
      </c>
      <c r="Y102" s="27">
        <f t="shared" si="5"/>
        <v>-3.6705209014454933E-2</v>
      </c>
      <c r="Z102" s="27">
        <f t="shared" si="5"/>
        <v>1.2175134675191208</v>
      </c>
      <c r="AA102" s="38">
        <f t="shared" si="5"/>
        <v>1.592679215277319</v>
      </c>
      <c r="AB102" s="27">
        <v>0.77981147615997104</v>
      </c>
      <c r="AC102" s="27">
        <v>0</v>
      </c>
      <c r="AD102" s="19" t="str">
        <f t="shared" si="7"/>
        <v>Error</v>
      </c>
      <c r="AE102" s="19" t="str">
        <f t="shared" si="8"/>
        <v>Error</v>
      </c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192</v>
      </c>
      <c r="M103" s="46">
        <v>0</v>
      </c>
      <c r="N103" s="46">
        <v>1.3524111681222255</v>
      </c>
      <c r="O103" s="46">
        <v>3.7259460023932078</v>
      </c>
      <c r="P103" s="46">
        <v>0.67315836760012715</v>
      </c>
      <c r="Q103" s="46">
        <v>5.5805759608460654</v>
      </c>
      <c r="R103" s="46">
        <v>140072.28657551337</v>
      </c>
      <c r="S103" s="46">
        <v>54.542178062246848</v>
      </c>
      <c r="T103" s="51">
        <v>0.54578635388015506</v>
      </c>
      <c r="U103" s="27">
        <f t="shared" si="6"/>
        <v>0</v>
      </c>
      <c r="V103" s="27">
        <f t="shared" si="6"/>
        <v>0.4098225473515234</v>
      </c>
      <c r="W103" s="27">
        <f t="shared" si="6"/>
        <v>-0.31690485248649064</v>
      </c>
      <c r="X103" s="27">
        <f t="shared" si="6"/>
        <v>-0.2132852600581458</v>
      </c>
      <c r="Y103" s="27">
        <f t="shared" si="5"/>
        <v>7.6228297518137395E-2</v>
      </c>
      <c r="Z103" s="27">
        <f t="shared" si="5"/>
        <v>1.5777994316679294</v>
      </c>
      <c r="AA103" s="38">
        <f t="shared" si="5"/>
        <v>2.3162939952901551</v>
      </c>
      <c r="AB103" s="27">
        <v>8.3009973722182995E-2</v>
      </c>
      <c r="AC103" s="27">
        <v>-0.11351300997984901</v>
      </c>
      <c r="AD103" s="19" t="str">
        <f t="shared" si="7"/>
        <v>Error</v>
      </c>
      <c r="AE103" s="19" t="str">
        <f t="shared" si="8"/>
        <v>Error</v>
      </c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193</v>
      </c>
      <c r="M104" s="46">
        <v>0</v>
      </c>
      <c r="N104" s="46">
        <v>1.3773953803035015</v>
      </c>
      <c r="O104" s="46">
        <v>3.8985143233292305</v>
      </c>
      <c r="P104" s="46">
        <v>0.78711354007096546</v>
      </c>
      <c r="Q104" s="46">
        <v>7.8267242854204291</v>
      </c>
      <c r="R104" s="46">
        <v>237919.36567500737</v>
      </c>
      <c r="S104" s="46">
        <v>21.095514861695495</v>
      </c>
      <c r="T104" s="51">
        <v>0.36163734875367104</v>
      </c>
      <c r="U104" s="27">
        <f t="shared" si="6"/>
        <v>0</v>
      </c>
      <c r="V104" s="27">
        <f t="shared" si="6"/>
        <v>0.49624042109334798</v>
      </c>
      <c r="W104" s="27">
        <f t="shared" si="6"/>
        <v>-0.30934714196447249</v>
      </c>
      <c r="X104" s="27">
        <f t="shared" si="6"/>
        <v>-0.11643497524126807</v>
      </c>
      <c r="Y104" s="27">
        <f t="shared" si="5"/>
        <v>0.44512109559135449</v>
      </c>
      <c r="Z104" s="27">
        <f t="shared" si="5"/>
        <v>1.9184142748556319</v>
      </c>
      <c r="AA104" s="38">
        <f t="shared" si="5"/>
        <v>25072.547364644779</v>
      </c>
      <c r="AB104" s="27">
        <v>0.764952728271866</v>
      </c>
      <c r="AC104" s="27">
        <v>0</v>
      </c>
      <c r="AD104" s="19" t="str">
        <f t="shared" si="7"/>
        <v>Error</v>
      </c>
      <c r="AE104" s="19" t="str">
        <f t="shared" si="8"/>
        <v>Error</v>
      </c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194</v>
      </c>
      <c r="M105" s="46">
        <v>0</v>
      </c>
      <c r="N105" s="46">
        <v>1.3556571619744719</v>
      </c>
      <c r="O105" s="46">
        <v>3.7367804204380093</v>
      </c>
      <c r="P105" s="46">
        <v>0.68315431164489482</v>
      </c>
      <c r="Q105" s="46">
        <v>5.6822511422117365</v>
      </c>
      <c r="R105" s="46">
        <v>377695.66767620365</v>
      </c>
      <c r="S105" s="46">
        <v>55.432531267247683</v>
      </c>
      <c r="T105" s="51">
        <v>0.55408806401193933</v>
      </c>
      <c r="U105" s="27">
        <f t="shared" si="6"/>
        <v>0</v>
      </c>
      <c r="V105" s="27">
        <f t="shared" si="6"/>
        <v>0.47715365015587585</v>
      </c>
      <c r="W105" s="27">
        <f t="shared" si="6"/>
        <v>-0.29434938108607017</v>
      </c>
      <c r="X105" s="27">
        <f t="shared" si="6"/>
        <v>-0.16388922700701763</v>
      </c>
      <c r="Y105" s="27">
        <f t="shared" si="5"/>
        <v>0.19347549587382015</v>
      </c>
      <c r="Z105" s="27">
        <f t="shared" si="5"/>
        <v>1.7684207359448894</v>
      </c>
      <c r="AA105" s="38">
        <f t="shared" si="5"/>
        <v>41306.366794570939</v>
      </c>
      <c r="AB105" s="27">
        <v>0.82820351806154502</v>
      </c>
      <c r="AC105" s="27">
        <v>0</v>
      </c>
      <c r="AD105" s="19" t="str">
        <f t="shared" si="7"/>
        <v>Error</v>
      </c>
      <c r="AE105" s="19" t="str">
        <f t="shared" si="8"/>
        <v>Error</v>
      </c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195</v>
      </c>
      <c r="M106" s="46">
        <v>0</v>
      </c>
      <c r="N106" s="46">
        <v>1.3142217650351438</v>
      </c>
      <c r="O106" s="46">
        <v>3.4537451143685765</v>
      </c>
      <c r="P106" s="46">
        <v>0.54257032731191623</v>
      </c>
      <c r="Q106" s="46">
        <v>3.6772946623358465</v>
      </c>
      <c r="R106" s="46">
        <v>11.621759582415052</v>
      </c>
      <c r="S106" s="46">
        <v>121643.24881854917</v>
      </c>
      <c r="T106" s="51">
        <v>1.0260154463157327</v>
      </c>
      <c r="U106" s="27">
        <f t="shared" si="6"/>
        <v>0</v>
      </c>
      <c r="V106" s="27">
        <f t="shared" si="6"/>
        <v>0.45085786324746047</v>
      </c>
      <c r="W106" s="27">
        <f t="shared" si="6"/>
        <v>-0.33993060699595767</v>
      </c>
      <c r="X106" s="27">
        <f t="shared" si="6"/>
        <v>-0.22911805552476522</v>
      </c>
      <c r="Y106" s="27">
        <f t="shared" si="5"/>
        <v>3.909168542988152E-3</v>
      </c>
      <c r="Z106" s="27">
        <f t="shared" si="5"/>
        <v>1.4507712150779235</v>
      </c>
      <c r="AA106" s="38">
        <f t="shared" si="5"/>
        <v>0.80033774571956129</v>
      </c>
      <c r="AB106" s="27">
        <v>0.17500374986251599</v>
      </c>
      <c r="AC106" s="27">
        <v>-0.17456814983299199</v>
      </c>
      <c r="AD106" s="19" t="str">
        <f t="shared" si="7"/>
        <v>Error</v>
      </c>
      <c r="AE106" s="19" t="str">
        <f t="shared" si="8"/>
        <v>Error</v>
      </c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196</v>
      </c>
      <c r="M107" s="46">
        <v>0</v>
      </c>
      <c r="N107" s="46">
        <v>1.2971457782778253</v>
      </c>
      <c r="O107" s="46">
        <v>3.3408580778826078</v>
      </c>
      <c r="P107" s="46">
        <v>0.49660160852387447</v>
      </c>
      <c r="Q107" s="46">
        <v>3.1772315528982205</v>
      </c>
      <c r="R107" s="46">
        <v>7.0659322512771467</v>
      </c>
      <c r="S107" s="46">
        <v>232351.40472225688</v>
      </c>
      <c r="T107" s="51">
        <v>1.7605762201920234</v>
      </c>
      <c r="U107" s="27">
        <f t="shared" si="6"/>
        <v>0</v>
      </c>
      <c r="V107" s="27">
        <f t="shared" si="6"/>
        <v>0.42339324922278088</v>
      </c>
      <c r="W107" s="27">
        <f t="shared" si="6"/>
        <v>-0.31704823896177392</v>
      </c>
      <c r="X107" s="27">
        <f t="shared" si="6"/>
        <v>-0.25197638006419937</v>
      </c>
      <c r="Y107" s="27">
        <f t="shared" si="5"/>
        <v>-8.0423691608169076E-2</v>
      </c>
      <c r="Z107" s="27">
        <f t="shared" si="5"/>
        <v>1.4078515014101645</v>
      </c>
      <c r="AA107" s="38">
        <f t="shared" si="5"/>
        <v>0.44459154491635339</v>
      </c>
      <c r="AB107" s="27">
        <v>0.22020626952356601</v>
      </c>
      <c r="AC107" s="27">
        <v>-0.17332316208224799</v>
      </c>
      <c r="AD107" s="19" t="str">
        <f t="shared" si="7"/>
        <v>Error</v>
      </c>
      <c r="AE107" s="19" t="str">
        <f t="shared" si="8"/>
        <v>Error</v>
      </c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197</v>
      </c>
      <c r="M108" s="46">
        <v>0</v>
      </c>
      <c r="N108" s="46">
        <v>1.2943243983575354</v>
      </c>
      <c r="O108" s="46">
        <v>3.3294058205368593</v>
      </c>
      <c r="P108" s="46">
        <v>0.49280188703447259</v>
      </c>
      <c r="Q108" s="46">
        <v>3.1404565008354197</v>
      </c>
      <c r="R108" s="46">
        <v>6.8574574131440329</v>
      </c>
      <c r="S108" s="46">
        <v>238390.25440094678</v>
      </c>
      <c r="T108" s="51">
        <v>2.143556159301653</v>
      </c>
      <c r="U108" s="27">
        <f t="shared" si="6"/>
        <v>0</v>
      </c>
      <c r="V108" s="27">
        <f t="shared" si="6"/>
        <v>0.41279455286650885</v>
      </c>
      <c r="W108" s="27">
        <f t="shared" si="6"/>
        <v>-0.32988779916424471</v>
      </c>
      <c r="X108" s="27">
        <f t="shared" si="6"/>
        <v>-0.25522087610513222</v>
      </c>
      <c r="Y108" s="27">
        <f t="shared" si="5"/>
        <v>-8.0969285118767109E-2</v>
      </c>
      <c r="Z108" s="27">
        <f t="shared" si="5"/>
        <v>1.3886504803479884</v>
      </c>
      <c r="AA108" s="38">
        <f t="shared" si="5"/>
        <v>0.39767269357067436</v>
      </c>
      <c r="AB108" s="27">
        <v>0.85810061120421</v>
      </c>
      <c r="AC108" s="27">
        <v>0</v>
      </c>
      <c r="AD108" s="19" t="str">
        <f t="shared" si="7"/>
        <v>Error</v>
      </c>
      <c r="AE108" s="19" t="str">
        <f t="shared" si="8"/>
        <v>Error</v>
      </c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198</v>
      </c>
      <c r="M109" s="46">
        <v>0</v>
      </c>
      <c r="N109" s="46">
        <v>1.307003496862212</v>
      </c>
      <c r="O109" s="46">
        <v>3.410277591034184</v>
      </c>
      <c r="P109" s="46">
        <v>0.5144166468046496</v>
      </c>
      <c r="Q109" s="46">
        <v>3.3702316341983654</v>
      </c>
      <c r="R109" s="46">
        <v>8.6630310993534785</v>
      </c>
      <c r="S109" s="46">
        <v>7184.2797841155052</v>
      </c>
      <c r="T109" s="51">
        <v>1.38253602144807</v>
      </c>
      <c r="U109" s="27">
        <f t="shared" si="6"/>
        <v>0</v>
      </c>
      <c r="V109" s="27">
        <f t="shared" si="6"/>
        <v>0.37090702156258598</v>
      </c>
      <c r="W109" s="27">
        <f t="shared" si="6"/>
        <v>-0.27010146646091854</v>
      </c>
      <c r="X109" s="27">
        <f t="shared" si="6"/>
        <v>-0.31263503444516055</v>
      </c>
      <c r="Y109" s="27">
        <f t="shared" si="6"/>
        <v>4.4915431608713394E-3</v>
      </c>
      <c r="Z109" s="27">
        <f t="shared" si="6"/>
        <v>1.5534074504655031</v>
      </c>
      <c r="AA109" s="38">
        <f t="shared" si="6"/>
        <v>0.40243093526151563</v>
      </c>
      <c r="AB109" s="27">
        <v>4.5027195027195002E-2</v>
      </c>
      <c r="AC109" s="27">
        <v>-0.19361226093967501</v>
      </c>
      <c r="AD109" s="19" t="str">
        <f t="shared" si="7"/>
        <v>Error</v>
      </c>
      <c r="AE109" s="19" t="str">
        <f t="shared" si="8"/>
        <v>Error</v>
      </c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199</v>
      </c>
      <c r="M110" s="46">
        <v>0</v>
      </c>
      <c r="N110" s="46">
        <v>1.2653473801473885</v>
      </c>
      <c r="O110" s="46">
        <v>3.0076898253600368</v>
      </c>
      <c r="P110" s="46">
        <v>0.43339512116609713</v>
      </c>
      <c r="Q110" s="46">
        <v>2.3355924893170403</v>
      </c>
      <c r="R110" s="46">
        <v>2.9639768374519164</v>
      </c>
      <c r="S110" s="46">
        <v>11.324717756160386</v>
      </c>
      <c r="T110" s="51">
        <v>10.306895539035082</v>
      </c>
      <c r="U110" s="27">
        <f t="shared" si="6"/>
        <v>0</v>
      </c>
      <c r="V110" s="27">
        <f t="shared" si="6"/>
        <v>0.48146236871828579</v>
      </c>
      <c r="W110" s="27">
        <f t="shared" si="6"/>
        <v>-0.21532983910927875</v>
      </c>
      <c r="X110" s="27">
        <f t="shared" si="6"/>
        <v>-0.28543805298140573</v>
      </c>
      <c r="Y110" s="27">
        <f t="shared" si="6"/>
        <v>-0.55324628609567883</v>
      </c>
      <c r="Z110" s="27">
        <f t="shared" si="6"/>
        <v>1.6556099207211548</v>
      </c>
      <c r="AA110" s="38">
        <f t="shared" si="6"/>
        <v>2.2659349715125881E-2</v>
      </c>
      <c r="AB110" s="27">
        <v>0.26598743763802601</v>
      </c>
      <c r="AC110" s="27">
        <v>-0.49632995456134199</v>
      </c>
      <c r="AD110" s="19" t="str">
        <f t="shared" si="7"/>
        <v>Error</v>
      </c>
      <c r="AE110" s="19" t="str">
        <f t="shared" si="8"/>
        <v>Error</v>
      </c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200</v>
      </c>
      <c r="M111" s="46">
        <v>0</v>
      </c>
      <c r="N111" s="46">
        <v>1.2854790432341001</v>
      </c>
      <c r="O111" s="46">
        <v>3.274136751073943</v>
      </c>
      <c r="P111" s="46">
        <v>0.47192555865612018</v>
      </c>
      <c r="Q111" s="46">
        <v>2.9398199318436795</v>
      </c>
      <c r="R111" s="46">
        <v>5.7591835616304934</v>
      </c>
      <c r="S111" s="46">
        <v>367012.71581077547</v>
      </c>
      <c r="T111" s="51">
        <v>4.1756455029422126</v>
      </c>
      <c r="U111" s="27">
        <f t="shared" si="6"/>
        <v>0</v>
      </c>
      <c r="V111" s="27">
        <f t="shared" si="6"/>
        <v>0.41239338835469841</v>
      </c>
      <c r="W111" s="27">
        <f t="shared" si="6"/>
        <v>-0.3428553927347005</v>
      </c>
      <c r="X111" s="27">
        <f t="shared" si="6"/>
        <v>-0.25086312507091474</v>
      </c>
      <c r="Y111" s="27">
        <f t="shared" si="6"/>
        <v>-0.11590674740424146</v>
      </c>
      <c r="Z111" s="27">
        <f t="shared" si="6"/>
        <v>1.371148557875951</v>
      </c>
      <c r="AA111" s="38">
        <f t="shared" si="6"/>
        <v>0.37281552732595363</v>
      </c>
      <c r="AB111" s="27">
        <v>0.20487058506778599</v>
      </c>
      <c r="AC111" s="27">
        <v>0</v>
      </c>
      <c r="AD111" s="19" t="str">
        <f t="shared" si="7"/>
        <v>Error</v>
      </c>
      <c r="AE111" s="19" t="str">
        <f t="shared" si="8"/>
        <v>Error</v>
      </c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201</v>
      </c>
      <c r="M112" s="46">
        <v>0</v>
      </c>
      <c r="N112" s="46">
        <v>1.2717390528524606</v>
      </c>
      <c r="O112" s="46">
        <v>3.1830905675332666</v>
      </c>
      <c r="P112" s="46">
        <v>0.43967799564090049</v>
      </c>
      <c r="Q112" s="46">
        <v>2.6368273710442907</v>
      </c>
      <c r="R112" s="46">
        <v>4.4580778224580584</v>
      </c>
      <c r="S112" s="46">
        <v>5.8755953087483626</v>
      </c>
      <c r="T112" s="51">
        <v>96615.981478615897</v>
      </c>
      <c r="U112" s="27">
        <f t="shared" si="6"/>
        <v>0</v>
      </c>
      <c r="V112" s="27">
        <f t="shared" si="6"/>
        <v>0.3578929736904477</v>
      </c>
      <c r="W112" s="27">
        <f t="shared" si="6"/>
        <v>-0.3406623456513278</v>
      </c>
      <c r="X112" s="27">
        <f t="shared" si="6"/>
        <v>-0.29126079094214596</v>
      </c>
      <c r="Y112" s="27">
        <f t="shared" si="6"/>
        <v>-0.11872634826506247</v>
      </c>
      <c r="Z112" s="27">
        <f t="shared" si="6"/>
        <v>1.3207105441412965</v>
      </c>
      <c r="AA112" s="38">
        <f t="shared" si="6"/>
        <v>0.31627240275538332</v>
      </c>
      <c r="AB112" s="27">
        <v>0.17702477138439199</v>
      </c>
      <c r="AC112" s="27">
        <v>-0.102605707325561</v>
      </c>
      <c r="AD112" s="19" t="str">
        <f t="shared" si="7"/>
        <v>Error</v>
      </c>
      <c r="AE112" s="19" t="str">
        <f t="shared" si="8"/>
        <v>Error</v>
      </c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202</v>
      </c>
      <c r="M113" s="46">
        <v>0</v>
      </c>
      <c r="N113" s="46">
        <v>1.305400138018193</v>
      </c>
      <c r="O113" s="46">
        <v>3.3948237768631806</v>
      </c>
      <c r="P113" s="46">
        <v>0.51734237326801669</v>
      </c>
      <c r="Q113" s="46">
        <v>3.3975825736512348</v>
      </c>
      <c r="R113" s="46">
        <v>8.7111251072948761</v>
      </c>
      <c r="S113" s="46">
        <v>62454.723789831209</v>
      </c>
      <c r="T113" s="51">
        <v>1.2992964218058451</v>
      </c>
      <c r="U113" s="27">
        <f t="shared" si="6"/>
        <v>0</v>
      </c>
      <c r="V113" s="27">
        <f t="shared" si="6"/>
        <v>0.39252052890738526</v>
      </c>
      <c r="W113" s="27">
        <f t="shared" si="6"/>
        <v>-0.33692519788349956</v>
      </c>
      <c r="X113" s="27">
        <f t="shared" si="6"/>
        <v>-0.24309522789836641</v>
      </c>
      <c r="Y113" s="27">
        <f t="shared" si="6"/>
        <v>-6.6147626702754259E-2</v>
      </c>
      <c r="Z113" s="27">
        <f t="shared" si="6"/>
        <v>1.4380251887631557</v>
      </c>
      <c r="AA113" s="38">
        <f t="shared" si="6"/>
        <v>0.59097628711899941</v>
      </c>
      <c r="AB113" s="27">
        <v>1.1340524626851299E-2</v>
      </c>
      <c r="AC113" s="27">
        <v>-0.205220242713472</v>
      </c>
      <c r="AD113" s="19" t="str">
        <f t="shared" si="7"/>
        <v>Error</v>
      </c>
      <c r="AE113" s="19" t="str">
        <f t="shared" si="8"/>
        <v>Error</v>
      </c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203</v>
      </c>
      <c r="M114" s="46">
        <v>0</v>
      </c>
      <c r="N114" s="46">
        <v>1.2728540348884216</v>
      </c>
      <c r="O114" s="46">
        <v>3.1883792272286477</v>
      </c>
      <c r="P114" s="46">
        <v>0.44141492920979442</v>
      </c>
      <c r="Q114" s="46">
        <v>2.6501119774765041</v>
      </c>
      <c r="R114" s="46">
        <v>4.5025284977012419</v>
      </c>
      <c r="S114" s="46">
        <v>6.8458350908054442</v>
      </c>
      <c r="T114" s="51">
        <v>232657.00070453371</v>
      </c>
      <c r="U114" s="27">
        <f t="shared" si="6"/>
        <v>0</v>
      </c>
      <c r="V114" s="27">
        <f t="shared" si="6"/>
        <v>0.39847500399553099</v>
      </c>
      <c r="W114" s="27">
        <f t="shared" si="6"/>
        <v>-0.35187097744537366</v>
      </c>
      <c r="X114" s="27">
        <f t="shared" si="6"/>
        <v>-0.26637054996677201</v>
      </c>
      <c r="Y114" s="27">
        <f t="shared" si="6"/>
        <v>-0.13851485496171165</v>
      </c>
      <c r="Z114" s="27">
        <f t="shared" si="6"/>
        <v>1.3121297039626796</v>
      </c>
      <c r="AA114" s="38">
        <f t="shared" si="6"/>
        <v>0.29472896300546414</v>
      </c>
      <c r="AB114" s="27">
        <v>0.43696801988330197</v>
      </c>
      <c r="AC114" s="27">
        <v>-1.76704779110047E-3</v>
      </c>
      <c r="AD114" s="19" t="str">
        <f t="shared" si="7"/>
        <v>Error</v>
      </c>
      <c r="AE114" s="19" t="str">
        <f t="shared" si="8"/>
        <v>Error</v>
      </c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204</v>
      </c>
      <c r="M115" s="46">
        <v>0</v>
      </c>
      <c r="N115" s="46">
        <v>1.3647708014929787</v>
      </c>
      <c r="O115" s="46">
        <v>3.3870595467095796</v>
      </c>
      <c r="P115" s="46">
        <v>0.44948683178965165</v>
      </c>
      <c r="Q115" s="46">
        <v>2.7369012002937119</v>
      </c>
      <c r="R115" s="46">
        <v>4.8868812339253793</v>
      </c>
      <c r="S115" s="46">
        <v>26.336722280815934</v>
      </c>
      <c r="T115" s="51">
        <v>337766.61860008579</v>
      </c>
      <c r="U115" s="27">
        <f t="shared" si="6"/>
        <v>0</v>
      </c>
      <c r="V115" s="27">
        <f t="shared" si="6"/>
        <v>0.40018948757876288</v>
      </c>
      <c r="W115" s="27">
        <f t="shared" si="6"/>
        <v>-0.33032419095992605</v>
      </c>
      <c r="X115" s="27">
        <f t="shared" si="6"/>
        <v>-0.27145286687010889</v>
      </c>
      <c r="Y115" s="27">
        <f t="shared" si="6"/>
        <v>-0.14507021730662287</v>
      </c>
      <c r="Z115" s="27">
        <f t="shared" si="6"/>
        <v>1.3004704788119363</v>
      </c>
      <c r="AA115" s="38">
        <f t="shared" si="6"/>
        <v>0.32668134086020112</v>
      </c>
      <c r="AB115" s="27">
        <v>0.43696801988330197</v>
      </c>
      <c r="AC115" s="27">
        <v>-1.76704779110047E-3</v>
      </c>
      <c r="AD115" s="19" t="str">
        <f t="shared" si="7"/>
        <v>Error</v>
      </c>
      <c r="AE115" s="19" t="str">
        <f t="shared" si="8"/>
        <v>Error</v>
      </c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205</v>
      </c>
      <c r="M116" s="46">
        <v>0</v>
      </c>
      <c r="N116" s="46">
        <v>1.2726228815532112</v>
      </c>
      <c r="O116" s="46">
        <v>3.1907057347086045</v>
      </c>
      <c r="P116" s="46">
        <v>0.44267939074322804</v>
      </c>
      <c r="Q116" s="46">
        <v>2.651675982754476</v>
      </c>
      <c r="R116" s="46">
        <v>4.5089231168699797</v>
      </c>
      <c r="S116" s="46">
        <v>6.6044484760751558</v>
      </c>
      <c r="T116" s="51">
        <v>34720.308048671104</v>
      </c>
      <c r="U116" s="27">
        <f t="shared" si="6"/>
        <v>0</v>
      </c>
      <c r="V116" s="27">
        <f t="shared" si="6"/>
        <v>0.34981875117979133</v>
      </c>
      <c r="W116" s="27">
        <f t="shared" si="6"/>
        <v>-0.35142921899226026</v>
      </c>
      <c r="X116" s="27">
        <f t="shared" si="6"/>
        <v>-0.28133121034145964</v>
      </c>
      <c r="Y116" s="27">
        <f t="shared" si="6"/>
        <v>-0.18920861994570151</v>
      </c>
      <c r="Z116" s="27">
        <f t="shared" si="6"/>
        <v>1.3719627237301462</v>
      </c>
      <c r="AA116" s="38">
        <f t="shared" si="6"/>
        <v>0.28473297266711434</v>
      </c>
      <c r="AB116" s="27">
        <v>0</v>
      </c>
      <c r="AC116" s="27">
        <v>-0.240594162285965</v>
      </c>
      <c r="AD116" s="19" t="str">
        <f t="shared" si="7"/>
        <v>Error</v>
      </c>
      <c r="AE116" s="19" t="str">
        <f t="shared" si="8"/>
        <v>Error</v>
      </c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206</v>
      </c>
      <c r="M117" s="46">
        <v>0</v>
      </c>
      <c r="N117" s="46">
        <v>1.2517469422026257</v>
      </c>
      <c r="O117" s="46">
        <v>3.0684243166601597</v>
      </c>
      <c r="P117" s="46">
        <v>0.40438911497436614</v>
      </c>
      <c r="Q117" s="46">
        <v>2.3342698675281444</v>
      </c>
      <c r="R117" s="46">
        <v>3.4754769100902649</v>
      </c>
      <c r="S117" s="46">
        <v>1.2430748158010321</v>
      </c>
      <c r="T117" s="51">
        <v>10.8148173025033</v>
      </c>
      <c r="U117" s="27">
        <f t="shared" si="6"/>
        <v>0</v>
      </c>
      <c r="V117" s="27">
        <f t="shared" si="6"/>
        <v>0.3859862877348062</v>
      </c>
      <c r="W117" s="27">
        <f t="shared" si="6"/>
        <v>-0.33213256945024883</v>
      </c>
      <c r="X117" s="27">
        <f t="shared" si="6"/>
        <v>-0.29481353920353359</v>
      </c>
      <c r="Y117" s="27">
        <f t="shared" si="6"/>
        <v>-0.2013425482462452</v>
      </c>
      <c r="Z117" s="27">
        <f t="shared" si="6"/>
        <v>1.2134825833802392</v>
      </c>
      <c r="AA117" s="38">
        <f t="shared" si="6"/>
        <v>0.20609295291221186</v>
      </c>
      <c r="AB117" s="27">
        <v>0.42750881417146802</v>
      </c>
      <c r="AC117" s="27">
        <v>0</v>
      </c>
      <c r="AD117" s="19" t="str">
        <f t="shared" si="7"/>
        <v>Error</v>
      </c>
      <c r="AE117" s="19" t="str">
        <f t="shared" si="8"/>
        <v>Error</v>
      </c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207</v>
      </c>
      <c r="M118" s="46">
        <v>0</v>
      </c>
      <c r="N118" s="46">
        <v>1.270872922673425</v>
      </c>
      <c r="O118" s="46">
        <v>3.183931918947053</v>
      </c>
      <c r="P118" s="46">
        <v>0.43780115230050498</v>
      </c>
      <c r="Q118" s="46">
        <v>2.6274896964490502</v>
      </c>
      <c r="R118" s="46">
        <v>4.4419957218655099</v>
      </c>
      <c r="S118" s="46">
        <v>5.2932215629103645</v>
      </c>
      <c r="T118" s="51">
        <v>88979.118967676011</v>
      </c>
      <c r="U118" s="27">
        <f t="shared" si="6"/>
        <v>0</v>
      </c>
      <c r="V118" s="27">
        <f t="shared" si="6"/>
        <v>0.38628401012241192</v>
      </c>
      <c r="W118" s="27">
        <f t="shared" si="6"/>
        <v>-0.37991768375031565</v>
      </c>
      <c r="X118" s="27">
        <f t="shared" si="6"/>
        <v>-0.24535822402912347</v>
      </c>
      <c r="Y118" s="27">
        <f t="shared" si="6"/>
        <v>-0.20281345870489917</v>
      </c>
      <c r="Z118" s="27">
        <f t="shared" si="6"/>
        <v>1.4331435207869385</v>
      </c>
      <c r="AA118" s="38">
        <f t="shared" si="6"/>
        <v>0.29876478335084</v>
      </c>
      <c r="AB118" s="27">
        <v>0.16021422707548799</v>
      </c>
      <c r="AC118" s="27">
        <v>0</v>
      </c>
      <c r="AD118" s="19" t="str">
        <f t="shared" si="7"/>
        <v>Error</v>
      </c>
      <c r="AE118" s="19" t="str">
        <f t="shared" si="8"/>
        <v>Error</v>
      </c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208</v>
      </c>
      <c r="M119" s="46">
        <v>0</v>
      </c>
      <c r="N119" s="46">
        <v>1.2709053426663097</v>
      </c>
      <c r="O119" s="46">
        <v>3.2153427709873839</v>
      </c>
      <c r="P119" s="46">
        <v>0.45388157758668068</v>
      </c>
      <c r="Q119" s="46">
        <v>2.8024134412425497</v>
      </c>
      <c r="R119" s="46">
        <v>5.1958690688421711</v>
      </c>
      <c r="S119" s="46">
        <v>243393.80120737641</v>
      </c>
      <c r="T119" s="51">
        <v>8.2055231399533284</v>
      </c>
      <c r="U119" s="27">
        <f t="shared" si="6"/>
        <v>0</v>
      </c>
      <c r="V119" s="27">
        <f t="shared" si="6"/>
        <v>0.39130907695958767</v>
      </c>
      <c r="W119" s="27">
        <f t="shared" si="6"/>
        <v>-0.33475607235559013</v>
      </c>
      <c r="X119" s="27">
        <f t="shared" si="6"/>
        <v>-0.27982471562983646</v>
      </c>
      <c r="Y119" s="27">
        <f t="shared" si="6"/>
        <v>-0.13594317538239004</v>
      </c>
      <c r="Z119" s="27">
        <f t="shared" si="6"/>
        <v>1.2876713619793543</v>
      </c>
      <c r="AA119" s="38">
        <f t="shared" si="6"/>
        <v>0.30905430752114438</v>
      </c>
      <c r="AB119" s="27">
        <v>1.18407518108625</v>
      </c>
      <c r="AC119" s="27">
        <v>0</v>
      </c>
      <c r="AD119" s="19" t="str">
        <f t="shared" si="7"/>
        <v>Error</v>
      </c>
      <c r="AE119" s="19" t="str">
        <f t="shared" si="8"/>
        <v>Error</v>
      </c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209</v>
      </c>
      <c r="M120" s="46">
        <v>0</v>
      </c>
      <c r="N120" s="46">
        <v>1.2774808202898669</v>
      </c>
      <c r="O120" s="46">
        <v>3.2223635717641592</v>
      </c>
      <c r="P120" s="46">
        <v>0.45370266732397013</v>
      </c>
      <c r="Q120" s="46">
        <v>2.7730646961130674</v>
      </c>
      <c r="R120" s="46">
        <v>4.9981087989955455</v>
      </c>
      <c r="S120" s="46">
        <v>166167.74294949725</v>
      </c>
      <c r="T120" s="51">
        <v>14.791617693659385</v>
      </c>
      <c r="U120" s="27">
        <f t="shared" si="6"/>
        <v>0</v>
      </c>
      <c r="V120" s="27">
        <f t="shared" si="6"/>
        <v>0.38953488087547389</v>
      </c>
      <c r="W120" s="27">
        <f t="shared" si="6"/>
        <v>-0.35137809826308758</v>
      </c>
      <c r="X120" s="27">
        <f t="shared" si="6"/>
        <v>-0.26844739983401822</v>
      </c>
      <c r="Y120" s="27">
        <f t="shared" si="6"/>
        <v>-0.11857602633431225</v>
      </c>
      <c r="Z120" s="27">
        <f t="shared" si="6"/>
        <v>1.3223380451324374</v>
      </c>
      <c r="AA120" s="38">
        <f t="shared" si="6"/>
        <v>0.29582122063460448</v>
      </c>
      <c r="AB120" s="27">
        <v>0.43500112903031801</v>
      </c>
      <c r="AC120" s="27">
        <v>-1.7378618548906599E-2</v>
      </c>
      <c r="AD120" s="19" t="str">
        <f t="shared" si="7"/>
        <v>Error</v>
      </c>
      <c r="AE120" s="19" t="str">
        <f t="shared" si="8"/>
        <v>Error</v>
      </c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210</v>
      </c>
      <c r="M121" s="46">
        <v>0</v>
      </c>
      <c r="N121" s="46">
        <v>1.2702817736929715</v>
      </c>
      <c r="O121" s="46">
        <v>3.1793321900749056</v>
      </c>
      <c r="P121" s="46">
        <v>0.43976563427851589</v>
      </c>
      <c r="Q121" s="46">
        <v>2.6433055304291777</v>
      </c>
      <c r="R121" s="46">
        <v>4.4721878493032889</v>
      </c>
      <c r="S121" s="46">
        <v>6.689631407961997</v>
      </c>
      <c r="T121" s="51">
        <v>5332.4638141985906</v>
      </c>
      <c r="U121" s="27">
        <f t="shared" si="6"/>
        <v>0</v>
      </c>
      <c r="V121" s="27">
        <f t="shared" si="6"/>
        <v>0.42709422088840165</v>
      </c>
      <c r="W121" s="27">
        <f t="shared" si="6"/>
        <v>-0.33917879766772668</v>
      </c>
      <c r="X121" s="27">
        <f t="shared" si="6"/>
        <v>-0.28792399356417508</v>
      </c>
      <c r="Y121" s="27">
        <f t="shared" si="6"/>
        <v>-7.5119097449465114E-2</v>
      </c>
      <c r="Z121" s="27">
        <f t="shared" si="6"/>
        <v>0.90118777372173819</v>
      </c>
      <c r="AA121" s="38">
        <f t="shared" si="6"/>
        <v>0.46673798778635733</v>
      </c>
      <c r="AB121" s="27">
        <v>0.235863990349335</v>
      </c>
      <c r="AC121" s="27">
        <v>-0.30041764221983203</v>
      </c>
      <c r="AD121" s="19" t="str">
        <f t="shared" si="7"/>
        <v>Error</v>
      </c>
      <c r="AE121" s="19" t="str">
        <f t="shared" si="8"/>
        <v>Error</v>
      </c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211</v>
      </c>
      <c r="M122" s="46">
        <v>0</v>
      </c>
      <c r="N122" s="46">
        <v>1.2658893702351459</v>
      </c>
      <c r="O122" s="46">
        <v>3.1549162347894608</v>
      </c>
      <c r="P122" s="46">
        <v>0.42400873540295736</v>
      </c>
      <c r="Q122" s="46">
        <v>2.5028891330263043</v>
      </c>
      <c r="R122" s="46">
        <v>4.0136550657845973</v>
      </c>
      <c r="S122" s="46">
        <v>2.2568348608843145</v>
      </c>
      <c r="T122" s="51">
        <v>33.670610192645796</v>
      </c>
      <c r="U122" s="27">
        <f t="shared" ref="U122:AA158" si="9">IF(M122=0,0,(N122-M122)/M122)</f>
        <v>0</v>
      </c>
      <c r="V122" s="27">
        <f t="shared" si="9"/>
        <v>0.27762890180750099</v>
      </c>
      <c r="W122" s="27">
        <f t="shared" si="9"/>
        <v>-0.34855755121080761</v>
      </c>
      <c r="X122" s="27">
        <f t="shared" si="9"/>
        <v>-0.24575203475835483</v>
      </c>
      <c r="Y122" s="27">
        <f t="shared" si="9"/>
        <v>-0.23172983295277849</v>
      </c>
      <c r="Z122" s="27">
        <f t="shared" si="9"/>
        <v>1.412977148920225</v>
      </c>
      <c r="AA122" s="38">
        <f t="shared" si="9"/>
        <v>0.28774868663171022</v>
      </c>
      <c r="AB122" s="27">
        <v>0.17476787372330599</v>
      </c>
      <c r="AC122" s="27">
        <v>0</v>
      </c>
      <c r="AD122" s="19" t="str">
        <f t="shared" si="7"/>
        <v>Error</v>
      </c>
      <c r="AE122" s="19" t="str">
        <f t="shared" si="8"/>
        <v>Error</v>
      </c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212</v>
      </c>
      <c r="M123" s="46">
        <v>0</v>
      </c>
      <c r="N123" s="46">
        <v>1.26570722872021</v>
      </c>
      <c r="O123" s="46">
        <v>3.1521611384352468</v>
      </c>
      <c r="P123" s="46">
        <v>0.43103573594037092</v>
      </c>
      <c r="Q123" s="46">
        <v>2.5643336366842622</v>
      </c>
      <c r="R123" s="46">
        <v>4.2001327543546552</v>
      </c>
      <c r="S123" s="46">
        <v>3.2949264463932693</v>
      </c>
      <c r="T123" s="51">
        <v>162.59401575612495</v>
      </c>
      <c r="U123" s="27">
        <f t="shared" si="9"/>
        <v>0</v>
      </c>
      <c r="V123" s="27">
        <f t="shared" si="9"/>
        <v>0.36910580023792877</v>
      </c>
      <c r="W123" s="27">
        <f t="shared" si="9"/>
        <v>-0.3352515641233374</v>
      </c>
      <c r="X123" s="27">
        <f t="shared" si="9"/>
        <v>-0.29916636414099917</v>
      </c>
      <c r="Y123" s="27">
        <f t="shared" si="9"/>
        <v>-0.13899832693363171</v>
      </c>
      <c r="Z123" s="27">
        <f t="shared" si="9"/>
        <v>1.2634674182605812</v>
      </c>
      <c r="AA123" s="38">
        <f t="shared" si="9"/>
        <v>0.27560217497956935</v>
      </c>
      <c r="AB123" s="27">
        <v>1.2634451808076901</v>
      </c>
      <c r="AC123" s="27">
        <v>-3.2972942375184E-2</v>
      </c>
      <c r="AD123" s="19" t="str">
        <f t="shared" si="7"/>
        <v>Error</v>
      </c>
      <c r="AE123" s="19" t="str">
        <f t="shared" si="8"/>
        <v>Error</v>
      </c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213</v>
      </c>
      <c r="M124" s="46">
        <v>0</v>
      </c>
      <c r="N124" s="46">
        <v>1.2676863343801761</v>
      </c>
      <c r="O124" s="46">
        <v>3.1660720792771819</v>
      </c>
      <c r="P124" s="46">
        <v>0.43440431105105048</v>
      </c>
      <c r="Q124" s="46">
        <v>2.6024956726897237</v>
      </c>
      <c r="R124" s="46">
        <v>4.3451996279123932</v>
      </c>
      <c r="S124" s="46">
        <v>4.3229946642116559</v>
      </c>
      <c r="T124" s="51">
        <v>136587.91513211536</v>
      </c>
      <c r="U124" s="27">
        <f t="shared" si="9"/>
        <v>0</v>
      </c>
      <c r="V124" s="27">
        <f t="shared" si="9"/>
        <v>0.38989423999276179</v>
      </c>
      <c r="W124" s="27">
        <f t="shared" si="9"/>
        <v>-0.34915835142133611</v>
      </c>
      <c r="X124" s="27">
        <f t="shared" si="9"/>
        <v>-0.28109959616301661</v>
      </c>
      <c r="Y124" s="27">
        <f t="shared" si="9"/>
        <v>-0.16121011678164993</v>
      </c>
      <c r="Z124" s="27">
        <f t="shared" si="9"/>
        <v>1.2783955798818043</v>
      </c>
      <c r="AA124" s="38">
        <f t="shared" si="9"/>
        <v>0.21628049490982959</v>
      </c>
      <c r="AB124" s="27">
        <v>0.27205691511147401</v>
      </c>
      <c r="AC124" s="27">
        <v>-0.12781153152023</v>
      </c>
      <c r="AD124" s="19" t="str">
        <f t="shared" si="7"/>
        <v>Error</v>
      </c>
      <c r="AE124" s="19" t="str">
        <f t="shared" si="8"/>
        <v>Error</v>
      </c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214</v>
      </c>
      <c r="M125" s="46">
        <v>0</v>
      </c>
      <c r="N125" s="46">
        <v>1.2700963500008</v>
      </c>
      <c r="O125" s="46">
        <v>3.1799359050744265</v>
      </c>
      <c r="P125" s="46">
        <v>0.43850778724553674</v>
      </c>
      <c r="Q125" s="46">
        <v>2.6410536135701292</v>
      </c>
      <c r="R125" s="46">
        <v>4.4797458261380427</v>
      </c>
      <c r="S125" s="46">
        <v>6.1584541757548052</v>
      </c>
      <c r="T125" s="51">
        <v>674650.60895018151</v>
      </c>
      <c r="U125" s="27">
        <f t="shared" si="9"/>
        <v>0</v>
      </c>
      <c r="V125" s="27">
        <f t="shared" si="9"/>
        <v>0.39521813721085469</v>
      </c>
      <c r="W125" s="27">
        <f t="shared" si="9"/>
        <v>-0.32218364842631875</v>
      </c>
      <c r="X125" s="27">
        <f t="shared" si="9"/>
        <v>-0.27868982664448888</v>
      </c>
      <c r="Y125" s="27">
        <f t="shared" si="9"/>
        <v>-0.16480858770757936</v>
      </c>
      <c r="Z125" s="27">
        <f t="shared" si="9"/>
        <v>1.2573674192134356</v>
      </c>
      <c r="AA125" s="38">
        <f t="shared" si="9"/>
        <v>0.36113377381719319</v>
      </c>
      <c r="AB125" s="27">
        <v>0.366497856822535</v>
      </c>
      <c r="AC125" s="27">
        <v>-2.0511107567159601E-2</v>
      </c>
      <c r="AD125" s="19" t="str">
        <f t="shared" si="7"/>
        <v>Error</v>
      </c>
      <c r="AE125" s="19" t="str">
        <f t="shared" si="8"/>
        <v>Error</v>
      </c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215</v>
      </c>
      <c r="M126" s="46">
        <v>0</v>
      </c>
      <c r="N126" s="46">
        <v>1.4369282416235221</v>
      </c>
      <c r="O126" s="46">
        <v>4.3906680494679797</v>
      </c>
      <c r="P126" s="46">
        <v>1.2953082067639698</v>
      </c>
      <c r="Q126" s="46">
        <v>538.15506243656546</v>
      </c>
      <c r="R126" s="46">
        <v>1425665.1253740613</v>
      </c>
      <c r="S126" s="46">
        <v>8.7187457111976663</v>
      </c>
      <c r="T126" s="51">
        <v>0.17155278991290973</v>
      </c>
      <c r="U126" s="27">
        <f t="shared" si="9"/>
        <v>0</v>
      </c>
      <c r="V126" s="27">
        <f t="shared" si="9"/>
        <v>0.6876286119664794</v>
      </c>
      <c r="W126" s="27">
        <f t="shared" si="9"/>
        <v>6.1934291487037232E-2</v>
      </c>
      <c r="X126" s="27">
        <f t="shared" si="9"/>
        <v>-0.3444251647500981</v>
      </c>
      <c r="Y126" s="27">
        <f t="shared" si="9"/>
        <v>3.9300644775442133</v>
      </c>
      <c r="Z126" s="27">
        <f t="shared" si="9"/>
        <v>28057.057092987536</v>
      </c>
      <c r="AA126" s="38">
        <f t="shared" si="9"/>
        <v>1.4727942878386906</v>
      </c>
      <c r="AB126" s="27">
        <v>1.3544271724135399</v>
      </c>
      <c r="AC126" s="27">
        <v>0</v>
      </c>
      <c r="AD126" s="19" t="str">
        <f t="shared" si="7"/>
        <v>Error</v>
      </c>
      <c r="AE126" s="19" t="str">
        <f t="shared" si="8"/>
        <v>Error</v>
      </c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216</v>
      </c>
      <c r="M127" s="46">
        <v>0</v>
      </c>
      <c r="N127" s="46">
        <v>1.606904794672809</v>
      </c>
      <c r="O127" s="46">
        <v>6.3386461839516954</v>
      </c>
      <c r="P127" s="46">
        <v>2422.5364301756545</v>
      </c>
      <c r="Q127" s="46">
        <v>1.2688490667248999</v>
      </c>
      <c r="R127" s="46">
        <v>0.79609653534914149</v>
      </c>
      <c r="S127" s="46">
        <v>0.64243872083039943</v>
      </c>
      <c r="T127" s="51">
        <v>0.090550972127925913</v>
      </c>
      <c r="U127" s="27">
        <f t="shared" si="9"/>
        <v>0</v>
      </c>
      <c r="V127" s="27">
        <f t="shared" si="9"/>
        <v>0.96972916266248144</v>
      </c>
      <c r="W127" s="27">
        <f t="shared" si="9"/>
        <v>-0.19383020385970115</v>
      </c>
      <c r="X127" s="27">
        <f t="shared" si="9"/>
        <v>0.61308173463772908</v>
      </c>
      <c r="Y127" s="27">
        <f t="shared" si="9"/>
        <v>103.24917345901642</v>
      </c>
      <c r="Z127" s="27">
        <f t="shared" si="9"/>
        <v>-0.99760254501289736</v>
      </c>
      <c r="AA127" s="38">
        <f t="shared" si="9"/>
        <v>-0.36769344541551707</v>
      </c>
      <c r="AB127" s="27">
        <v>0</v>
      </c>
      <c r="AC127" s="27">
        <v>-0.485191614367739</v>
      </c>
      <c r="AD127" s="19" t="str">
        <f t="shared" si="7"/>
        <v>Error</v>
      </c>
      <c r="AE127" s="19" t="str">
        <f t="shared" si="8"/>
        <v>Error</v>
      </c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217</v>
      </c>
      <c r="M128" s="46">
        <v>0</v>
      </c>
      <c r="N128" s="46">
        <v>3.2356481718117833</v>
      </c>
      <c r="O128" s="46">
        <v>7.1668707630166857</v>
      </c>
      <c r="P128" s="46">
        <v>1.6553343092951383</v>
      </c>
      <c r="Q128" s="46">
        <v>0.11333643840129408</v>
      </c>
      <c r="R128" s="46">
        <v>0.12954533479180003</v>
      </c>
      <c r="S128" s="46">
        <v>0.20507126815840876</v>
      </c>
      <c r="T128" s="51">
        <v>0.014454751548225052</v>
      </c>
      <c r="U128" s="27">
        <f t="shared" si="9"/>
        <v>0</v>
      </c>
      <c r="V128" s="27">
        <f t="shared" si="9"/>
        <v>1.0740032088163756</v>
      </c>
      <c r="W128" s="27">
        <f t="shared" si="9"/>
        <v>-0.6554572191872583</v>
      </c>
      <c r="X128" s="27">
        <f t="shared" si="9"/>
        <v>-0.3729335095441329</v>
      </c>
      <c r="Y128" s="27">
        <f t="shared" si="9"/>
        <v>-0.54396443353724588</v>
      </c>
      <c r="Z128" s="27">
        <f t="shared" si="9"/>
        <v>-0.65169061411610829</v>
      </c>
      <c r="AA128" s="38">
        <f t="shared" si="9"/>
        <v>0.19717622228476778</v>
      </c>
      <c r="AB128" s="27">
        <v>0.99475065616797897</v>
      </c>
      <c r="AC128" s="27">
        <v>-0.72631578947368403</v>
      </c>
      <c r="AD128" s="19" t="str">
        <f t="shared" si="7"/>
        <v>Error</v>
      </c>
      <c r="AE128" s="19" t="str">
        <f t="shared" si="8"/>
        <v/>
      </c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218</v>
      </c>
      <c r="M129" s="46">
        <v>0</v>
      </c>
      <c r="N129" s="46">
        <v>1.2526635172050382</v>
      </c>
      <c r="O129" s="46">
        <v>3.0815516547794317</v>
      </c>
      <c r="P129" s="46">
        <v>0.40898455410872847</v>
      </c>
      <c r="Q129" s="46">
        <v>2.3698859465252315</v>
      </c>
      <c r="R129" s="46">
        <v>3.5834954029487207</v>
      </c>
      <c r="S129" s="46">
        <v>1.376500951703945</v>
      </c>
      <c r="T129" s="51">
        <v>12.601077335435548</v>
      </c>
      <c r="U129" s="27">
        <f t="shared" si="9"/>
        <v>0</v>
      </c>
      <c r="V129" s="27">
        <f t="shared" si="9"/>
        <v>0.37705787817118264</v>
      </c>
      <c r="W129" s="27">
        <f t="shared" si="9"/>
        <v>-0.33484226245051474</v>
      </c>
      <c r="X129" s="27">
        <f t="shared" si="9"/>
        <v>-0.30289301726415085</v>
      </c>
      <c r="Y129" s="27">
        <f t="shared" si="9"/>
        <v>-0.17849854558054368</v>
      </c>
      <c r="Z129" s="27">
        <f t="shared" si="9"/>
        <v>1.2450794665852261</v>
      </c>
      <c r="AA129" s="38">
        <f t="shared" si="9"/>
        <v>0.34511237041505183</v>
      </c>
      <c r="AB129" s="27">
        <v>0.63205505449806298</v>
      </c>
      <c r="AC129" s="27">
        <v>-1.74378088075989E-3</v>
      </c>
      <c r="AD129" s="19" t="str">
        <f t="shared" si="7"/>
        <v>Error</v>
      </c>
      <c r="AE129" s="19" t="str">
        <f t="shared" si="8"/>
        <v>Error</v>
      </c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219</v>
      </c>
      <c r="M130" s="46">
        <v>0</v>
      </c>
      <c r="N130" s="46">
        <v>1.2609624260995704</v>
      </c>
      <c r="O130" s="46">
        <v>3.1221693562709909</v>
      </c>
      <c r="P130" s="46">
        <v>0.42088203273716696</v>
      </c>
      <c r="Q130" s="46">
        <v>2.4688754588390562</v>
      </c>
      <c r="R130" s="46">
        <v>3.878457550953506</v>
      </c>
      <c r="S130" s="46">
        <v>1.9746792731873377</v>
      </c>
      <c r="T130" s="51">
        <v>24.062696347124131</v>
      </c>
      <c r="U130" s="27">
        <f t="shared" si="9"/>
        <v>0</v>
      </c>
      <c r="V130" s="27">
        <f t="shared" si="9"/>
        <v>0.38133780977606424</v>
      </c>
      <c r="W130" s="27">
        <f t="shared" si="9"/>
        <v>-0.3346487408143986</v>
      </c>
      <c r="X130" s="27">
        <f t="shared" si="9"/>
        <v>-0.29379797643641087</v>
      </c>
      <c r="Y130" s="27">
        <f t="shared" si="9"/>
        <v>-0.17274028028287905</v>
      </c>
      <c r="Z130" s="27">
        <f t="shared" si="9"/>
        <v>1.2578966116391386</v>
      </c>
      <c r="AA130" s="38">
        <f t="shared" si="9"/>
        <v>0.21152373755722736</v>
      </c>
      <c r="AB130" s="27">
        <v>0.48710535566242802</v>
      </c>
      <c r="AC130" s="27">
        <v>-0.19535561154209699</v>
      </c>
      <c r="AD130" s="19" t="str">
        <f t="shared" si="7"/>
        <v>Error</v>
      </c>
      <c r="AE130" s="19" t="str">
        <f t="shared" si="8"/>
        <v>Error</v>
      </c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220</v>
      </c>
      <c r="M131" s="46">
        <v>0</v>
      </c>
      <c r="N131" s="46">
        <v>1.2586794970869013</v>
      </c>
      <c r="O131" s="46">
        <v>3.1310448734505698</v>
      </c>
      <c r="P131" s="46">
        <v>0.42486723742792032</v>
      </c>
      <c r="Q131" s="46">
        <v>2.5236140728985053</v>
      </c>
      <c r="R131" s="46">
        <v>4.0908638564774549</v>
      </c>
      <c r="S131" s="46">
        <v>2.5823696018280113</v>
      </c>
      <c r="T131" s="51">
        <v>50.461812084977453</v>
      </c>
      <c r="U131" s="27">
        <f t="shared" si="9"/>
        <v>0</v>
      </c>
      <c r="V131" s="27">
        <f t="shared" si="9"/>
        <v>0.39024400200432463</v>
      </c>
      <c r="W131" s="27">
        <f t="shared" si="9"/>
        <v>-0.3598389784328081</v>
      </c>
      <c r="X131" s="27">
        <f t="shared" si="9"/>
        <v>-0.28498217754030275</v>
      </c>
      <c r="Y131" s="27">
        <f t="shared" si="9"/>
        <v>-0.15809272366866298</v>
      </c>
      <c r="Z131" s="27">
        <f t="shared" si="9"/>
        <v>1.2756214458426511</v>
      </c>
      <c r="AA131" s="38">
        <f t="shared" si="9"/>
        <v>0.21214534377911412</v>
      </c>
      <c r="AB131" s="27">
        <v>0.26472835174769599</v>
      </c>
      <c r="AC131" s="27">
        <v>-0.13202384792764399</v>
      </c>
      <c r="AD131" s="19" t="str">
        <f t="shared" si="7"/>
        <v>Error</v>
      </c>
      <c r="AE131" s="19" t="str">
        <f t="shared" si="8"/>
        <v>Error</v>
      </c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221</v>
      </c>
      <c r="M132" s="46">
        <v>0</v>
      </c>
      <c r="N132" s="46">
        <v>1.2615960868183829</v>
      </c>
      <c r="O132" s="46">
        <v>3.1291695176493146</v>
      </c>
      <c r="P132" s="46">
        <v>0.4197577971969908</v>
      </c>
      <c r="Q132" s="46">
        <v>2.4129159735485217</v>
      </c>
      <c r="R132" s="46">
        <v>3.1983571656596519</v>
      </c>
      <c r="S132" s="46">
        <v>2.1064829559517904</v>
      </c>
      <c r="T132" s="51">
        <v>61.444961533384216</v>
      </c>
      <c r="U132" s="27">
        <f t="shared" si="9"/>
        <v>0</v>
      </c>
      <c r="V132" s="27">
        <f t="shared" si="9"/>
        <v>0.32538200660684591</v>
      </c>
      <c r="W132" s="27">
        <f t="shared" si="9"/>
        <v>-0.36610795716004169</v>
      </c>
      <c r="X132" s="27">
        <f t="shared" si="9"/>
        <v>-0.34906472326742544</v>
      </c>
      <c r="Y132" s="27">
        <f t="shared" si="9"/>
        <v>-4.3591773697416146E-2</v>
      </c>
      <c r="Z132" s="27">
        <f t="shared" si="9"/>
        <v>1.3328573481538299</v>
      </c>
      <c r="AA132" s="38">
        <f t="shared" si="9"/>
        <v>8.9999550713280307E-3</v>
      </c>
      <c r="AB132" s="27">
        <v>0.565742535464969</v>
      </c>
      <c r="AC132" s="27">
        <v>-0.31894535402934299</v>
      </c>
      <c r="AD132" s="19" t="str">
        <f t="shared" ref="AD132:AD195" si="10">IF(MAX($U132:$AA132)&gt;AB132,"Error","")</f>
        <v>Error</v>
      </c>
      <c r="AE132" s="19" t="str">
        <f t="shared" ref="AE132:AE195" si="11">IF(MIN($U132:$AA132)&lt;AC132,"Error","")</f>
        <v>Error</v>
      </c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222</v>
      </c>
      <c r="M133" s="46">
        <v>0</v>
      </c>
      <c r="N133" s="46">
        <v>1.2693871285699529</v>
      </c>
      <c r="O133" s="46">
        <v>3.214995087412337</v>
      </c>
      <c r="P133" s="46">
        <v>0.44690050667545567</v>
      </c>
      <c r="Q133" s="46">
        <v>2.7648019754852271</v>
      </c>
      <c r="R133" s="46">
        <v>5.0374344020370856</v>
      </c>
      <c r="S133" s="46">
        <v>5133.0082089755906</v>
      </c>
      <c r="T133" s="51">
        <v>14.233415858271611</v>
      </c>
      <c r="U133" s="27">
        <f t="shared" si="9"/>
        <v>0</v>
      </c>
      <c r="V133" s="27">
        <f t="shared" si="9"/>
        <v>0.33476768525851652</v>
      </c>
      <c r="W133" s="27">
        <f t="shared" si="9"/>
        <v>-0.29439130676725883</v>
      </c>
      <c r="X133" s="27">
        <f t="shared" si="9"/>
        <v>-0.33781330398189308</v>
      </c>
      <c r="Y133" s="27">
        <f t="shared" si="9"/>
        <v>-6.7226975710801343E-2</v>
      </c>
      <c r="Z133" s="27">
        <f t="shared" si="9"/>
        <v>1.5024619512266899</v>
      </c>
      <c r="AA133" s="38">
        <f t="shared" si="9"/>
        <v>0.12079339745022268</v>
      </c>
      <c r="AB133" s="27">
        <v>7.3596392333709099E-2</v>
      </c>
      <c r="AC133" s="27">
        <v>-0.22104146213808001</v>
      </c>
      <c r="AD133" s="19" t="str">
        <f t="shared" si="10"/>
        <v>Error</v>
      </c>
      <c r="AE133" s="19" t="str">
        <f t="shared" si="11"/>
        <v>Error</v>
      </c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223</v>
      </c>
      <c r="M134" s="46">
        <v>0</v>
      </c>
      <c r="N134" s="46">
        <v>1.3303162485677984</v>
      </c>
      <c r="O134" s="46">
        <v>3.5711151439327402</v>
      </c>
      <c r="P134" s="46">
        <v>0.59989149435893507</v>
      </c>
      <c r="Q134" s="46">
        <v>4.4098119001955531</v>
      </c>
      <c r="R134" s="46">
        <v>35.263745829732564</v>
      </c>
      <c r="S134" s="46">
        <v>8303.9958821733762</v>
      </c>
      <c r="T134" s="51">
        <v>0.44882119825439681</v>
      </c>
      <c r="U134" s="27">
        <f t="shared" si="9"/>
        <v>0</v>
      </c>
      <c r="V134" s="27">
        <f t="shared" si="9"/>
        <v>0.42485382995914417</v>
      </c>
      <c r="W134" s="27">
        <f t="shared" si="9"/>
        <v>-0.3201805371276884</v>
      </c>
      <c r="X134" s="27">
        <f t="shared" si="9"/>
        <v>-0.23962414743828223</v>
      </c>
      <c r="Y134" s="27">
        <f t="shared" si="9"/>
        <v>3.2119672808067212E-2</v>
      </c>
      <c r="Z134" s="27">
        <f t="shared" si="9"/>
        <v>1.3747477767587628</v>
      </c>
      <c r="AA134" s="38">
        <f t="shared" si="9"/>
        <v>1.022154117239604</v>
      </c>
      <c r="AB134" s="27">
        <v>2.3303469334018798</v>
      </c>
      <c r="AC134" s="27">
        <v>-0.36425400988600798</v>
      </c>
      <c r="AD134" s="19" t="str">
        <f t="shared" si="10"/>
        <v/>
      </c>
      <c r="AE134" s="19" t="str">
        <f t="shared" si="11"/>
        <v/>
      </c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224</v>
      </c>
      <c r="M135" s="46">
        <v>0</v>
      </c>
      <c r="N135" s="46">
        <v>1.3594906620638645</v>
      </c>
      <c r="O135" s="46">
        <v>3.7809409206247118</v>
      </c>
      <c r="P135" s="46">
        <v>0.71267608258007442</v>
      </c>
      <c r="Q135" s="46">
        <v>6.0444625593812695</v>
      </c>
      <c r="R135" s="46">
        <v>5320.5644495443612</v>
      </c>
      <c r="S135" s="46">
        <v>25.653571089045421</v>
      </c>
      <c r="T135" s="51">
        <v>0.28925129411521905</v>
      </c>
      <c r="U135" s="27">
        <f t="shared" si="9"/>
        <v>0</v>
      </c>
      <c r="V135" s="27">
        <f t="shared" si="9"/>
        <v>0.33989379767788486</v>
      </c>
      <c r="W135" s="27">
        <f t="shared" si="9"/>
        <v>-0.25607302740000853</v>
      </c>
      <c r="X135" s="27">
        <f t="shared" si="9"/>
        <v>-0.25017935628349008</v>
      </c>
      <c r="Y135" s="27">
        <f t="shared" si="9"/>
        <v>0.15965569455877662</v>
      </c>
      <c r="Z135" s="27">
        <f t="shared" si="9"/>
        <v>1.6122302085214861</v>
      </c>
      <c r="AA135" s="38">
        <f t="shared" si="9"/>
        <v>1.8908791270834928</v>
      </c>
      <c r="AB135" s="27">
        <v>0.127742124015507</v>
      </c>
      <c r="AC135" s="27">
        <v>-0.31907204476568002</v>
      </c>
      <c r="AD135" s="19" t="str">
        <f t="shared" si="10"/>
        <v>Error</v>
      </c>
      <c r="AE135" s="19" t="str">
        <f t="shared" si="11"/>
        <v/>
      </c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225</v>
      </c>
      <c r="M136" s="46">
        <v>0</v>
      </c>
      <c r="N136" s="46">
        <v>1.3441260377078148</v>
      </c>
      <c r="O136" s="46">
        <v>3.6744529551859806</v>
      </c>
      <c r="P136" s="46">
        <v>0.65316642640024458</v>
      </c>
      <c r="Q136" s="46">
        <v>5.1918086892006166</v>
      </c>
      <c r="R136" s="46">
        <v>6725.9331209950406</v>
      </c>
      <c r="S136" s="46">
        <v>63.874791357336605</v>
      </c>
      <c r="T136" s="51">
        <v>0.3082475331539945</v>
      </c>
      <c r="U136" s="27">
        <f t="shared" si="9"/>
        <v>0</v>
      </c>
      <c r="V136" s="27">
        <f t="shared" si="9"/>
        <v>0.44228794828287848</v>
      </c>
      <c r="W136" s="27">
        <f t="shared" si="9"/>
        <v>-0.31158311753029833</v>
      </c>
      <c r="X136" s="27">
        <f t="shared" si="9"/>
        <v>-0.23565485658190571</v>
      </c>
      <c r="Y136" s="27">
        <f t="shared" si="9"/>
        <v>0.12313087119085295</v>
      </c>
      <c r="Z136" s="27">
        <f t="shared" si="9"/>
        <v>1.4893046312553062</v>
      </c>
      <c r="AA136" s="38">
        <f t="shared" si="9"/>
        <v>1.4246888875013828</v>
      </c>
      <c r="AB136" s="27">
        <v>0.86068393117009001</v>
      </c>
      <c r="AC136" s="27">
        <v>-0.44706137110539301</v>
      </c>
      <c r="AD136" s="19" t="str">
        <f t="shared" si="10"/>
        <v>Error</v>
      </c>
      <c r="AE136" s="19" t="str">
        <f t="shared" si="11"/>
        <v/>
      </c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47</v>
      </c>
      <c r="M137" s="46">
        <v>0</v>
      </c>
      <c r="N137" s="46">
        <v>1.6838478440691085</v>
      </c>
      <c r="O137" s="46">
        <v>7.8079469945143245</v>
      </c>
      <c r="P137" s="46">
        <v>27395.566339464414</v>
      </c>
      <c r="Q137" s="46">
        <v>1.2519895756814019</v>
      </c>
      <c r="R137" s="46">
        <v>1.2034073586970473</v>
      </c>
      <c r="S137" s="46">
        <v>1.7875026177184319</v>
      </c>
      <c r="T137" s="51">
        <v>0.061631139972128865</v>
      </c>
      <c r="U137" s="27">
        <f t="shared" si="9"/>
        <v>0</v>
      </c>
      <c r="V137" s="27">
        <f t="shared" si="9"/>
        <v>0.6288433482184782</v>
      </c>
      <c r="W137" s="27">
        <f t="shared" si="9"/>
        <v>-9.4290890521295731E-2</v>
      </c>
      <c r="X137" s="27">
        <f t="shared" si="9"/>
        <v>0.24515989884505721</v>
      </c>
      <c r="Y137" s="27">
        <f t="shared" si="9"/>
        <v>4714.1948169810303</v>
      </c>
      <c r="Z137" s="27">
        <f t="shared" si="9"/>
        <v>-0.99984705576453781</v>
      </c>
      <c r="AA137" s="38">
        <f t="shared" si="9"/>
        <v>-0.13198053697562467</v>
      </c>
      <c r="AB137" s="27">
        <v>0.51018733498741298</v>
      </c>
      <c r="AC137" s="27">
        <v>-9.5575672574270104E-2</v>
      </c>
      <c r="AD137" s="19" t="str">
        <f t="shared" si="10"/>
        <v>Error</v>
      </c>
      <c r="AE137" s="19" t="str">
        <f t="shared" si="11"/>
        <v>Error</v>
      </c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226</v>
      </c>
      <c r="M138" s="46">
        <v>0</v>
      </c>
      <c r="N138" s="46">
        <v>2.9097404387560069</v>
      </c>
      <c r="O138" s="46">
        <v>1258.1324818051601</v>
      </c>
      <c r="P138" s="46">
        <v>9.7514822947142417</v>
      </c>
      <c r="Q138" s="46">
        <v>0.1321826893442411</v>
      </c>
      <c r="R138" s="46">
        <v>0.19846413673621338</v>
      </c>
      <c r="S138" s="46">
        <v>0.45737738662745953</v>
      </c>
      <c r="T138" s="51">
        <v>0.030824404934275976</v>
      </c>
      <c r="U138" s="27">
        <f t="shared" si="9"/>
        <v>0</v>
      </c>
      <c r="V138" s="27">
        <f t="shared" si="9"/>
        <v>1.5009369762940052</v>
      </c>
      <c r="W138" s="27">
        <f t="shared" si="9"/>
        <v>2.1929348586803465</v>
      </c>
      <c r="X138" s="27">
        <f t="shared" si="9"/>
        <v>23.325292716890058</v>
      </c>
      <c r="Y138" s="27">
        <f t="shared" si="9"/>
        <v>-0.99505894732550382</v>
      </c>
      <c r="Z138" s="27">
        <f t="shared" si="9"/>
        <v>-0.80600955313025013</v>
      </c>
      <c r="AA138" s="38">
        <f t="shared" si="9"/>
        <v>0.33362098590147599</v>
      </c>
      <c r="AB138" s="27">
        <v>1.3630656534769501</v>
      </c>
      <c r="AC138" s="27">
        <v>-0.32459893048128302</v>
      </c>
      <c r="AD138" s="19" t="str">
        <f t="shared" si="10"/>
        <v>Error</v>
      </c>
      <c r="AE138" s="19" t="str">
        <f t="shared" si="11"/>
        <v>Error</v>
      </c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227</v>
      </c>
      <c r="M139" s="46">
        <v>0</v>
      </c>
      <c r="N139" s="46">
        <v>2639.0465774671648</v>
      </c>
      <c r="O139" s="46">
        <v>0.082856886120687118</v>
      </c>
      <c r="P139" s="46">
        <v>0.18730152745464307</v>
      </c>
      <c r="Q139" s="46">
        <v>0.0032959215956056432</v>
      </c>
      <c r="R139" s="46">
        <v>0.0061967912898203232</v>
      </c>
      <c r="S139" s="46">
        <v>0.018982550411785763</v>
      </c>
      <c r="T139" s="51">
        <v>0.0011276323639605149</v>
      </c>
      <c r="U139" s="27">
        <f t="shared" si="9"/>
        <v>0</v>
      </c>
      <c r="V139" s="27">
        <f t="shared" si="9"/>
        <v>-0.99978080025078975</v>
      </c>
      <c r="W139" s="27">
        <f t="shared" si="9"/>
        <v>-0.74584718428829178</v>
      </c>
      <c r="X139" s="27">
        <f t="shared" si="9"/>
        <v>-0.368389656649729</v>
      </c>
      <c r="Y139" s="27">
        <f t="shared" si="9"/>
        <v>-0.59089480303815856</v>
      </c>
      <c r="Z139" s="27">
        <f t="shared" si="9"/>
        <v>-0.72393762960730856</v>
      </c>
      <c r="AA139" s="38">
        <f t="shared" si="9"/>
        <v>0.8058264160903269</v>
      </c>
      <c r="AB139" s="27">
        <v>1.98271238769068</v>
      </c>
      <c r="AC139" s="27">
        <v>-0.30730830670926501</v>
      </c>
      <c r="AD139" s="19" t="str">
        <f t="shared" si="10"/>
        <v/>
      </c>
      <c r="AE139" s="19" t="str">
        <f t="shared" si="11"/>
        <v>Error</v>
      </c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228</v>
      </c>
      <c r="M140" s="46">
        <v>0</v>
      </c>
      <c r="N140" s="46">
        <v>1.3301352005275509</v>
      </c>
      <c r="O140" s="46">
        <v>3.5887291678534723</v>
      </c>
      <c r="P140" s="46">
        <v>0.6054121053596111</v>
      </c>
      <c r="Q140" s="46">
        <v>4.5494278016531613</v>
      </c>
      <c r="R140" s="46">
        <v>61.247523641632824</v>
      </c>
      <c r="S140" s="46">
        <v>43054.534808871693</v>
      </c>
      <c r="T140" s="51">
        <v>0.66254703259241743</v>
      </c>
      <c r="U140" s="27">
        <f t="shared" si="9"/>
        <v>0</v>
      </c>
      <c r="V140" s="27">
        <f t="shared" si="9"/>
        <v>0.3861780176138479</v>
      </c>
      <c r="W140" s="27">
        <f t="shared" si="9"/>
        <v>-0.31956571240234921</v>
      </c>
      <c r="X140" s="27">
        <f t="shared" si="9"/>
        <v>-0.24013939695345776</v>
      </c>
      <c r="Y140" s="27">
        <f t="shared" si="9"/>
        <v>1.5896889823489184E-2</v>
      </c>
      <c r="Z140" s="27">
        <f t="shared" si="9"/>
        <v>1.4077011660262864</v>
      </c>
      <c r="AA140" s="38">
        <f t="shared" si="9"/>
        <v>0.81268595536679256</v>
      </c>
      <c r="AB140" s="27">
        <v>0.187977821918004</v>
      </c>
      <c r="AC140" s="27">
        <v>-0.20151757188498401</v>
      </c>
      <c r="AD140" s="19" t="str">
        <f t="shared" si="10"/>
        <v>Error</v>
      </c>
      <c r="AE140" s="19" t="str">
        <f t="shared" si="11"/>
        <v>Error</v>
      </c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229</v>
      </c>
      <c r="M141" s="46">
        <v>0</v>
      </c>
      <c r="N141" s="46">
        <v>1.3778643951368896</v>
      </c>
      <c r="O141" s="46">
        <v>3.9195893450480703</v>
      </c>
      <c r="P141" s="46">
        <v>0.77848256162749951</v>
      </c>
      <c r="Q141" s="46">
        <v>7.84570297677109</v>
      </c>
      <c r="R141" s="46">
        <v>33945.371221878187</v>
      </c>
      <c r="S141" s="46">
        <v>20.978754422023233</v>
      </c>
      <c r="T141" s="51">
        <v>0.30163609430509836</v>
      </c>
      <c r="U141" s="27">
        <f t="shared" si="9"/>
        <v>0</v>
      </c>
      <c r="V141" s="27">
        <f t="shared" si="9"/>
        <v>0.38327034278391475</v>
      </c>
      <c r="W141" s="27">
        <f t="shared" si="9"/>
        <v>-0.20350211016855113</v>
      </c>
      <c r="X141" s="27">
        <f t="shared" si="9"/>
        <v>-0.23267208553159868</v>
      </c>
      <c r="Y141" s="27">
        <f t="shared" si="9"/>
        <v>0.17381998460379444</v>
      </c>
      <c r="Z141" s="27">
        <f t="shared" si="9"/>
        <v>1.3433586512870679</v>
      </c>
      <c r="AA141" s="38">
        <f t="shared" si="9"/>
        <v>5.996701119532724</v>
      </c>
      <c r="AB141" s="27">
        <v>0.17315134761575701</v>
      </c>
      <c r="AC141" s="27">
        <v>0</v>
      </c>
      <c r="AD141" s="19" t="str">
        <f t="shared" si="10"/>
        <v>Error</v>
      </c>
      <c r="AE141" s="19" t="str">
        <f t="shared" si="11"/>
        <v>Error</v>
      </c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230</v>
      </c>
      <c r="M142" s="46">
        <v>0</v>
      </c>
      <c r="N142" s="46">
        <v>1.3151072165695674</v>
      </c>
      <c r="O142" s="46">
        <v>3.4461762031807943</v>
      </c>
      <c r="P142" s="46">
        <v>0.57433932988100134</v>
      </c>
      <c r="Q142" s="46">
        <v>3.7636224964670824</v>
      </c>
      <c r="R142" s="46">
        <v>60.544744392901521</v>
      </c>
      <c r="S142" s="46">
        <v>175.92387990565925</v>
      </c>
      <c r="T142" s="51">
        <v>0.43090977471525505</v>
      </c>
      <c r="U142" s="27">
        <f t="shared" si="9"/>
        <v>0</v>
      </c>
      <c r="V142" s="27">
        <f t="shared" si="9"/>
        <v>0.4935840772505431</v>
      </c>
      <c r="W142" s="27">
        <f t="shared" si="9"/>
        <v>-0.40403287253858833</v>
      </c>
      <c r="X142" s="27">
        <f t="shared" si="9"/>
        <v>-0.30373919722968995</v>
      </c>
      <c r="Y142" s="27">
        <f t="shared" si="9"/>
        <v>0.25390373950665857</v>
      </c>
      <c r="Z142" s="27">
        <f t="shared" si="9"/>
        <v>0.97705059879280898</v>
      </c>
      <c r="AA142" s="38">
        <f t="shared" si="9"/>
        <v>1.6187269106959588</v>
      </c>
      <c r="AB142" s="27">
        <v>0.483753628708324</v>
      </c>
      <c r="AC142" s="27">
        <v>-0.46464391066160998</v>
      </c>
      <c r="AD142" s="19" t="str">
        <f t="shared" si="10"/>
        <v>Error</v>
      </c>
      <c r="AE142" s="19" t="str">
        <f t="shared" si="11"/>
        <v/>
      </c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231</v>
      </c>
      <c r="M143" s="46">
        <v>0</v>
      </c>
      <c r="N143" s="46">
        <v>1.2704586225257213</v>
      </c>
      <c r="O143" s="46">
        <v>3.1796629536869183</v>
      </c>
      <c r="P143" s="46">
        <v>0.43903044260013324</v>
      </c>
      <c r="Q143" s="46">
        <v>2.6107404358868269</v>
      </c>
      <c r="R143" s="46">
        <v>4.3487803991876604</v>
      </c>
      <c r="S143" s="46">
        <v>4.1805119728447693</v>
      </c>
      <c r="T143" s="51">
        <v>66104.48709570503</v>
      </c>
      <c r="U143" s="27">
        <f t="shared" si="9"/>
        <v>0</v>
      </c>
      <c r="V143" s="27">
        <f t="shared" si="9"/>
        <v>0.3551406702833721</v>
      </c>
      <c r="W143" s="27">
        <f t="shared" si="9"/>
        <v>-0.33934964449089006</v>
      </c>
      <c r="X143" s="27">
        <f t="shared" si="9"/>
        <v>-0.29862740581171604</v>
      </c>
      <c r="Y143" s="27">
        <f t="shared" si="9"/>
        <v>-0.1306940851491446</v>
      </c>
      <c r="Z143" s="27">
        <f t="shared" si="9"/>
        <v>1.2920033985438331</v>
      </c>
      <c r="AA143" s="38">
        <f t="shared" si="9"/>
        <v>0.2771600391419014</v>
      </c>
      <c r="AB143" s="27">
        <v>0.252212676495017</v>
      </c>
      <c r="AC143" s="27">
        <v>-0.124463030039227</v>
      </c>
      <c r="AD143" s="19" t="str">
        <f t="shared" si="10"/>
        <v>Error</v>
      </c>
      <c r="AE143" s="19" t="str">
        <f t="shared" si="11"/>
        <v>Error</v>
      </c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232</v>
      </c>
      <c r="M144" s="46">
        <v>0</v>
      </c>
      <c r="N144" s="46">
        <v>1.2918874012339681</v>
      </c>
      <c r="O144" s="46">
        <v>3.3157676075194082</v>
      </c>
      <c r="P144" s="46">
        <v>0.48293667680791197</v>
      </c>
      <c r="Q144" s="46">
        <v>3.0700155851464714</v>
      </c>
      <c r="R144" s="46">
        <v>6.4786789136454672</v>
      </c>
      <c r="S144" s="46">
        <v>58005.16788273977</v>
      </c>
      <c r="T144" s="51">
        <v>2.695454748156342</v>
      </c>
      <c r="U144" s="27">
        <f t="shared" si="9"/>
        <v>0</v>
      </c>
      <c r="V144" s="27">
        <f t="shared" si="9"/>
        <v>0.4208049341764511</v>
      </c>
      <c r="W144" s="27">
        <f t="shared" si="9"/>
        <v>-0.3772083959901143</v>
      </c>
      <c r="X144" s="27">
        <f t="shared" si="9"/>
        <v>-0.23611632264963708</v>
      </c>
      <c r="Y144" s="27">
        <f t="shared" si="9"/>
        <v>-0.15729509047290782</v>
      </c>
      <c r="Z144" s="27">
        <f t="shared" si="9"/>
        <v>1.4087835450836996</v>
      </c>
      <c r="AA144" s="38">
        <f t="shared" si="9"/>
        <v>0.42916333065476348</v>
      </c>
      <c r="AB144" s="27">
        <v>0.249542695601563</v>
      </c>
      <c r="AC144" s="27">
        <v>-2.9376241189532599E-2</v>
      </c>
      <c r="AD144" s="19" t="str">
        <f t="shared" si="10"/>
        <v>Error</v>
      </c>
      <c r="AE144" s="19" t="str">
        <f t="shared" si="11"/>
        <v>Error</v>
      </c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233</v>
      </c>
      <c r="M145" s="46">
        <v>0</v>
      </c>
      <c r="N145" s="46">
        <v>1.6241742840807931</v>
      </c>
      <c r="O145" s="46">
        <v>6.7552525332394424</v>
      </c>
      <c r="P145" s="46">
        <v>145845.87402029568</v>
      </c>
      <c r="Q145" s="46">
        <v>2.1254655938369766</v>
      </c>
      <c r="R145" s="46">
        <v>1.9728144665990612</v>
      </c>
      <c r="S145" s="46">
        <v>2.9100689166039584</v>
      </c>
      <c r="T145" s="51">
        <v>0.054304757519541384</v>
      </c>
      <c r="U145" s="27">
        <f t="shared" si="9"/>
        <v>0</v>
      </c>
      <c r="V145" s="27">
        <f t="shared" si="9"/>
        <v>0.59535252666094762</v>
      </c>
      <c r="W145" s="27">
        <f t="shared" si="9"/>
        <v>-0.19097119866630766</v>
      </c>
      <c r="X145" s="27">
        <f t="shared" si="9"/>
        <v>0.8367888084864743</v>
      </c>
      <c r="Y145" s="27">
        <f t="shared" si="9"/>
        <v>23544.165602408899</v>
      </c>
      <c r="Z145" s="27">
        <f t="shared" si="9"/>
        <v>-0.99996338074564783</v>
      </c>
      <c r="AA145" s="38">
        <f t="shared" si="9"/>
        <v>-0.16736795810783542</v>
      </c>
      <c r="AB145" s="27">
        <v>0.51019134177426495</v>
      </c>
      <c r="AC145" s="27">
        <v>0</v>
      </c>
      <c r="AD145" s="19" t="str">
        <f t="shared" si="10"/>
        <v>Error</v>
      </c>
      <c r="AE145" s="19" t="str">
        <f t="shared" si="11"/>
        <v>Error</v>
      </c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234</v>
      </c>
      <c r="M146" s="46">
        <v>0</v>
      </c>
      <c r="N146" s="46">
        <v>2.253742511847352</v>
      </c>
      <c r="O146" s="46">
        <v>178.86615549919898</v>
      </c>
      <c r="P146" s="46">
        <v>35.509805668144352</v>
      </c>
      <c r="Q146" s="46">
        <v>0.087308272145221008</v>
      </c>
      <c r="R146" s="46">
        <v>0.083040273407812018</v>
      </c>
      <c r="S146" s="46">
        <v>0.090059370440548583</v>
      </c>
      <c r="T146" s="51">
        <v>0.015056956007593054</v>
      </c>
      <c r="U146" s="27">
        <f t="shared" si="9"/>
        <v>0</v>
      </c>
      <c r="V146" s="27">
        <f t="shared" si="9"/>
        <v>1.1484319464442303</v>
      </c>
      <c r="W146" s="27">
        <f t="shared" si="9"/>
        <v>0.92214155840531586</v>
      </c>
      <c r="X146" s="27">
        <f t="shared" si="9"/>
        <v>0.15421874526871795</v>
      </c>
      <c r="Y146" s="27">
        <f t="shared" si="9"/>
        <v>-0.8802406174495061</v>
      </c>
      <c r="Z146" s="27">
        <f t="shared" si="9"/>
        <v>-0.87181452732856024</v>
      </c>
      <c r="AA146" s="38">
        <f t="shared" si="9"/>
        <v>-7.8107654947784738E-2</v>
      </c>
      <c r="AB146" s="27">
        <v>0.49416846652267798</v>
      </c>
      <c r="AC146" s="27">
        <v>-0.70890097330401802</v>
      </c>
      <c r="AD146" s="19" t="str">
        <f t="shared" si="10"/>
        <v>Error</v>
      </c>
      <c r="AE146" s="19" t="str">
        <f t="shared" si="11"/>
        <v>Error</v>
      </c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235</v>
      </c>
      <c r="M147" s="46">
        <v>0</v>
      </c>
      <c r="N147" s="46">
        <v>1.3853891352758676</v>
      </c>
      <c r="O147" s="46">
        <v>3.9626026578562481</v>
      </c>
      <c r="P147" s="46">
        <v>0.84247939946663397</v>
      </c>
      <c r="Q147" s="46">
        <v>8.7825966787862519</v>
      </c>
      <c r="R147" s="46">
        <v>6175.6052732204507</v>
      </c>
      <c r="S147" s="46">
        <v>11.161838033893794</v>
      </c>
      <c r="T147" s="51">
        <v>0.16573556956804991</v>
      </c>
      <c r="U147" s="27">
        <f t="shared" si="9"/>
        <v>0</v>
      </c>
      <c r="V147" s="27">
        <f t="shared" si="9"/>
        <v>0.48516672913961872</v>
      </c>
      <c r="W147" s="27">
        <f t="shared" si="9"/>
        <v>-0.28101929210059645</v>
      </c>
      <c r="X147" s="27">
        <f t="shared" si="9"/>
        <v>-0.22361571820187928</v>
      </c>
      <c r="Y147" s="27">
        <f t="shared" si="9"/>
        <v>0.32036481565007341</v>
      </c>
      <c r="Z147" s="27">
        <f t="shared" si="9"/>
        <v>1.6576351181457221</v>
      </c>
      <c r="AA147" s="38">
        <f t="shared" si="9"/>
        <v>19.614445996156093</v>
      </c>
      <c r="AB147" s="27">
        <v>0.85564041162384297</v>
      </c>
      <c r="AC147" s="27">
        <v>-0.35929133906760902</v>
      </c>
      <c r="AD147" s="19" t="str">
        <f t="shared" si="10"/>
        <v>Error</v>
      </c>
      <c r="AE147" s="19" t="str">
        <f t="shared" si="11"/>
        <v/>
      </c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236</v>
      </c>
      <c r="M148" s="46">
        <v>0</v>
      </c>
      <c r="N148" s="46">
        <v>0</v>
      </c>
      <c r="O148" s="46">
        <v>0</v>
      </c>
      <c r="P148" s="46">
        <v>0</v>
      </c>
      <c r="Q148" s="46">
        <v>0</v>
      </c>
      <c r="R148" s="46">
        <v>0</v>
      </c>
      <c r="S148" s="46">
        <v>0</v>
      </c>
      <c r="T148" s="51">
        <v>0</v>
      </c>
      <c r="U148" s="27">
        <f t="shared" si="9"/>
        <v>0</v>
      </c>
      <c r="V148" s="27">
        <f t="shared" si="9"/>
        <v>0</v>
      </c>
      <c r="W148" s="27">
        <f t="shared" si="9"/>
        <v>0</v>
      </c>
      <c r="X148" s="27">
        <f t="shared" si="9"/>
        <v>0</v>
      </c>
      <c r="Y148" s="27">
        <f t="shared" si="9"/>
        <v>0</v>
      </c>
      <c r="Z148" s="27">
        <f t="shared" si="9"/>
        <v>0</v>
      </c>
      <c r="AA148" s="38">
        <f t="shared" si="9"/>
        <v>0</v>
      </c>
      <c r="AB148" s="27">
        <v>0</v>
      </c>
      <c r="AC148" s="27">
        <v>0</v>
      </c>
      <c r="AD148" s="19" t="str">
        <f t="shared" si="10"/>
        <v/>
      </c>
      <c r="AE148" s="19" t="str">
        <f t="shared" si="11"/>
        <v/>
      </c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237</v>
      </c>
      <c r="M149" s="46">
        <v>0</v>
      </c>
      <c r="N149" s="46">
        <v>1.3794711457988902</v>
      </c>
      <c r="O149" s="46">
        <v>3.3761743478708062</v>
      </c>
      <c r="P149" s="46">
        <v>0.59504464718594807</v>
      </c>
      <c r="Q149" s="46">
        <v>3.4829021983073112</v>
      </c>
      <c r="R149" s="46">
        <v>23.916543817356104</v>
      </c>
      <c r="S149" s="46">
        <v>33.675069256776595</v>
      </c>
      <c r="T149" s="51">
        <v>0.39658936870494088</v>
      </c>
      <c r="U149" s="27">
        <f t="shared" si="9"/>
        <v>0</v>
      </c>
      <c r="V149" s="27">
        <f t="shared" si="9"/>
        <v>0.63825089381349476</v>
      </c>
      <c r="W149" s="27">
        <f t="shared" si="9"/>
        <v>-0.27460261896761373</v>
      </c>
      <c r="X149" s="27">
        <f t="shared" si="9"/>
        <v>-0.48097914135629782</v>
      </c>
      <c r="Y149" s="27">
        <f t="shared" si="9"/>
        <v>-0.35632378756271699</v>
      </c>
      <c r="Z149" s="27">
        <f t="shared" si="9"/>
        <v>1.6247057026022795</v>
      </c>
      <c r="AA149" s="38">
        <f t="shared" si="9"/>
        <v>1.7983924531310214</v>
      </c>
      <c r="AB149" s="27">
        <v>4.4577004126788904E-3</v>
      </c>
      <c r="AC149" s="27">
        <v>-0.50829748002458497</v>
      </c>
      <c r="AD149" s="19" t="str">
        <f t="shared" si="10"/>
        <v>Error</v>
      </c>
      <c r="AE149" s="19" t="str">
        <f t="shared" si="11"/>
        <v/>
      </c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238</v>
      </c>
      <c r="M150" s="46">
        <v>0</v>
      </c>
      <c r="N150" s="46">
        <v>269404.59037785418</v>
      </c>
      <c r="O150" s="46">
        <v>7857.0108591578846</v>
      </c>
      <c r="P150" s="46">
        <v>6190.9200214384782</v>
      </c>
      <c r="Q150" s="46">
        <v>2.1301491999905551</v>
      </c>
      <c r="R150" s="46">
        <v>3.0260361152488287</v>
      </c>
      <c r="S150" s="46">
        <v>4508.6821558038364</v>
      </c>
      <c r="T150" s="51">
        <v>6105.0895282742649</v>
      </c>
      <c r="U150" s="27">
        <f t="shared" si="9"/>
        <v>0</v>
      </c>
      <c r="V150" s="27">
        <f t="shared" si="9"/>
        <v>0.36596455678072903</v>
      </c>
      <c r="W150" s="27">
        <f t="shared" si="9"/>
        <v>-0.34688350236662147</v>
      </c>
      <c r="X150" s="27">
        <f t="shared" si="9"/>
        <v>-0.3096753993807555</v>
      </c>
      <c r="Y150" s="27">
        <f t="shared" si="9"/>
        <v>-0.2182065738611404</v>
      </c>
      <c r="Z150" s="27">
        <f t="shared" si="9"/>
        <v>1.206563384008926</v>
      </c>
      <c r="AA150" s="38">
        <f t="shared" si="9"/>
        <v>0.1330915252818623</v>
      </c>
      <c r="AB150" s="27">
        <v>1.1552282963046701</v>
      </c>
      <c r="AC150" s="27">
        <v>0</v>
      </c>
      <c r="AD150" s="19" t="str">
        <f t="shared" si="10"/>
        <v>Error</v>
      </c>
      <c r="AE150" s="19" t="str">
        <f t="shared" si="11"/>
        <v>Error</v>
      </c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239</v>
      </c>
      <c r="M151" s="46">
        <v>0</v>
      </c>
      <c r="N151" s="46">
        <v>1.5474225095900376</v>
      </c>
      <c r="O151" s="46">
        <v>5.4906135416608421</v>
      </c>
      <c r="P151" s="46">
        <v>28192.889094524398</v>
      </c>
      <c r="Q151" s="46">
        <v>1882162.7918085495</v>
      </c>
      <c r="R151" s="46">
        <v>7.9662055714963724</v>
      </c>
      <c r="S151" s="46">
        <v>7.771573431604117</v>
      </c>
      <c r="T151" s="51">
        <v>0.1278072475703432</v>
      </c>
      <c r="U151" s="27">
        <f t="shared" si="9"/>
        <v>0</v>
      </c>
      <c r="V151" s="27">
        <f t="shared" si="9"/>
        <v>0.58652268319120493</v>
      </c>
      <c r="W151" s="27">
        <f t="shared" si="9"/>
        <v>-0.12083453797797986</v>
      </c>
      <c r="X151" s="27">
        <f t="shared" si="9"/>
        <v>-0.11882543188205932</v>
      </c>
      <c r="Y151" s="27">
        <f t="shared" si="9"/>
        <v>100479.10399130933</v>
      </c>
      <c r="Z151" s="27">
        <f t="shared" si="9"/>
        <v>4.0103464195730378</v>
      </c>
      <c r="AA151" s="38">
        <f t="shared" si="9"/>
        <v>-0.9999767027246349</v>
      </c>
      <c r="AB151" s="27">
        <v>0.30791256150644503</v>
      </c>
      <c r="AC151" s="27">
        <v>0</v>
      </c>
      <c r="AD151" s="19" t="str">
        <f t="shared" si="10"/>
        <v>Error</v>
      </c>
      <c r="AE151" s="19" t="str">
        <f t="shared" si="11"/>
        <v>Error</v>
      </c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240</v>
      </c>
      <c r="M152" s="46">
        <v>0</v>
      </c>
      <c r="N152" s="46">
        <v>1.379676819678938</v>
      </c>
      <c r="O152" s="46">
        <v>3.9494018698344426</v>
      </c>
      <c r="P152" s="46">
        <v>0.83795525575496566</v>
      </c>
      <c r="Q152" s="46">
        <v>9.1599603634876843</v>
      </c>
      <c r="R152" s="46">
        <v>72974.108166462407</v>
      </c>
      <c r="S152" s="46">
        <v>12.105232786312978</v>
      </c>
      <c r="T152" s="51">
        <v>0.15509415149264186</v>
      </c>
      <c r="U152" s="27">
        <f t="shared" si="9"/>
        <v>0</v>
      </c>
      <c r="V152" s="27">
        <f t="shared" si="9"/>
        <v>0.46763925564014075</v>
      </c>
      <c r="W152" s="27">
        <f t="shared" si="9"/>
        <v>-0.31180659248321818</v>
      </c>
      <c r="X152" s="27">
        <f t="shared" si="9"/>
        <v>-0.19889723033013751</v>
      </c>
      <c r="Y152" s="27">
        <f t="shared" si="9"/>
        <v>0.27028582385805461</v>
      </c>
      <c r="Z152" s="27">
        <f t="shared" si="9"/>
        <v>1.5898971141094138</v>
      </c>
      <c r="AA152" s="38">
        <f t="shared" si="9"/>
        <v>25.349518065852951</v>
      </c>
      <c r="AB152" s="27">
        <v>0.59880433409631495</v>
      </c>
      <c r="AC152" s="27">
        <v>-0.30038397275239398</v>
      </c>
      <c r="AD152" s="19" t="str">
        <f t="shared" si="10"/>
        <v>Error</v>
      </c>
      <c r="AE152" s="19" t="str">
        <f t="shared" si="11"/>
        <v>Error</v>
      </c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241</v>
      </c>
      <c r="M153" s="46">
        <v>0</v>
      </c>
      <c r="N153" s="46">
        <v>1.386867229546056</v>
      </c>
      <c r="O153" s="46">
        <v>4.0149474088928976</v>
      </c>
      <c r="P153" s="46">
        <v>0.88319663961865746</v>
      </c>
      <c r="Q153" s="46">
        <v>10.997841473695168</v>
      </c>
      <c r="R153" s="46">
        <v>196305.19129165899</v>
      </c>
      <c r="S153" s="46">
        <v>12.704912527600998</v>
      </c>
      <c r="T153" s="51">
        <v>0.17131111343232056</v>
      </c>
      <c r="U153" s="27">
        <f t="shared" si="9"/>
        <v>0</v>
      </c>
      <c r="V153" s="27">
        <f t="shared" si="9"/>
        <v>0.47174482630388243</v>
      </c>
      <c r="W153" s="27">
        <f t="shared" si="9"/>
        <v>-0.32709269756999798</v>
      </c>
      <c r="X153" s="27">
        <f t="shared" si="9"/>
        <v>-0.15957082574164086</v>
      </c>
      <c r="Y153" s="27">
        <f t="shared" si="9"/>
        <v>0.27496382530984503</v>
      </c>
      <c r="Z153" s="27">
        <f t="shared" si="9"/>
        <v>1.8567091553140533</v>
      </c>
      <c r="AA153" s="38">
        <f t="shared" si="9"/>
        <v>19037.120138461385</v>
      </c>
      <c r="AB153" s="27">
        <v>7.6735295369186302E-2</v>
      </c>
      <c r="AC153" s="27">
        <v>-0.13867072125664601</v>
      </c>
      <c r="AD153" s="19" t="str">
        <f t="shared" si="10"/>
        <v>Error</v>
      </c>
      <c r="AE153" s="19" t="str">
        <f t="shared" si="11"/>
        <v>Error</v>
      </c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242</v>
      </c>
      <c r="M154" s="46">
        <v>0</v>
      </c>
      <c r="N154" s="46">
        <v>1.3285538428934074</v>
      </c>
      <c r="O154" s="46">
        <v>3.6181593869894364</v>
      </c>
      <c r="P154" s="46">
        <v>0.62991177204518944</v>
      </c>
      <c r="Q154" s="46">
        <v>5.0045211847405717</v>
      </c>
      <c r="R154" s="46">
        <v>60240.938789501903</v>
      </c>
      <c r="S154" s="46">
        <v>329.30913262745952</v>
      </c>
      <c r="T154" s="51">
        <v>0.50630242899789812</v>
      </c>
      <c r="U154" s="27">
        <f t="shared" si="9"/>
        <v>0</v>
      </c>
      <c r="V154" s="27">
        <f t="shared" si="9"/>
        <v>0.43951583309356496</v>
      </c>
      <c r="W154" s="27">
        <f t="shared" si="9"/>
        <v>-0.32946126880764642</v>
      </c>
      <c r="X154" s="27">
        <f t="shared" si="9"/>
        <v>-0.24265183678002969</v>
      </c>
      <c r="Y154" s="27">
        <f t="shared" si="9"/>
        <v>5.5026159172720412E-2</v>
      </c>
      <c r="Z154" s="27">
        <f t="shared" si="9"/>
        <v>1.4099539179560694</v>
      </c>
      <c r="AA154" s="38">
        <f t="shared" si="9"/>
        <v>1.071177659263687</v>
      </c>
      <c r="AB154" s="27">
        <v>5.3975137984567101E-2</v>
      </c>
      <c r="AC154" s="27">
        <v>-0.307953712667493</v>
      </c>
      <c r="AD154" s="19" t="str">
        <f t="shared" si="10"/>
        <v>Error</v>
      </c>
      <c r="AE154" s="19" t="str">
        <f t="shared" si="11"/>
        <v>Error</v>
      </c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243</v>
      </c>
      <c r="M155" s="46">
        <v>0</v>
      </c>
      <c r="N155" s="46">
        <v>1.3144725368982553</v>
      </c>
      <c r="O155" s="46">
        <v>3.5836114370264447</v>
      </c>
      <c r="P155" s="46">
        <v>0.64488356321595175</v>
      </c>
      <c r="Q155" s="46">
        <v>5.2902049032279486</v>
      </c>
      <c r="R155" s="46">
        <v>4765.7635669215524</v>
      </c>
      <c r="S155" s="46">
        <v>56.532604645638969</v>
      </c>
      <c r="T155" s="51">
        <v>0.46336536142626733</v>
      </c>
      <c r="U155" s="27">
        <f t="shared" si="9"/>
        <v>0</v>
      </c>
      <c r="V155" s="27">
        <f t="shared" si="9"/>
        <v>0.44660274964692021</v>
      </c>
      <c r="W155" s="27">
        <f t="shared" si="9"/>
        <v>-0.29757159817412943</v>
      </c>
      <c r="X155" s="27">
        <f t="shared" si="9"/>
        <v>-0.24138941727810626</v>
      </c>
      <c r="Y155" s="27">
        <f t="shared" si="9"/>
        <v>0.11969283502011163</v>
      </c>
      <c r="Z155" s="27">
        <f t="shared" si="9"/>
        <v>1.5058761117396924</v>
      </c>
      <c r="AA155" s="38">
        <f t="shared" si="9"/>
        <v>1.4996459898313876</v>
      </c>
      <c r="AB155" s="27">
        <v>1.8084822824107001</v>
      </c>
      <c r="AC155" s="27">
        <v>-0.15799031476997599</v>
      </c>
      <c r="AD155" s="19" t="str">
        <f t="shared" si="10"/>
        <v/>
      </c>
      <c r="AE155" s="19" t="str">
        <f t="shared" si="11"/>
        <v>Error</v>
      </c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244</v>
      </c>
      <c r="M156" s="46">
        <v>0</v>
      </c>
      <c r="N156" s="46">
        <v>1.3204456497075643</v>
      </c>
      <c r="O156" s="46">
        <v>3.44613092282097</v>
      </c>
      <c r="P156" s="46">
        <v>0.53205213803468876</v>
      </c>
      <c r="Q156" s="46">
        <v>3.4432540689762874</v>
      </c>
      <c r="R156" s="46">
        <v>8.9956382826350989</v>
      </c>
      <c r="S156" s="46">
        <v>17521.86978790041</v>
      </c>
      <c r="T156" s="51">
        <v>1.4192748926992558</v>
      </c>
      <c r="U156" s="27">
        <f t="shared" si="9"/>
        <v>0</v>
      </c>
      <c r="V156" s="27">
        <f t="shared" si="9"/>
        <v>0.28465076476036377</v>
      </c>
      <c r="W156" s="27">
        <f t="shared" si="9"/>
        <v>-0.25003251508495222</v>
      </c>
      <c r="X156" s="27">
        <f t="shared" si="9"/>
        <v>-0.28689609167723362</v>
      </c>
      <c r="Y156" s="27">
        <f t="shared" si="9"/>
        <v>-7.6265561507395677E-2</v>
      </c>
      <c r="Z156" s="27">
        <f t="shared" si="9"/>
        <v>1.2372253149104475</v>
      </c>
      <c r="AA156" s="38">
        <f t="shared" si="9"/>
        <v>0.52616618982588526</v>
      </c>
      <c r="AB156" s="27">
        <v>0.82072234025167501</v>
      </c>
      <c r="AC156" s="27">
        <v>0</v>
      </c>
      <c r="AD156" s="19" t="str">
        <f t="shared" si="10"/>
        <v>Error</v>
      </c>
      <c r="AE156" s="19" t="str">
        <f t="shared" si="11"/>
        <v>Error</v>
      </c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245</v>
      </c>
      <c r="M157" s="46">
        <v>0</v>
      </c>
      <c r="N157" s="46">
        <v>1.3696519213796723</v>
      </c>
      <c r="O157" s="46">
        <v>3.789790374924138</v>
      </c>
      <c r="P157" s="46">
        <v>0.70716326931909723</v>
      </c>
      <c r="Q157" s="46">
        <v>5.716249823428285</v>
      </c>
      <c r="R157" s="46">
        <v>8844.310320598368</v>
      </c>
      <c r="S157" s="46">
        <v>44.09911937067622</v>
      </c>
      <c r="T157" s="51">
        <v>0.4698814886091966</v>
      </c>
      <c r="U157" s="27">
        <f t="shared" si="9"/>
        <v>0</v>
      </c>
      <c r="V157" s="27">
        <f t="shared" si="9"/>
        <v>0.32431687486245381</v>
      </c>
      <c r="W157" s="27">
        <f t="shared" si="9"/>
        <v>-0.23105518045474893</v>
      </c>
      <c r="X157" s="27">
        <f t="shared" si="9"/>
        <v>-0.26308146037100844</v>
      </c>
      <c r="Y157" s="27">
        <f t="shared" si="9"/>
        <v>0.18906032206549805</v>
      </c>
      <c r="Z157" s="27">
        <f t="shared" si="9"/>
        <v>1.3590528540309916</v>
      </c>
      <c r="AA157" s="38">
        <f t="shared" si="9"/>
        <v>1.8127412047474389</v>
      </c>
      <c r="AB157" s="27">
        <v>0.65224797779492605</v>
      </c>
      <c r="AC157" s="27">
        <v>-0.108261140365778</v>
      </c>
      <c r="AD157" s="19" t="str">
        <f t="shared" si="10"/>
        <v>Error</v>
      </c>
      <c r="AE157" s="19" t="str">
        <f t="shared" si="11"/>
        <v>Error</v>
      </c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246</v>
      </c>
      <c r="M158" s="46">
        <v>0</v>
      </c>
      <c r="N158" s="46">
        <v>2.3785608485445575</v>
      </c>
      <c r="O158" s="46">
        <v>5.1303072789359465</v>
      </c>
      <c r="P158" s="46">
        <v>0.7913731898660803</v>
      </c>
      <c r="Q158" s="46">
        <v>3.8012003149879892</v>
      </c>
      <c r="R158" s="46">
        <v>3.1301468502505694</v>
      </c>
      <c r="S158" s="46">
        <v>7.1871691743609105</v>
      </c>
      <c r="T158" s="51">
        <v>0.46693681115244612</v>
      </c>
      <c r="U158" s="27">
        <f t="shared" si="9"/>
        <v>0</v>
      </c>
      <c r="V158" s="27">
        <f t="shared" si="9"/>
        <v>0.24621948184005407</v>
      </c>
      <c r="W158" s="27">
        <f t="shared" si="9"/>
        <v>-0.4863472778070897</v>
      </c>
      <c r="X158" s="27">
        <f t="shared" ref="X158:AA221" si="12">IF(P158=0,0,(Q158-P158)/P158)</f>
        <v>-0.18854017333331377</v>
      </c>
      <c r="Y158" s="27">
        <f t="shared" si="12"/>
        <v>0.14685838571635371</v>
      </c>
      <c r="Z158" s="27">
        <f t="shared" si="12"/>
        <v>1.1793403663866751</v>
      </c>
      <c r="AA158" s="38">
        <f t="shared" si="12"/>
        <v>9.7815407881590891E-2</v>
      </c>
      <c r="AB158" s="27">
        <v>1.6</v>
      </c>
      <c r="AC158" s="27">
        <v>-0.375</v>
      </c>
      <c r="AD158" s="19" t="str">
        <f t="shared" si="10"/>
        <v/>
      </c>
      <c r="AE158" s="19" t="str">
        <f t="shared" si="11"/>
        <v>Error</v>
      </c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247</v>
      </c>
      <c r="M159" s="46">
        <v>0</v>
      </c>
      <c r="N159" s="46">
        <v>1.3166753585176134</v>
      </c>
      <c r="O159" s="46">
        <v>3.4804988281816165</v>
      </c>
      <c r="P159" s="46">
        <v>0.56354653139915856</v>
      </c>
      <c r="Q159" s="46">
        <v>3.915975272487767</v>
      </c>
      <c r="R159" s="46">
        <v>9.6009193612093782</v>
      </c>
      <c r="S159" s="46">
        <v>2129.0946769338821</v>
      </c>
      <c r="T159" s="51">
        <v>0.63626295313961367</v>
      </c>
      <c r="U159" s="27">
        <f t="shared" ref="U159:AA222" si="13">IF(M159=0,0,(N159-M159)/M159)</f>
        <v>0</v>
      </c>
      <c r="V159" s="27">
        <f t="shared" si="13"/>
        <v>0.35357507556162554</v>
      </c>
      <c r="W159" s="27">
        <f t="shared" si="13"/>
        <v>-0.31043682983710863</v>
      </c>
      <c r="X159" s="27">
        <f t="shared" si="12"/>
        <v>-0.25499110594946922</v>
      </c>
      <c r="Y159" s="27">
        <f t="shared" si="12"/>
        <v>-3.1243470782547807E-2</v>
      </c>
      <c r="Z159" s="27">
        <f t="shared" si="12"/>
        <v>1.53595473162072</v>
      </c>
      <c r="AA159" s="38">
        <f t="shared" si="12"/>
        <v>0.72504186632213419</v>
      </c>
      <c r="AB159" s="27">
        <v>0.807558882599963</v>
      </c>
      <c r="AC159" s="27">
        <v>-0.311102425529177</v>
      </c>
      <c r="AD159" s="19" t="str">
        <f t="shared" si="10"/>
        <v>Error</v>
      </c>
      <c r="AE159" s="19" t="str">
        <f t="shared" si="11"/>
        <v/>
      </c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51</v>
      </c>
      <c r="M160" s="46">
        <v>0</v>
      </c>
      <c r="N160" s="46">
        <v>4.5148153106021596</v>
      </c>
      <c r="O160" s="46">
        <v>250364.94020737609</v>
      </c>
      <c r="P160" s="46">
        <v>8.2519393079752703</v>
      </c>
      <c r="Q160" s="46">
        <v>0.098011839284123534</v>
      </c>
      <c r="R160" s="46">
        <v>0.11045308723294942</v>
      </c>
      <c r="S160" s="46">
        <v>0.14442880022243096</v>
      </c>
      <c r="T160" s="51">
        <v>0.063775061189498231</v>
      </c>
      <c r="U160" s="27">
        <f t="shared" si="13"/>
        <v>0</v>
      </c>
      <c r="V160" s="27">
        <f t="shared" si="13"/>
        <v>0.95933698976709558</v>
      </c>
      <c r="W160" s="27">
        <f t="shared" si="13"/>
        <v>17295.767967171105</v>
      </c>
      <c r="X160" s="27">
        <f t="shared" si="12"/>
        <v>-0.9998925881040549</v>
      </c>
      <c r="Y160" s="27">
        <f t="shared" si="12"/>
        <v>-0.88067257269927424</v>
      </c>
      <c r="Z160" s="27">
        <f t="shared" si="12"/>
        <v>-0.81581467725830192</v>
      </c>
      <c r="AA160" s="38">
        <f t="shared" si="12"/>
        <v>6.8641113320583425E-2</v>
      </c>
      <c r="AB160" s="27">
        <v>0.65263936908232201</v>
      </c>
      <c r="AC160" s="27">
        <v>-0.16095718746416199</v>
      </c>
      <c r="AD160" s="19" t="str">
        <f t="shared" si="10"/>
        <v>Error</v>
      </c>
      <c r="AE160" s="19" t="str">
        <f t="shared" si="11"/>
        <v>Error</v>
      </c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248</v>
      </c>
      <c r="M161" s="46">
        <v>0</v>
      </c>
      <c r="N161" s="46">
        <v>1.7786787044186239</v>
      </c>
      <c r="O161" s="46">
        <v>10.226369859352417</v>
      </c>
      <c r="P161" s="46">
        <v>35295.142599776882</v>
      </c>
      <c r="Q161" s="46">
        <v>1.0462570441098433</v>
      </c>
      <c r="R161" s="46">
        <v>1.2350837595185304</v>
      </c>
      <c r="S161" s="46">
        <v>2.4290179338775109</v>
      </c>
      <c r="T161" s="51">
        <v>0.065882952587488303</v>
      </c>
      <c r="U161" s="27">
        <f t="shared" si="13"/>
        <v>0</v>
      </c>
      <c r="V161" s="27">
        <f t="shared" si="13"/>
        <v>0.70366239729739455</v>
      </c>
      <c r="W161" s="27">
        <f t="shared" si="13"/>
        <v>-6.0690725862717586E-2</v>
      </c>
      <c r="X161" s="27">
        <f t="shared" si="12"/>
        <v>0.5927133917534656</v>
      </c>
      <c r="Y161" s="27">
        <f t="shared" si="12"/>
        <v>4990.6285361238133</v>
      </c>
      <c r="Z161" s="27">
        <f t="shared" si="12"/>
        <v>-0.99991919396309636</v>
      </c>
      <c r="AA161" s="38">
        <f t="shared" si="12"/>
        <v>6.3752402022602073E-2</v>
      </c>
      <c r="AB161" s="27">
        <v>0.95645388642770901</v>
      </c>
      <c r="AC161" s="27">
        <v>-2.3750096492808102E-2</v>
      </c>
      <c r="AD161" s="19" t="str">
        <f t="shared" si="10"/>
        <v>Error</v>
      </c>
      <c r="AE161" s="19" t="str">
        <f t="shared" si="11"/>
        <v>Error</v>
      </c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249</v>
      </c>
      <c r="M162" s="46">
        <v>0</v>
      </c>
      <c r="N162" s="46">
        <v>1.2870186716903842</v>
      </c>
      <c r="O162" s="46">
        <v>3.2767186587643913</v>
      </c>
      <c r="P162" s="46">
        <v>0.37266682576513555</v>
      </c>
      <c r="Q162" s="46">
        <v>2.9422455444246722</v>
      </c>
      <c r="R162" s="46">
        <v>5.6109035004814416</v>
      </c>
      <c r="S162" s="46">
        <v>1897.6189227845894</v>
      </c>
      <c r="T162" s="51">
        <v>8.4073298370458982</v>
      </c>
      <c r="U162" s="27">
        <f t="shared" si="13"/>
        <v>0</v>
      </c>
      <c r="V162" s="27">
        <f t="shared" si="13"/>
        <v>0.3198910503731256</v>
      </c>
      <c r="W162" s="27">
        <f t="shared" si="13"/>
        <v>-0.30858417109108288</v>
      </c>
      <c r="X162" s="27">
        <f t="shared" si="12"/>
        <v>-0.29301702301607285</v>
      </c>
      <c r="Y162" s="27">
        <f t="shared" si="12"/>
        <v>-0.15448953283995637</v>
      </c>
      <c r="Z162" s="27">
        <f t="shared" si="12"/>
        <v>1.5581555744151068</v>
      </c>
      <c r="AA162" s="38">
        <f t="shared" si="12"/>
        <v>0.22279490029767313</v>
      </c>
      <c r="AB162" s="27">
        <v>0.52501691234183701</v>
      </c>
      <c r="AC162" s="27">
        <v>-0.36153015085430801</v>
      </c>
      <c r="AD162" s="19" t="str">
        <f t="shared" si="10"/>
        <v>Error</v>
      </c>
      <c r="AE162" s="19" t="str">
        <f t="shared" si="11"/>
        <v/>
      </c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250</v>
      </c>
      <c r="M163" s="46">
        <v>0</v>
      </c>
      <c r="N163" s="46">
        <v>1.9991483622064588</v>
      </c>
      <c r="O163" s="46">
        <v>26.028070525848307</v>
      </c>
      <c r="P163" s="46">
        <v>265632.34025740437</v>
      </c>
      <c r="Q163" s="46">
        <v>0.42037832374738143</v>
      </c>
      <c r="R163" s="46">
        <v>0.60353754931053016</v>
      </c>
      <c r="S163" s="46">
        <v>1.5001018220211204</v>
      </c>
      <c r="T163" s="51">
        <v>0.053399790125035471</v>
      </c>
      <c r="U163" s="27">
        <f t="shared" si="13"/>
        <v>0</v>
      </c>
      <c r="V163" s="27">
        <f t="shared" si="13"/>
        <v>1.0053373816758235</v>
      </c>
      <c r="W163" s="27">
        <f t="shared" si="13"/>
        <v>-7.3601577591338771E-2</v>
      </c>
      <c r="X163" s="27">
        <f t="shared" si="12"/>
        <v>37534.398395919205</v>
      </c>
      <c r="Y163" s="27">
        <f t="shared" si="12"/>
        <v>-0.99946810399812736</v>
      </c>
      <c r="Z163" s="27">
        <f t="shared" si="12"/>
        <v>-0.98897071145449722</v>
      </c>
      <c r="AA163" s="38">
        <f t="shared" si="12"/>
        <v>0.24803966398987379</v>
      </c>
      <c r="AB163" s="27">
        <v>1.4624470978933699</v>
      </c>
      <c r="AC163" s="27">
        <v>-0.26356058528292498</v>
      </c>
      <c r="AD163" s="19" t="str">
        <f t="shared" si="10"/>
        <v>Error</v>
      </c>
      <c r="AE163" s="19" t="str">
        <f t="shared" si="11"/>
        <v>Error</v>
      </c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28">
        <v>162</v>
      </c>
      <c r="L164" s="28" t="s">
        <v>251</v>
      </c>
      <c r="M164" s="52">
        <v>0</v>
      </c>
      <c r="N164" s="52">
        <v>1.2328389616653084</v>
      </c>
      <c r="O164" s="52">
        <v>2.9512620801268419</v>
      </c>
      <c r="P164" s="52">
        <v>5905.2170905544426</v>
      </c>
      <c r="Q164" s="52">
        <v>2.12700618454401</v>
      </c>
      <c r="R164" s="52">
        <v>2.7914053113255832</v>
      </c>
      <c r="S164" s="52">
        <v>2157.2087848896149</v>
      </c>
      <c r="T164" s="53">
        <v>10864.48066967872</v>
      </c>
      <c r="U164" s="35">
        <f t="shared" si="13"/>
        <v>0</v>
      </c>
      <c r="V164" s="35">
        <f t="shared" si="13"/>
        <v>0.35320423371024035</v>
      </c>
      <c r="W164" s="35">
        <f t="shared" si="13"/>
        <v>-0.3521717608219686</v>
      </c>
      <c r="X164" s="35">
        <f t="shared" si="12"/>
        <v>-0.30941987645005298</v>
      </c>
      <c r="Y164" s="35">
        <f t="shared" si="12"/>
        <v>-0.23064004879685418</v>
      </c>
      <c r="Z164" s="35">
        <f t="shared" si="12"/>
        <v>1.1984534260613808</v>
      </c>
      <c r="AA164" s="39">
        <f t="shared" si="12"/>
        <v>0.13043228320364886</v>
      </c>
      <c r="AB164" s="27">
        <v>4.6818427680616201</v>
      </c>
      <c r="AC164" s="27">
        <v>-0.17016057421932801</v>
      </c>
      <c r="AD164" s="19" t="str">
        <f t="shared" si="10"/>
        <v/>
      </c>
      <c r="AE164" s="19" t="str">
        <f t="shared" si="11"/>
        <v>Error</v>
      </c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252</v>
      </c>
      <c r="M165" s="46">
        <v>0</v>
      </c>
      <c r="N165" s="46">
        <v>1.6705668678353476</v>
      </c>
      <c r="O165" s="46">
        <v>7.5274811814814981</v>
      </c>
      <c r="P165" s="46">
        <v>84369.402758926153</v>
      </c>
      <c r="Q165" s="46">
        <v>1.1912614347011812</v>
      </c>
      <c r="R165" s="46">
        <v>0.82074041806312403</v>
      </c>
      <c r="S165" s="46">
        <v>0.68734100244203433</v>
      </c>
      <c r="T165" s="51">
        <v>0.15870203050742215</v>
      </c>
      <c r="U165" s="27">
        <f t="shared" si="13"/>
        <v>0</v>
      </c>
      <c r="V165" s="27">
        <f t="shared" si="13"/>
        <v>0.57252940859038826</v>
      </c>
      <c r="W165" s="27">
        <f t="shared" si="13"/>
        <v>-0.19581771568040776</v>
      </c>
      <c r="X165" s="27">
        <f t="shared" si="12"/>
        <v>0.30889015255489427</v>
      </c>
      <c r="Y165" s="27">
        <f t="shared" si="12"/>
        <v>9629.7073287340336</v>
      </c>
      <c r="Z165" s="27">
        <f t="shared" si="12"/>
        <v>-0.9999192477659401</v>
      </c>
      <c r="AA165" s="38">
        <f t="shared" si="12"/>
        <v>-0.35798682441385277</v>
      </c>
      <c r="AB165" s="27">
        <v>4.09517419484524E-2</v>
      </c>
      <c r="AC165" s="27">
        <v>-0.28939580399242798</v>
      </c>
      <c r="AD165" s="19" t="str">
        <f t="shared" si="10"/>
        <v>Error</v>
      </c>
      <c r="AE165" s="19" t="str">
        <f t="shared" si="11"/>
        <v>Error</v>
      </c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253</v>
      </c>
      <c r="M166" s="46">
        <v>0</v>
      </c>
      <c r="N166" s="46">
        <v>1.286875844353724</v>
      </c>
      <c r="O166" s="46">
        <v>3.2456443709317995</v>
      </c>
      <c r="P166" s="46">
        <v>0.47372181554266657</v>
      </c>
      <c r="Q166" s="46">
        <v>2.683675985830801</v>
      </c>
      <c r="R166" s="46">
        <v>11.205755531139282</v>
      </c>
      <c r="S166" s="46">
        <v>28.503243093573293</v>
      </c>
      <c r="T166" s="51">
        <v>1.374245330895753</v>
      </c>
      <c r="U166" s="27">
        <f t="shared" si="13"/>
        <v>0</v>
      </c>
      <c r="V166" s="27">
        <f t="shared" si="13"/>
        <v>0.47726125805816194</v>
      </c>
      <c r="W166" s="27">
        <f t="shared" si="13"/>
        <v>-0.41671383009255153</v>
      </c>
      <c r="X166" s="27">
        <f t="shared" si="12"/>
        <v>-0.21047546078834978</v>
      </c>
      <c r="Y166" s="27">
        <f t="shared" si="12"/>
        <v>-0.26844538945142432</v>
      </c>
      <c r="Z166" s="27">
        <f t="shared" si="12"/>
        <v>1.0340016986560914</v>
      </c>
      <c r="AA166" s="38">
        <f t="shared" si="12"/>
        <v>0.7568340076123159</v>
      </c>
      <c r="AB166" s="27">
        <v>2.80467994982831E-2</v>
      </c>
      <c r="AC166" s="27">
        <v>-0.69699534651852302</v>
      </c>
      <c r="AD166" s="19" t="str">
        <f t="shared" si="10"/>
        <v>Error</v>
      </c>
      <c r="AE166" s="19" t="str">
        <f t="shared" si="11"/>
        <v/>
      </c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254</v>
      </c>
      <c r="M167" s="46">
        <v>0</v>
      </c>
      <c r="N167" s="46">
        <v>1.713561423349047</v>
      </c>
      <c r="O167" s="46">
        <v>8.444556802321955</v>
      </c>
      <c r="P167" s="46">
        <v>88345.039407599979</v>
      </c>
      <c r="Q167" s="46">
        <v>1.3466561928415097</v>
      </c>
      <c r="R167" s="46">
        <v>0.88366089051239172</v>
      </c>
      <c r="S167" s="46">
        <v>0.71238959993753048</v>
      </c>
      <c r="T167" s="51">
        <v>0.1597791931853482</v>
      </c>
      <c r="U167" s="27">
        <f t="shared" si="13"/>
        <v>0</v>
      </c>
      <c r="V167" s="27">
        <f t="shared" si="13"/>
        <v>0.6004575970969499</v>
      </c>
      <c r="W167" s="27">
        <f t="shared" si="13"/>
        <v>-0.18053242610805137</v>
      </c>
      <c r="X167" s="27">
        <f t="shared" si="12"/>
        <v>0.52264437019804222</v>
      </c>
      <c r="Y167" s="27">
        <f t="shared" si="12"/>
        <v>8783.8067438598755</v>
      </c>
      <c r="Z167" s="27">
        <f t="shared" si="12"/>
        <v>-0.9999391668583133</v>
      </c>
      <c r="AA167" s="38">
        <f t="shared" si="12"/>
        <v>-0.35825290656498587</v>
      </c>
      <c r="AB167" s="27">
        <v>0</v>
      </c>
      <c r="AC167" s="27">
        <v>-0.26834978780950403</v>
      </c>
      <c r="AD167" s="19" t="str">
        <f t="shared" si="10"/>
        <v>Error</v>
      </c>
      <c r="AE167" s="19" t="str">
        <f t="shared" si="11"/>
        <v>Error</v>
      </c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255</v>
      </c>
      <c r="M168" s="46">
        <v>0</v>
      </c>
      <c r="N168" s="46">
        <v>1.2694956147144889</v>
      </c>
      <c r="O168" s="46">
        <v>3.1712504171715103</v>
      </c>
      <c r="P168" s="46">
        <v>0.36939507386755732</v>
      </c>
      <c r="Q168" s="46">
        <v>2.546977301769628</v>
      </c>
      <c r="R168" s="46">
        <v>4.2178608253891099</v>
      </c>
      <c r="S168" s="46">
        <v>1.4734890522773929</v>
      </c>
      <c r="T168" s="51">
        <v>16.875733703540362</v>
      </c>
      <c r="U168" s="27">
        <f t="shared" si="13"/>
        <v>0</v>
      </c>
      <c r="V168" s="27">
        <f t="shared" si="13"/>
        <v>0.34782504182990159</v>
      </c>
      <c r="W168" s="27">
        <f t="shared" si="13"/>
        <v>-0.38384620064372676</v>
      </c>
      <c r="X168" s="27">
        <f t="shared" si="12"/>
        <v>-0.23472149366945602</v>
      </c>
      <c r="Y168" s="27">
        <f t="shared" si="12"/>
        <v>-0.21959524312078879</v>
      </c>
      <c r="Z168" s="27">
        <f t="shared" si="12"/>
        <v>1.4439619448557131</v>
      </c>
      <c r="AA168" s="38">
        <f t="shared" si="12"/>
        <v>0.31517397415121307</v>
      </c>
      <c r="AB168" s="27">
        <v>1.8016098358734502E-2</v>
      </c>
      <c r="AC168" s="27">
        <v>-4.9029788632212003E-2</v>
      </c>
      <c r="AD168" s="19" t="str">
        <f t="shared" si="10"/>
        <v>Error</v>
      </c>
      <c r="AE168" s="19" t="str">
        <f t="shared" si="11"/>
        <v>Error</v>
      </c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256</v>
      </c>
      <c r="M169" s="46">
        <v>0</v>
      </c>
      <c r="N169" s="46">
        <v>1.2964832472630423</v>
      </c>
      <c r="O169" s="46">
        <v>3.3472602757412702</v>
      </c>
      <c r="P169" s="46">
        <v>0.46706786934780187</v>
      </c>
      <c r="Q169" s="46">
        <v>3.249676044509485</v>
      </c>
      <c r="R169" s="46">
        <v>7.586875318797766</v>
      </c>
      <c r="S169" s="46">
        <v>17909.959798715776</v>
      </c>
      <c r="T169" s="51">
        <v>1.6350091780434628</v>
      </c>
      <c r="U169" s="27">
        <f t="shared" si="13"/>
        <v>0</v>
      </c>
      <c r="V169" s="27">
        <f t="shared" si="13"/>
        <v>0.4237108126885053</v>
      </c>
      <c r="W169" s="27">
        <f t="shared" si="13"/>
        <v>-0.32956505105733874</v>
      </c>
      <c r="X169" s="27">
        <f t="shared" si="12"/>
        <v>-0.26697244662876307</v>
      </c>
      <c r="Y169" s="27">
        <f t="shared" si="12"/>
        <v>-8.1678667484382197E-2</v>
      </c>
      <c r="Z169" s="27">
        <f t="shared" si="12"/>
        <v>1.2829109709444939</v>
      </c>
      <c r="AA169" s="38">
        <f t="shared" si="12"/>
        <v>0.50699186925707107</v>
      </c>
      <c r="AB169" s="27">
        <v>2.2967522731155099</v>
      </c>
      <c r="AC169" s="27">
        <v>-5.7004042576864603E-2</v>
      </c>
      <c r="AD169" s="19" t="str">
        <f t="shared" si="10"/>
        <v/>
      </c>
      <c r="AE169" s="19" t="str">
        <f t="shared" si="11"/>
        <v>Error</v>
      </c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257</v>
      </c>
      <c r="M170" s="46">
        <v>0</v>
      </c>
      <c r="N170" s="46">
        <v>0</v>
      </c>
      <c r="O170" s="46">
        <v>0</v>
      </c>
      <c r="P170" s="46">
        <v>0</v>
      </c>
      <c r="Q170" s="46">
        <v>0</v>
      </c>
      <c r="R170" s="46">
        <v>0</v>
      </c>
      <c r="S170" s="46">
        <v>0</v>
      </c>
      <c r="T170" s="51">
        <v>0</v>
      </c>
      <c r="U170" s="27">
        <f t="shared" si="13"/>
        <v>0</v>
      </c>
      <c r="V170" s="27">
        <f t="shared" si="13"/>
        <v>0</v>
      </c>
      <c r="W170" s="27">
        <f t="shared" si="13"/>
        <v>0</v>
      </c>
      <c r="X170" s="27">
        <f t="shared" si="12"/>
        <v>0</v>
      </c>
      <c r="Y170" s="27">
        <f t="shared" si="12"/>
        <v>0</v>
      </c>
      <c r="Z170" s="27">
        <f t="shared" si="12"/>
        <v>0</v>
      </c>
      <c r="AA170" s="38">
        <f t="shared" si="12"/>
        <v>0</v>
      </c>
      <c r="AB170" s="27">
        <v>0</v>
      </c>
      <c r="AC170" s="27">
        <v>0</v>
      </c>
      <c r="AD170" s="19" t="str">
        <f t="shared" si="10"/>
        <v/>
      </c>
      <c r="AE170" s="19" t="str">
        <f t="shared" si="11"/>
        <v/>
      </c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258</v>
      </c>
      <c r="M171" s="46">
        <v>0</v>
      </c>
      <c r="N171" s="46">
        <v>1.3731588019718368</v>
      </c>
      <c r="O171" s="46">
        <v>3.8751536810688982</v>
      </c>
      <c r="P171" s="46">
        <v>0.73151765546538439</v>
      </c>
      <c r="Q171" s="46">
        <v>7.3710374140706776</v>
      </c>
      <c r="R171" s="46">
        <v>82839.368029672973</v>
      </c>
      <c r="S171" s="46">
        <v>17.439412145535414</v>
      </c>
      <c r="T171" s="51">
        <v>0.20184971836266186</v>
      </c>
      <c r="U171" s="27">
        <f t="shared" si="13"/>
        <v>0</v>
      </c>
      <c r="V171" s="27">
        <f t="shared" si="13"/>
        <v>0.45499624423815327</v>
      </c>
      <c r="W171" s="27">
        <f t="shared" si="13"/>
        <v>-0.32405125340927055</v>
      </c>
      <c r="X171" s="27">
        <f t="shared" si="12"/>
        <v>-0.21340508347532605</v>
      </c>
      <c r="Y171" s="27">
        <f t="shared" si="12"/>
        <v>0.16421603270852891</v>
      </c>
      <c r="Z171" s="27">
        <f t="shared" si="12"/>
        <v>1.529094527678021</v>
      </c>
      <c r="AA171" s="38">
        <f t="shared" si="12"/>
        <v>4.8074984959273097</v>
      </c>
      <c r="AB171" s="27">
        <v>0.118199437887818</v>
      </c>
      <c r="AC171" s="27">
        <v>-0.25490908715449501</v>
      </c>
      <c r="AD171" s="19" t="str">
        <f t="shared" si="10"/>
        <v>Error</v>
      </c>
      <c r="AE171" s="19" t="str">
        <f t="shared" si="11"/>
        <v>Error</v>
      </c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259</v>
      </c>
      <c r="M172" s="46">
        <v>0</v>
      </c>
      <c r="N172" s="46">
        <v>1.3028196075467759</v>
      </c>
      <c r="O172" s="46">
        <v>3.3946666261991929</v>
      </c>
      <c r="P172" s="46">
        <v>0.52014042524191861</v>
      </c>
      <c r="Q172" s="46">
        <v>3.4588779785300758</v>
      </c>
      <c r="R172" s="46">
        <v>9.2898524210331175</v>
      </c>
      <c r="S172" s="46">
        <v>27779.040387057954</v>
      </c>
      <c r="T172" s="51">
        <v>1.2509564402480828</v>
      </c>
      <c r="U172" s="27">
        <f t="shared" si="13"/>
        <v>0</v>
      </c>
      <c r="V172" s="27">
        <f t="shared" si="13"/>
        <v>0.45709533418273229</v>
      </c>
      <c r="W172" s="27">
        <f t="shared" si="13"/>
        <v>-0.35102988331571428</v>
      </c>
      <c r="X172" s="27">
        <f t="shared" si="12"/>
        <v>-0.25283719637271507</v>
      </c>
      <c r="Y172" s="27">
        <f t="shared" si="12"/>
        <v>-6.8298767783144851E-2</v>
      </c>
      <c r="Z172" s="27">
        <f t="shared" si="12"/>
        <v>1.3099641892450258</v>
      </c>
      <c r="AA172" s="38">
        <f t="shared" si="12"/>
        <v>0.53583582013923314</v>
      </c>
      <c r="AB172" s="27">
        <v>1.1923879120849199</v>
      </c>
      <c r="AC172" s="27">
        <v>-5.4511163837683299E-2</v>
      </c>
      <c r="AD172" s="19" t="str">
        <f t="shared" si="10"/>
        <v>Error</v>
      </c>
      <c r="AE172" s="19" t="str">
        <f t="shared" si="11"/>
        <v>Error</v>
      </c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260</v>
      </c>
      <c r="M173" s="46">
        <v>0</v>
      </c>
      <c r="N173" s="46">
        <v>1.2906359268607475</v>
      </c>
      <c r="O173" s="46">
        <v>3.2960765650415382</v>
      </c>
      <c r="P173" s="46">
        <v>0.43581104535445014</v>
      </c>
      <c r="Q173" s="46">
        <v>2.7362512390301514</v>
      </c>
      <c r="R173" s="46">
        <v>5.0842107528855376</v>
      </c>
      <c r="S173" s="46">
        <v>3.7865273662842469</v>
      </c>
      <c r="T173" s="51">
        <v>1629.5149243493195</v>
      </c>
      <c r="U173" s="27">
        <f t="shared" si="13"/>
        <v>0</v>
      </c>
      <c r="V173" s="27">
        <f t="shared" si="13"/>
        <v>0.53704501177480524</v>
      </c>
      <c r="W173" s="27">
        <f t="shared" si="13"/>
        <v>-0.36563167098744187</v>
      </c>
      <c r="X173" s="27">
        <f t="shared" si="12"/>
        <v>-0.31257026981832203</v>
      </c>
      <c r="Y173" s="27">
        <f t="shared" si="12"/>
        <v>-5.7651628321385977E-2</v>
      </c>
      <c r="Z173" s="27">
        <f t="shared" si="12"/>
        <v>0.96224505867722587</v>
      </c>
      <c r="AA173" s="38">
        <f t="shared" si="12"/>
        <v>0.1944747754365484</v>
      </c>
      <c r="AB173" s="27">
        <v>9.3989388500937604E-2</v>
      </c>
      <c r="AC173" s="27">
        <v>-0.16221851542952501</v>
      </c>
      <c r="AD173" s="19" t="str">
        <f t="shared" si="10"/>
        <v>Error</v>
      </c>
      <c r="AE173" s="19" t="str">
        <f t="shared" si="11"/>
        <v>Error</v>
      </c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261</v>
      </c>
      <c r="M174" s="46">
        <v>0</v>
      </c>
      <c r="N174" s="46">
        <v>1.2892808867026861</v>
      </c>
      <c r="O174" s="46">
        <v>3.3125911131236769</v>
      </c>
      <c r="P174" s="46">
        <v>0.48259218328257569</v>
      </c>
      <c r="Q174" s="46">
        <v>3.0914213863643312</v>
      </c>
      <c r="R174" s="46">
        <v>6.6208813513541855</v>
      </c>
      <c r="S174" s="46">
        <v>50400.753535762349</v>
      </c>
      <c r="T174" s="51">
        <v>2.6369731109732664</v>
      </c>
      <c r="U174" s="27">
        <f t="shared" si="13"/>
        <v>0</v>
      </c>
      <c r="V174" s="27">
        <f t="shared" si="13"/>
        <v>0.37525748167415379</v>
      </c>
      <c r="W174" s="27">
        <f t="shared" si="13"/>
        <v>-0.36483978429113195</v>
      </c>
      <c r="X174" s="27">
        <f t="shared" si="12"/>
        <v>-0.22142446225363643</v>
      </c>
      <c r="Y174" s="27">
        <f t="shared" si="12"/>
        <v>-0.16685352437847448</v>
      </c>
      <c r="Z174" s="27">
        <f t="shared" si="12"/>
        <v>1.4178175143306671</v>
      </c>
      <c r="AA174" s="38">
        <f t="shared" si="12"/>
        <v>0.44180094138761544</v>
      </c>
      <c r="AB174" s="27">
        <v>0.27634550520604201</v>
      </c>
      <c r="AC174" s="27">
        <v>0</v>
      </c>
      <c r="AD174" s="19" t="str">
        <f t="shared" si="10"/>
        <v>Error</v>
      </c>
      <c r="AE174" s="19" t="str">
        <f t="shared" si="11"/>
        <v>Error</v>
      </c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262</v>
      </c>
      <c r="M175" s="46">
        <v>0</v>
      </c>
      <c r="N175" s="46">
        <v>1.2973629660175938</v>
      </c>
      <c r="O175" s="46">
        <v>3.3611385663458577</v>
      </c>
      <c r="P175" s="46">
        <v>0.50439216512934326</v>
      </c>
      <c r="Q175" s="46">
        <v>3.3025690494127407</v>
      </c>
      <c r="R175" s="46">
        <v>7.9811630798623838</v>
      </c>
      <c r="S175" s="46">
        <v>20846.542150435027</v>
      </c>
      <c r="T175" s="51">
        <v>1.0751608861437185</v>
      </c>
      <c r="U175" s="27">
        <f t="shared" si="13"/>
        <v>0</v>
      </c>
      <c r="V175" s="27">
        <f t="shared" si="13"/>
        <v>0.39487069997759733</v>
      </c>
      <c r="W175" s="27">
        <f t="shared" si="13"/>
        <v>-0.33750237384525517</v>
      </c>
      <c r="X175" s="27">
        <f t="shared" si="12"/>
        <v>-0.28165297301260345</v>
      </c>
      <c r="Y175" s="27">
        <f t="shared" si="12"/>
        <v>-7.9441996509625606E-2</v>
      </c>
      <c r="Z175" s="27">
        <f t="shared" si="12"/>
        <v>1.308793820269426</v>
      </c>
      <c r="AA175" s="38">
        <f t="shared" si="12"/>
        <v>0.48751568205171592</v>
      </c>
      <c r="AB175" s="27">
        <v>0.195630418877667</v>
      </c>
      <c r="AC175" s="27">
        <v>-0.356500090432811</v>
      </c>
      <c r="AD175" s="19" t="str">
        <f t="shared" si="10"/>
        <v>Error</v>
      </c>
      <c r="AE175" s="19" t="str">
        <f t="shared" si="11"/>
        <v/>
      </c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263</v>
      </c>
      <c r="M176" s="46">
        <v>0</v>
      </c>
      <c r="N176" s="46">
        <v>1.264118500082569</v>
      </c>
      <c r="O176" s="46">
        <v>3.1678950186464263</v>
      </c>
      <c r="P176" s="46">
        <v>0.44985413885594161</v>
      </c>
      <c r="Q176" s="46">
        <v>2.7380175886719433</v>
      </c>
      <c r="R176" s="46">
        <v>4.5044220940537585</v>
      </c>
      <c r="S176" s="46">
        <v>569.5745017875098</v>
      </c>
      <c r="T176" s="51">
        <v>0.94312158826946313</v>
      </c>
      <c r="U176" s="27">
        <f t="shared" si="13"/>
        <v>0</v>
      </c>
      <c r="V176" s="27">
        <f t="shared" si="13"/>
        <v>0.4945883579608682</v>
      </c>
      <c r="W176" s="27">
        <f t="shared" si="13"/>
        <v>-0.40352647202038772</v>
      </c>
      <c r="X176" s="27">
        <f t="shared" si="12"/>
        <v>-0.23032675042281844</v>
      </c>
      <c r="Y176" s="27">
        <f t="shared" si="12"/>
        <v>-0.18236646877126783</v>
      </c>
      <c r="Z176" s="27">
        <f t="shared" si="12"/>
        <v>1.0562425030443969</v>
      </c>
      <c r="AA176" s="38">
        <f t="shared" si="12"/>
        <v>0.46948746333995012</v>
      </c>
      <c r="AB176" s="27">
        <v>0.56796820268672099</v>
      </c>
      <c r="AC176" s="27">
        <v>-0.43317180465340099</v>
      </c>
      <c r="AD176" s="19" t="str">
        <f t="shared" si="10"/>
        <v>Error</v>
      </c>
      <c r="AE176" s="19" t="str">
        <f t="shared" si="11"/>
        <v/>
      </c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264</v>
      </c>
      <c r="M177" s="46">
        <v>0</v>
      </c>
      <c r="N177" s="46">
        <v>1.2826703307373664</v>
      </c>
      <c r="O177" s="46">
        <v>3.2684820312332157</v>
      </c>
      <c r="P177" s="46">
        <v>0.46872996324968286</v>
      </c>
      <c r="Q177" s="46">
        <v>2.9397318063596583</v>
      </c>
      <c r="R177" s="46">
        <v>5.7928081456777676</v>
      </c>
      <c r="S177" s="46">
        <v>16372.492920998186</v>
      </c>
      <c r="T177" s="51">
        <v>2.8886417863086207</v>
      </c>
      <c r="U177" s="27">
        <f t="shared" si="13"/>
        <v>0</v>
      </c>
      <c r="V177" s="27">
        <f t="shared" si="13"/>
        <v>0.39639036822563567</v>
      </c>
      <c r="W177" s="27">
        <f t="shared" si="13"/>
        <v>-0.36877684497818247</v>
      </c>
      <c r="X177" s="27">
        <f t="shared" si="12"/>
        <v>-0.21584417550943819</v>
      </c>
      <c r="Y177" s="27">
        <f t="shared" si="12"/>
        <v>-0.17536406145550312</v>
      </c>
      <c r="Z177" s="27">
        <f t="shared" si="12"/>
        <v>1.1388797438723159</v>
      </c>
      <c r="AA177" s="38">
        <f t="shared" si="12"/>
        <v>0.31825492387832321</v>
      </c>
      <c r="AB177" s="27">
        <v>3.2699688040038602E-2</v>
      </c>
      <c r="AC177" s="27">
        <v>-0.283305589394869</v>
      </c>
      <c r="AD177" s="19" t="str">
        <f t="shared" si="10"/>
        <v>Error</v>
      </c>
      <c r="AE177" s="19" t="str">
        <f t="shared" si="11"/>
        <v>Error</v>
      </c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265</v>
      </c>
      <c r="M178" s="46">
        <v>0</v>
      </c>
      <c r="N178" s="46">
        <v>1.312378021534417</v>
      </c>
      <c r="O178" s="46">
        <v>3.4852289430085861</v>
      </c>
      <c r="P178" s="46">
        <v>0.55948407663980726</v>
      </c>
      <c r="Q178" s="46">
        <v>3.9775546491751612</v>
      </c>
      <c r="R178" s="46">
        <v>17.404576433559555</v>
      </c>
      <c r="S178" s="46">
        <v>180532.17415654298</v>
      </c>
      <c r="T178" s="51">
        <v>0.96654365893659955</v>
      </c>
      <c r="U178" s="27">
        <f t="shared" si="13"/>
        <v>0</v>
      </c>
      <c r="V178" s="27">
        <f t="shared" si="13"/>
        <v>0.41316511423026064</v>
      </c>
      <c r="W178" s="27">
        <f t="shared" si="13"/>
        <v>-0.3426452916572244</v>
      </c>
      <c r="X178" s="27">
        <f t="shared" si="12"/>
        <v>-0.23687123653545106</v>
      </c>
      <c r="Y178" s="27">
        <f t="shared" si="12"/>
        <v>-3.7767204882670477E-2</v>
      </c>
      <c r="Z178" s="27">
        <f t="shared" si="12"/>
        <v>1.4316436819539</v>
      </c>
      <c r="AA178" s="38">
        <f t="shared" si="12"/>
        <v>0.83311861806255072</v>
      </c>
      <c r="AB178" s="27">
        <v>0.15540304188908999</v>
      </c>
      <c r="AC178" s="27">
        <v>-9.8988011122760594E-2</v>
      </c>
      <c r="AD178" s="19" t="str">
        <f t="shared" si="10"/>
        <v>Error</v>
      </c>
      <c r="AE178" s="19" t="str">
        <f t="shared" si="11"/>
        <v>Error</v>
      </c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266</v>
      </c>
      <c r="M179" s="46">
        <v>0</v>
      </c>
      <c r="N179" s="46">
        <v>1.2505202632634651</v>
      </c>
      <c r="O179" s="46">
        <v>2.9837191157765321</v>
      </c>
      <c r="P179" s="46">
        <v>0.40059183882815752</v>
      </c>
      <c r="Q179" s="46">
        <v>0.65545790117185732</v>
      </c>
      <c r="R179" s="46">
        <v>3.9154405024114047</v>
      </c>
      <c r="S179" s="46">
        <v>1.9887331658732648</v>
      </c>
      <c r="T179" s="51">
        <v>0.59669056548514732</v>
      </c>
      <c r="U179" s="27">
        <f t="shared" si="13"/>
        <v>0</v>
      </c>
      <c r="V179" s="27">
        <f t="shared" si="13"/>
        <v>0.31004069114481903</v>
      </c>
      <c r="W179" s="27">
        <f t="shared" si="13"/>
        <v>-0.32427136640598631</v>
      </c>
      <c r="X179" s="27">
        <f t="shared" si="12"/>
        <v>-0.3107920848858382</v>
      </c>
      <c r="Y179" s="27">
        <f t="shared" si="12"/>
        <v>-0.11521573623822738</v>
      </c>
      <c r="Z179" s="27">
        <f t="shared" si="12"/>
        <v>0.26183309886186434</v>
      </c>
      <c r="AA179" s="38">
        <f t="shared" si="12"/>
        <v>0.79280375220818455</v>
      </c>
      <c r="AB179" s="27">
        <v>3.95038070293363</v>
      </c>
      <c r="AC179" s="27">
        <v>-0.82911642120818696</v>
      </c>
      <c r="AD179" s="19" t="str">
        <f t="shared" si="10"/>
        <v/>
      </c>
      <c r="AE179" s="19" t="str">
        <f t="shared" si="11"/>
        <v/>
      </c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267</v>
      </c>
      <c r="M180" s="46">
        <v>0</v>
      </c>
      <c r="N180" s="46">
        <v>1.2764649377910002</v>
      </c>
      <c r="O180" s="46">
        <v>3.2258705308301714</v>
      </c>
      <c r="P180" s="46">
        <v>0.45493358527370109</v>
      </c>
      <c r="Q180" s="46">
        <v>2.7994168110913957</v>
      </c>
      <c r="R180" s="46">
        <v>5.1107934832188349</v>
      </c>
      <c r="S180" s="46">
        <v>153854.55208294946</v>
      </c>
      <c r="T180" s="51">
        <v>8.0241540782614802</v>
      </c>
      <c r="U180" s="27">
        <f t="shared" si="13"/>
        <v>0</v>
      </c>
      <c r="V180" s="27">
        <f t="shared" si="13"/>
        <v>0.39527349220152624</v>
      </c>
      <c r="W180" s="27">
        <f t="shared" si="13"/>
        <v>-0.33823728649164031</v>
      </c>
      <c r="X180" s="27">
        <f t="shared" si="12"/>
        <v>-0.28306679216110303</v>
      </c>
      <c r="Y180" s="27">
        <f t="shared" si="12"/>
        <v>-0.13541479332403666</v>
      </c>
      <c r="Z180" s="27">
        <f t="shared" si="12"/>
        <v>1.2895000704931758</v>
      </c>
      <c r="AA180" s="38">
        <f t="shared" si="12"/>
        <v>0.30315493330256688</v>
      </c>
      <c r="AB180" s="27">
        <v>1.51344005641048</v>
      </c>
      <c r="AC180" s="27">
        <v>-0.119197790474765</v>
      </c>
      <c r="AD180" s="19" t="str">
        <f t="shared" si="10"/>
        <v/>
      </c>
      <c r="AE180" s="19" t="str">
        <f t="shared" si="11"/>
        <v>Error</v>
      </c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268</v>
      </c>
      <c r="M181" s="46">
        <v>0</v>
      </c>
      <c r="N181" s="46">
        <v>1.2667109336752569</v>
      </c>
      <c r="O181" s="46">
        <v>3.1625150925570757</v>
      </c>
      <c r="P181" s="46">
        <v>0.43349396875530299</v>
      </c>
      <c r="Q181" s="46">
        <v>2.5974622912370968</v>
      </c>
      <c r="R181" s="46">
        <v>4.316358027978076</v>
      </c>
      <c r="S181" s="46">
        <v>4.0824737156285167</v>
      </c>
      <c r="T181" s="51">
        <v>30779.537422776753</v>
      </c>
      <c r="U181" s="27">
        <f t="shared" si="13"/>
        <v>0</v>
      </c>
      <c r="V181" s="27">
        <f t="shared" si="13"/>
        <v>0.39455191588307797</v>
      </c>
      <c r="W181" s="27">
        <f t="shared" si="13"/>
        <v>-0.35154271504598289</v>
      </c>
      <c r="X181" s="27">
        <f t="shared" si="12"/>
        <v>-0.29553829473625176</v>
      </c>
      <c r="Y181" s="27">
        <f t="shared" si="12"/>
        <v>-0.14635681598283229</v>
      </c>
      <c r="Z181" s="27">
        <f t="shared" si="12"/>
        <v>1.251375136993806</v>
      </c>
      <c r="AA181" s="38">
        <f t="shared" si="12"/>
        <v>0.27551178573144885</v>
      </c>
      <c r="AB181" s="27">
        <v>0.73683672230070496</v>
      </c>
      <c r="AC181" s="27">
        <v>-0.30047219635713202</v>
      </c>
      <c r="AD181" s="19" t="str">
        <f t="shared" si="10"/>
        <v>Error</v>
      </c>
      <c r="AE181" s="19" t="str">
        <f t="shared" si="11"/>
        <v>Error</v>
      </c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269</v>
      </c>
      <c r="M182" s="46">
        <v>0</v>
      </c>
      <c r="N182" s="46">
        <v>1.2663312918496716</v>
      </c>
      <c r="O182" s="46">
        <v>3.1631017026897013</v>
      </c>
      <c r="P182" s="46">
        <v>0.43344905626892594</v>
      </c>
      <c r="Q182" s="46">
        <v>2.6005839750859394</v>
      </c>
      <c r="R182" s="46">
        <v>4.3401306184989465</v>
      </c>
      <c r="S182" s="46">
        <v>4.1981663322751537</v>
      </c>
      <c r="T182" s="51">
        <v>583152.97526401782</v>
      </c>
      <c r="U182" s="27">
        <f t="shared" si="13"/>
        <v>0</v>
      </c>
      <c r="V182" s="27">
        <f t="shared" si="13"/>
        <v>0.38681577604543216</v>
      </c>
      <c r="W182" s="27">
        <f t="shared" si="13"/>
        <v>-0.32657960144385906</v>
      </c>
      <c r="X182" s="27">
        <f t="shared" si="12"/>
        <v>-0.28544731519135458</v>
      </c>
      <c r="Y182" s="27">
        <f t="shared" si="12"/>
        <v>-0.17551899734542817</v>
      </c>
      <c r="Z182" s="27">
        <f t="shared" si="12"/>
        <v>1.2446466611690661</v>
      </c>
      <c r="AA182" s="38">
        <f t="shared" si="12"/>
        <v>0.30084550374141139</v>
      </c>
      <c r="AB182" s="27">
        <v>0.42101501197113</v>
      </c>
      <c r="AC182" s="27">
        <v>-4.0644727278541001E-2</v>
      </c>
      <c r="AD182" s="19" t="str">
        <f t="shared" si="10"/>
        <v>Error</v>
      </c>
      <c r="AE182" s="19" t="str">
        <f t="shared" si="11"/>
        <v>Error</v>
      </c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270</v>
      </c>
      <c r="M183" s="46">
        <v>0</v>
      </c>
      <c r="N183" s="46">
        <v>1.2631785262076125</v>
      </c>
      <c r="O183" s="46">
        <v>3.1481241352905371</v>
      </c>
      <c r="P183" s="46">
        <v>0.43012269456122398</v>
      </c>
      <c r="Q183" s="46">
        <v>2.5699279922551082</v>
      </c>
      <c r="R183" s="46">
        <v>4.2250118120638973</v>
      </c>
      <c r="S183" s="46">
        <v>3.4153587196477151</v>
      </c>
      <c r="T183" s="51">
        <v>28.988477524752852</v>
      </c>
      <c r="U183" s="27">
        <f t="shared" si="13"/>
        <v>0</v>
      </c>
      <c r="V183" s="27">
        <f t="shared" si="13"/>
        <v>0.37347278726596272</v>
      </c>
      <c r="W183" s="27">
        <f t="shared" si="13"/>
        <v>-0.34887614108114784</v>
      </c>
      <c r="X183" s="27">
        <f t="shared" si="12"/>
        <v>-0.30189832053453197</v>
      </c>
      <c r="Y183" s="27">
        <f t="shared" si="12"/>
        <v>-0.15312910878665528</v>
      </c>
      <c r="Z183" s="27">
        <f t="shared" si="12"/>
        <v>1.2430417038637847</v>
      </c>
      <c r="AA183" s="38">
        <f t="shared" si="12"/>
        <v>0.2709019073766496</v>
      </c>
      <c r="AB183" s="27">
        <v>0.50886722679614904</v>
      </c>
      <c r="AC183" s="27">
        <v>-0.319462280956129</v>
      </c>
      <c r="AD183" s="19" t="str">
        <f t="shared" si="10"/>
        <v>Error</v>
      </c>
      <c r="AE183" s="19" t="str">
        <f t="shared" si="11"/>
        <v>Error</v>
      </c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271</v>
      </c>
      <c r="M184" s="46">
        <v>0</v>
      </c>
      <c r="N184" s="46">
        <v>1.2625592691840959</v>
      </c>
      <c r="O184" s="46">
        <v>3.126062479386821</v>
      </c>
      <c r="P184" s="46">
        <v>0.42709320000661855</v>
      </c>
      <c r="Q184" s="46">
        <v>2.5294481623890892</v>
      </c>
      <c r="R184" s="46">
        <v>3.8249686656047253</v>
      </c>
      <c r="S184" s="46">
        <v>2.6617562786801514</v>
      </c>
      <c r="T184" s="51">
        <v>83.084738863232829</v>
      </c>
      <c r="U184" s="27">
        <f t="shared" si="13"/>
        <v>0</v>
      </c>
      <c r="V184" s="27">
        <f t="shared" si="13"/>
        <v>0.35932843753267452</v>
      </c>
      <c r="W184" s="27">
        <f t="shared" si="13"/>
        <v>-0.36768117092233371</v>
      </c>
      <c r="X184" s="27">
        <f t="shared" si="12"/>
        <v>-0.24065242979854162</v>
      </c>
      <c r="Y184" s="27">
        <f t="shared" si="12"/>
        <v>-0.20093382569013973</v>
      </c>
      <c r="Z184" s="27">
        <f t="shared" si="12"/>
        <v>1.2014637465998597</v>
      </c>
      <c r="AA184" s="38">
        <f t="shared" si="12"/>
        <v>0.24217245895708939</v>
      </c>
      <c r="AB184" s="27">
        <v>0.54614704791482804</v>
      </c>
      <c r="AC184" s="27">
        <v>-0.52856883902420404</v>
      </c>
      <c r="AD184" s="19" t="str">
        <f t="shared" si="10"/>
        <v>Error</v>
      </c>
      <c r="AE184" s="19" t="str">
        <f t="shared" si="11"/>
        <v/>
      </c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272</v>
      </c>
      <c r="M185" s="46">
        <v>0</v>
      </c>
      <c r="N185" s="46">
        <v>1.2885398260120391</v>
      </c>
      <c r="O185" s="46">
        <v>3.2972900826210143</v>
      </c>
      <c r="P185" s="46">
        <v>0.48051476317136022</v>
      </c>
      <c r="Q185" s="46">
        <v>3.0258939516261663</v>
      </c>
      <c r="R185" s="46">
        <v>6.2136881464660689</v>
      </c>
      <c r="S185" s="46">
        <v>467211.99666415993</v>
      </c>
      <c r="T185" s="51">
        <v>2.7674950631978867</v>
      </c>
      <c r="U185" s="27">
        <f t="shared" si="13"/>
        <v>0</v>
      </c>
      <c r="V185" s="27">
        <f t="shared" si="13"/>
        <v>0.39900565139710081</v>
      </c>
      <c r="W185" s="27">
        <f t="shared" si="13"/>
        <v>-0.32223476778839849</v>
      </c>
      <c r="X185" s="27">
        <f t="shared" si="12"/>
        <v>-0.27037881838566086</v>
      </c>
      <c r="Y185" s="27">
        <f t="shared" si="12"/>
        <v>-0.1222917274518333</v>
      </c>
      <c r="Z185" s="27">
        <f t="shared" si="12"/>
        <v>1.2601301831272655</v>
      </c>
      <c r="AA185" s="38">
        <f t="shared" si="12"/>
        <v>0.3657364751777587</v>
      </c>
      <c r="AB185" s="27">
        <v>0.68443997615594698</v>
      </c>
      <c r="AC185" s="27">
        <v>-2.7527474655708501E-2</v>
      </c>
      <c r="AD185" s="19" t="str">
        <f t="shared" si="10"/>
        <v>Error</v>
      </c>
      <c r="AE185" s="19" t="str">
        <f t="shared" si="11"/>
        <v>Error</v>
      </c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273</v>
      </c>
      <c r="M186" s="46">
        <v>0</v>
      </c>
      <c r="N186" s="46">
        <v>1.2742762452941123</v>
      </c>
      <c r="O186" s="46">
        <v>3.220611029921109</v>
      </c>
      <c r="P186" s="46">
        <v>0.45401186326278964</v>
      </c>
      <c r="Q186" s="46">
        <v>2.7970063035925534</v>
      </c>
      <c r="R186" s="46">
        <v>5.1221124452985407</v>
      </c>
      <c r="S186" s="46">
        <v>1018017.562656724</v>
      </c>
      <c r="T186" s="51">
        <v>11.120998284776707</v>
      </c>
      <c r="U186" s="27">
        <f t="shared" si="13"/>
        <v>0</v>
      </c>
      <c r="V186" s="27">
        <f t="shared" si="13"/>
        <v>0.39387259866524527</v>
      </c>
      <c r="W186" s="27">
        <f t="shared" si="13"/>
        <v>-0.31896785453160142</v>
      </c>
      <c r="X186" s="27">
        <f t="shared" si="12"/>
        <v>-0.27500492907106122</v>
      </c>
      <c r="Y186" s="27">
        <f t="shared" si="12"/>
        <v>-0.17516855607376344</v>
      </c>
      <c r="Z186" s="27">
        <f t="shared" si="12"/>
        <v>1.3405690880308752</v>
      </c>
      <c r="AA186" s="38">
        <f t="shared" si="12"/>
        <v>0.52404509300847046</v>
      </c>
      <c r="AB186" s="27">
        <v>0.29219041660418699</v>
      </c>
      <c r="AC186" s="27">
        <v>0</v>
      </c>
      <c r="AD186" s="19" t="str">
        <f t="shared" si="10"/>
        <v>Error</v>
      </c>
      <c r="AE186" s="19" t="str">
        <f t="shared" si="11"/>
        <v>Error</v>
      </c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274</v>
      </c>
      <c r="M187" s="46">
        <v>0</v>
      </c>
      <c r="N187" s="46">
        <v>1.2618439356229596</v>
      </c>
      <c r="O187" s="46">
        <v>3.1380420101681672</v>
      </c>
      <c r="P187" s="46">
        <v>0.42629108073510658</v>
      </c>
      <c r="Q187" s="46">
        <v>2.5353962336954279</v>
      </c>
      <c r="R187" s="46">
        <v>4.1140823345302806</v>
      </c>
      <c r="S187" s="46">
        <v>2.7626881964082273</v>
      </c>
      <c r="T187" s="51">
        <v>63.951348487940265</v>
      </c>
      <c r="U187" s="27">
        <f t="shared" si="13"/>
        <v>0</v>
      </c>
      <c r="V187" s="27">
        <f t="shared" si="13"/>
        <v>0.38878924232745826</v>
      </c>
      <c r="W187" s="27">
        <f t="shared" si="13"/>
        <v>-0.34730508840499286</v>
      </c>
      <c r="X187" s="27">
        <f t="shared" si="12"/>
        <v>-0.29317806055606971</v>
      </c>
      <c r="Y187" s="27">
        <f t="shared" si="12"/>
        <v>-0.1596017156428636</v>
      </c>
      <c r="Z187" s="27">
        <f t="shared" si="12"/>
        <v>1.2584768868251863</v>
      </c>
      <c r="AA187" s="38">
        <f>IF(S187=0,0,(T187-S187)/S187)</f>
        <v>0.23764854502425961</v>
      </c>
      <c r="AB187" s="27">
        <v>5.4257325160587504</v>
      </c>
      <c r="AC187" s="27">
        <v>-3.6323252701208501E-2</v>
      </c>
      <c r="AD187" s="19" t="str">
        <f t="shared" si="10"/>
        <v/>
      </c>
      <c r="AE187" s="19" t="str">
        <f t="shared" si="11"/>
        <v>Error</v>
      </c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275</v>
      </c>
      <c r="M188" s="46">
        <v>0</v>
      </c>
      <c r="N188" s="46">
        <v>1.259865875562181</v>
      </c>
      <c r="O188" s="46">
        <v>3.1257660060268471</v>
      </c>
      <c r="P188" s="46">
        <v>0.42291949340872748</v>
      </c>
      <c r="Q188" s="46">
        <v>2.5015263643269599</v>
      </c>
      <c r="R188" s="46">
        <v>3.9922705640276632</v>
      </c>
      <c r="S188" s="46">
        <v>2.3004880735391673</v>
      </c>
      <c r="T188" s="51">
        <v>35.02429925055182</v>
      </c>
      <c r="U188" s="27">
        <f t="shared" si="13"/>
        <v>0</v>
      </c>
      <c r="V188" s="27">
        <f t="shared" si="13"/>
        <v>0.38309304233181452</v>
      </c>
      <c r="W188" s="27">
        <f t="shared" si="13"/>
        <v>-0.33656389629317468</v>
      </c>
      <c r="X188" s="27">
        <f t="shared" si="12"/>
        <v>-0.29451658164476452</v>
      </c>
      <c r="Y188" s="27">
        <f t="shared" si="12"/>
        <v>-0.17184849950846576</v>
      </c>
      <c r="Z188" s="27">
        <f t="shared" si="12"/>
        <v>1.2583031775678239</v>
      </c>
      <c r="AA188" s="38">
        <f t="shared" si="12"/>
        <v>0.22001380393454467</v>
      </c>
      <c r="AB188" s="27">
        <v>0.54527277909452199</v>
      </c>
      <c r="AC188" s="27">
        <v>-0.240373337159694</v>
      </c>
      <c r="AD188" s="19" t="str">
        <f t="shared" si="10"/>
        <v>Error</v>
      </c>
      <c r="AE188" s="19" t="str">
        <f t="shared" si="11"/>
        <v>Error</v>
      </c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276</v>
      </c>
      <c r="M189" s="46">
        <v>0</v>
      </c>
      <c r="N189" s="46">
        <v>1.2575433034355428</v>
      </c>
      <c r="O189" s="46">
        <v>3.1129040344939973</v>
      </c>
      <c r="P189" s="46">
        <v>0.41771067117571103</v>
      </c>
      <c r="Q189" s="46">
        <v>2.4621831957602076</v>
      </c>
      <c r="R189" s="46">
        <v>3.8742283937135937</v>
      </c>
      <c r="S189" s="46">
        <v>1.9302949248372556</v>
      </c>
      <c r="T189" s="51">
        <v>23.519947748937525</v>
      </c>
      <c r="U189" s="27">
        <f t="shared" si="13"/>
        <v>0</v>
      </c>
      <c r="V189" s="27">
        <f t="shared" si="13"/>
        <v>0.33826390460863154</v>
      </c>
      <c r="W189" s="27">
        <f t="shared" si="13"/>
        <v>-0.35363823983913434</v>
      </c>
      <c r="X189" s="27">
        <f t="shared" si="12"/>
        <v>-0.27992945719443435</v>
      </c>
      <c r="Y189" s="27">
        <f t="shared" si="12"/>
        <v>-0.21083368152434936</v>
      </c>
      <c r="Z189" s="27">
        <f t="shared" si="12"/>
        <v>1.1689991056320226</v>
      </c>
      <c r="AA189" s="38">
        <f t="shared" si="12"/>
        <v>0.16716279640991788</v>
      </c>
      <c r="AB189" s="27">
        <v>0</v>
      </c>
      <c r="AC189" s="27">
        <v>-0.34301141230121102</v>
      </c>
      <c r="AD189" s="19" t="str">
        <f t="shared" si="10"/>
        <v>Error</v>
      </c>
      <c r="AE189" s="19" t="str">
        <f t="shared" si="11"/>
        <v>Error</v>
      </c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277</v>
      </c>
      <c r="M190" s="46">
        <v>0</v>
      </c>
      <c r="N190" s="46">
        <v>1.259933542634639</v>
      </c>
      <c r="O190" s="46">
        <v>3.1335252309583517</v>
      </c>
      <c r="P190" s="46">
        <v>0.42482358209787252</v>
      </c>
      <c r="Q190" s="46">
        <v>2.5291729931089275</v>
      </c>
      <c r="R190" s="46">
        <v>4.1022151527723096</v>
      </c>
      <c r="S190" s="46">
        <v>2.6533415138949117</v>
      </c>
      <c r="T190" s="51">
        <v>56.229921548917616</v>
      </c>
      <c r="U190" s="27">
        <f t="shared" si="13"/>
        <v>0</v>
      </c>
      <c r="V190" s="27">
        <f t="shared" si="13"/>
        <v>0.35780236203954868</v>
      </c>
      <c r="W190" s="27">
        <f t="shared" si="13"/>
        <v>-0.34121216093135148</v>
      </c>
      <c r="X190" s="27">
        <f t="shared" si="12"/>
        <v>-0.2848111829412911</v>
      </c>
      <c r="Y190" s="27">
        <f t="shared" si="12"/>
        <v>-0.16108320718626232</v>
      </c>
      <c r="Z190" s="27">
        <f t="shared" si="12"/>
        <v>1.3041339983098843</v>
      </c>
      <c r="AA190" s="38">
        <f t="shared" si="12"/>
        <v>0.19172381500753333</v>
      </c>
      <c r="AB190" s="27">
        <v>9.5120677832402703E-2</v>
      </c>
      <c r="AC190" s="27">
        <v>-4.5482567971066201E-2</v>
      </c>
      <c r="AD190" s="19" t="str">
        <f t="shared" si="10"/>
        <v>Error</v>
      </c>
      <c r="AE190" s="19" t="str">
        <f t="shared" si="11"/>
        <v>Error</v>
      </c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278</v>
      </c>
      <c r="M191" s="46">
        <v>0</v>
      </c>
      <c r="N191" s="46">
        <v>1.2558146066686524</v>
      </c>
      <c r="O191" s="46">
        <v>3.1057151240365357</v>
      </c>
      <c r="P191" s="46">
        <v>0.41614710493927065</v>
      </c>
      <c r="Q191" s="46">
        <v>2.4528335713822571</v>
      </c>
      <c r="R191" s="46">
        <v>3.8408295099689767</v>
      </c>
      <c r="S191" s="46">
        <v>1.8605053792905544</v>
      </c>
      <c r="T191" s="51">
        <v>21.69218308067417</v>
      </c>
      <c r="U191" s="27">
        <f t="shared" si="13"/>
        <v>0</v>
      </c>
      <c r="V191" s="27">
        <f t="shared" si="13"/>
        <v>0.38794487363156949</v>
      </c>
      <c r="W191" s="27">
        <f t="shared" si="13"/>
        <v>-0.35526488674150919</v>
      </c>
      <c r="X191" s="27">
        <f t="shared" si="12"/>
        <v>-0.29811662585588145</v>
      </c>
      <c r="Y191" s="27">
        <f t="shared" si="12"/>
        <v>-0.16516434512981892</v>
      </c>
      <c r="Z191" s="27">
        <f t="shared" si="12"/>
        <v>1.2493830161883768</v>
      </c>
      <c r="AA191" s="38">
        <f t="shared" si="12"/>
        <v>0.22217294729068238</v>
      </c>
      <c r="AB191" s="27">
        <v>0.74831281969833097</v>
      </c>
      <c r="AC191" s="27">
        <v>-0.20973750636583</v>
      </c>
      <c r="AD191" s="19" t="str">
        <f t="shared" si="10"/>
        <v>Error</v>
      </c>
      <c r="AE191" s="19" t="str">
        <f t="shared" si="11"/>
        <v>Error</v>
      </c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279</v>
      </c>
      <c r="M192" s="46">
        <v>0</v>
      </c>
      <c r="N192" s="46">
        <v>1.2626210497016965</v>
      </c>
      <c r="O192" s="46">
        <v>3.1441724727966367</v>
      </c>
      <c r="P192" s="46">
        <v>0.42718583102348973</v>
      </c>
      <c r="Q192" s="46">
        <v>2.5473560964377508</v>
      </c>
      <c r="R192" s="46">
        <v>4.1580244527192463</v>
      </c>
      <c r="S192" s="46">
        <v>2.9034456945944989</v>
      </c>
      <c r="T192" s="51">
        <v>80.31856171668943</v>
      </c>
      <c r="U192" s="27">
        <f t="shared" si="13"/>
        <v>0</v>
      </c>
      <c r="V192" s="27">
        <f t="shared" si="13"/>
        <v>0.34528557398257825</v>
      </c>
      <c r="W192" s="27">
        <f t="shared" si="13"/>
        <v>-0.34372240090313627</v>
      </c>
      <c r="X192" s="27">
        <f t="shared" si="12"/>
        <v>-0.28770104907027949</v>
      </c>
      <c r="Y192" s="27">
        <f t="shared" si="12"/>
        <v>-0.15426242731105577</v>
      </c>
      <c r="Z192" s="27">
        <f t="shared" si="12"/>
        <v>1.3183290720142677</v>
      </c>
      <c r="AA192" s="38">
        <f t="shared" si="12"/>
        <v>0.20864812492742243</v>
      </c>
      <c r="AB192" s="27">
        <v>9.5120677832402703E-2</v>
      </c>
      <c r="AC192" s="27">
        <v>-4.5482567971066201E-2</v>
      </c>
      <c r="AD192" s="19" t="str">
        <f t="shared" si="10"/>
        <v>Error</v>
      </c>
      <c r="AE192" s="19" t="str">
        <f t="shared" si="11"/>
        <v>Error</v>
      </c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280</v>
      </c>
      <c r="M193" s="46">
        <v>0</v>
      </c>
      <c r="N193" s="46">
        <v>1.2568887878783503</v>
      </c>
      <c r="O193" s="46">
        <v>3.1094892686903286</v>
      </c>
      <c r="P193" s="46">
        <v>0.41737002593768224</v>
      </c>
      <c r="Q193" s="46">
        <v>2.4542702871821636</v>
      </c>
      <c r="R193" s="46">
        <v>3.8492752072110008</v>
      </c>
      <c r="S193" s="46">
        <v>1.8784050497729812</v>
      </c>
      <c r="T193" s="51">
        <v>22.186663878427495</v>
      </c>
      <c r="U193" s="27">
        <f t="shared" si="13"/>
        <v>0</v>
      </c>
      <c r="V193" s="27">
        <f t="shared" si="13"/>
        <v>0.38202576640482161</v>
      </c>
      <c r="W193" s="27">
        <f t="shared" si="13"/>
        <v>-0.32565208726386047</v>
      </c>
      <c r="X193" s="27">
        <f t="shared" si="12"/>
        <v>-0.29165039640182205</v>
      </c>
      <c r="Y193" s="27">
        <f t="shared" si="12"/>
        <v>-0.1982434998698078</v>
      </c>
      <c r="Z193" s="27">
        <f t="shared" si="12"/>
        <v>1.253449225151944</v>
      </c>
      <c r="AA193" s="38">
        <f t="shared" si="12"/>
        <v>0.27278222581334954</v>
      </c>
      <c r="AB193" s="27">
        <v>0.32903905050639398</v>
      </c>
      <c r="AC193" s="27">
        <v>0</v>
      </c>
      <c r="AD193" s="19" t="str">
        <f t="shared" si="10"/>
        <v>Error</v>
      </c>
      <c r="AE193" s="19" t="str">
        <f t="shared" si="11"/>
        <v>Error</v>
      </c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281</v>
      </c>
      <c r="M194" s="46">
        <v>0</v>
      </c>
      <c r="N194" s="46">
        <v>1.2557716079336718</v>
      </c>
      <c r="O194" s="46">
        <v>3.1177435744209703</v>
      </c>
      <c r="P194" s="46">
        <v>0.42200549004541132</v>
      </c>
      <c r="Q194" s="46">
        <v>2.5083555280187895</v>
      </c>
      <c r="R194" s="46">
        <v>4.0204038679748493</v>
      </c>
      <c r="S194" s="46">
        <v>2.3522795942521402</v>
      </c>
      <c r="T194" s="51">
        <v>37.684621772676991</v>
      </c>
      <c r="U194" s="27">
        <f t="shared" si="13"/>
        <v>0</v>
      </c>
      <c r="V194" s="27">
        <f t="shared" si="13"/>
        <v>0.38389242397681272</v>
      </c>
      <c r="W194" s="27">
        <f t="shared" si="13"/>
        <v>-0.35381957913338324</v>
      </c>
      <c r="X194" s="27">
        <f t="shared" si="12"/>
        <v>-0.27763877068798631</v>
      </c>
      <c r="Y194" s="27">
        <f t="shared" si="12"/>
        <v>-0.17185510472006937</v>
      </c>
      <c r="Z194" s="27">
        <f t="shared" si="12"/>
        <v>1.2666225914177258</v>
      </c>
      <c r="AA194" s="38">
        <f t="shared" si="12"/>
        <v>0.2132366524081028</v>
      </c>
      <c r="AB194" s="27">
        <v>0.36711784837952499</v>
      </c>
      <c r="AC194" s="27">
        <v>0</v>
      </c>
      <c r="AD194" s="19" t="str">
        <f t="shared" si="10"/>
        <v>Error</v>
      </c>
      <c r="AE194" s="19" t="str">
        <f t="shared" si="11"/>
        <v>Error</v>
      </c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282</v>
      </c>
      <c r="M195" s="46">
        <v>0</v>
      </c>
      <c r="N195" s="46">
        <v>1.2662668955343319</v>
      </c>
      <c r="O195" s="46">
        <v>3.160097126630582</v>
      </c>
      <c r="P195" s="46">
        <v>0.43197051869818548</v>
      </c>
      <c r="Q195" s="46">
        <v>2.5824197913906453</v>
      </c>
      <c r="R195" s="46">
        <v>4.2714365548785693</v>
      </c>
      <c r="S195" s="46">
        <v>3.6086197182241264</v>
      </c>
      <c r="T195" s="51">
        <v>782.68067550838521</v>
      </c>
      <c r="U195" s="27">
        <f t="shared" si="13"/>
        <v>0</v>
      </c>
      <c r="V195" s="27">
        <f t="shared" si="13"/>
        <v>0.39246322241920906</v>
      </c>
      <c r="W195" s="27">
        <f t="shared" si="13"/>
        <v>-0.34666354091054996</v>
      </c>
      <c r="X195" s="27">
        <f t="shared" si="12"/>
        <v>-0.27300865257357709</v>
      </c>
      <c r="Y195" s="27">
        <f t="shared" si="12"/>
        <v>-0.17097424848954856</v>
      </c>
      <c r="Z195" s="27">
        <f t="shared" si="12"/>
        <v>1.2676227318181983</v>
      </c>
      <c r="AA195" s="38">
        <f t="shared" si="12"/>
        <v>0.24074463747318664</v>
      </c>
      <c r="AB195" s="27">
        <v>0.167443536880721</v>
      </c>
      <c r="AC195" s="27">
        <v>-4.1602746389283801E-3</v>
      </c>
      <c r="AD195" s="19" t="str">
        <f t="shared" si="10"/>
        <v>Error</v>
      </c>
      <c r="AE195" s="19" t="str">
        <f t="shared" si="11"/>
        <v>Error</v>
      </c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283</v>
      </c>
      <c r="M196" s="46">
        <v>0</v>
      </c>
      <c r="N196" s="46">
        <v>1.2521332971739827</v>
      </c>
      <c r="O196" s="46">
        <v>3.0796607660308588</v>
      </c>
      <c r="P196" s="46">
        <v>0.40734601041340701</v>
      </c>
      <c r="Q196" s="46">
        <v>2.3755902506648816</v>
      </c>
      <c r="R196" s="46">
        <v>3.6017620930565073</v>
      </c>
      <c r="S196" s="46">
        <v>1.4037332245655589</v>
      </c>
      <c r="T196" s="51">
        <v>13.117860143223979</v>
      </c>
      <c r="U196" s="27">
        <f t="shared" si="13"/>
        <v>0</v>
      </c>
      <c r="V196" s="27">
        <f t="shared" si="13"/>
        <v>0.37583495681506407</v>
      </c>
      <c r="W196" s="27">
        <f t="shared" si="13"/>
        <v>-0.33536044262534664</v>
      </c>
      <c r="X196" s="27">
        <f t="shared" si="12"/>
        <v>-0.30234464913190989</v>
      </c>
      <c r="Y196" s="27">
        <f t="shared" si="12"/>
        <v>-0.19370908485165791</v>
      </c>
      <c r="Z196" s="27">
        <f t="shared" si="12"/>
        <v>1.2437600847212726</v>
      </c>
      <c r="AA196" s="38">
        <f t="shared" si="12"/>
        <v>0.25006565340437997</v>
      </c>
      <c r="AB196" s="27">
        <v>0.40987724198166903</v>
      </c>
      <c r="AC196" s="27">
        <v>-6.2208526793730602E-2</v>
      </c>
      <c r="AD196" s="19" t="str">
        <f t="shared" ref="AD196:AD259" si="14">IF(MAX($U196:$AA196)&gt;AB196,"Error","")</f>
        <v>Error</v>
      </c>
      <c r="AE196" s="19" t="str">
        <f t="shared" ref="AE196:AE259" si="15">IF(MIN($U196:$AA196)&lt;AC196,"Error","")</f>
        <v>Error</v>
      </c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284</v>
      </c>
      <c r="M197" s="46">
        <v>0</v>
      </c>
      <c r="N197" s="46">
        <v>1.2613298049951815</v>
      </c>
      <c r="O197" s="46">
        <v>3.1397374484354756</v>
      </c>
      <c r="P197" s="46">
        <v>0.42587505175068152</v>
      </c>
      <c r="Q197" s="46">
        <v>2.5403063150684471</v>
      </c>
      <c r="R197" s="46">
        <v>4.1472799843192476</v>
      </c>
      <c r="S197" s="46">
        <v>2.837348747521574</v>
      </c>
      <c r="T197" s="51">
        <v>73.941244667462215</v>
      </c>
      <c r="U197" s="27">
        <f t="shared" si="13"/>
        <v>0</v>
      </c>
      <c r="V197" s="27">
        <f t="shared" si="13"/>
        <v>0.34613898457228048</v>
      </c>
      <c r="W197" s="27">
        <f t="shared" si="13"/>
        <v>-0.35211766359644542</v>
      </c>
      <c r="X197" s="27">
        <f t="shared" si="12"/>
        <v>-0.28124817424769138</v>
      </c>
      <c r="Y197" s="27">
        <f t="shared" si="12"/>
        <v>-0.19197528466150249</v>
      </c>
      <c r="Z197" s="27">
        <f t="shared" si="12"/>
        <v>1.3432512978101885</v>
      </c>
      <c r="AA197" s="38">
        <f t="shared" si="12"/>
        <v>0.26670354361305509</v>
      </c>
      <c r="AB197" s="27">
        <v>0.12869772930446099</v>
      </c>
      <c r="AC197" s="27">
        <v>-0.18129749499911499</v>
      </c>
      <c r="AD197" s="19" t="str">
        <f t="shared" si="14"/>
        <v>Error</v>
      </c>
      <c r="AE197" s="19" t="str">
        <f t="shared" si="15"/>
        <v>Error</v>
      </c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285</v>
      </c>
      <c r="M198" s="46">
        <v>0</v>
      </c>
      <c r="N198" s="46">
        <v>1.2856471622956258</v>
      </c>
      <c r="O198" s="46">
        <v>3.2804025957120224</v>
      </c>
      <c r="P198" s="46">
        <v>0.4631092757043449</v>
      </c>
      <c r="Q198" s="46">
        <v>2.8910900032356004</v>
      </c>
      <c r="R198" s="46">
        <v>5.596463393357979</v>
      </c>
      <c r="S198" s="46">
        <v>60879.05202630414</v>
      </c>
      <c r="T198" s="51">
        <v>5.4873883176711198</v>
      </c>
      <c r="U198" s="27">
        <f t="shared" si="13"/>
        <v>0</v>
      </c>
      <c r="V198" s="27">
        <f t="shared" si="13"/>
        <v>0.23011528638838513</v>
      </c>
      <c r="W198" s="27">
        <f t="shared" si="13"/>
        <v>-0.30196693355120763</v>
      </c>
      <c r="X198" s="27">
        <f t="shared" si="12"/>
        <v>-0.26121121613057768</v>
      </c>
      <c r="Y198" s="27">
        <f t="shared" si="12"/>
        <v>-0.1895412110582736</v>
      </c>
      <c r="Z198" s="27">
        <f t="shared" si="12"/>
        <v>1.2012438774831204</v>
      </c>
      <c r="AA198" s="38">
        <f t="shared" si="12"/>
        <v>0.31160056974819123</v>
      </c>
      <c r="AB198" s="27">
        <v>3.3844350464282399E-2</v>
      </c>
      <c r="AC198" s="27">
        <v>-5.4345772056780199E-2</v>
      </c>
      <c r="AD198" s="19" t="str">
        <f t="shared" si="14"/>
        <v>Error</v>
      </c>
      <c r="AE198" s="19" t="str">
        <f t="shared" si="15"/>
        <v>Error</v>
      </c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286</v>
      </c>
      <c r="M199" s="46">
        <v>0</v>
      </c>
      <c r="N199" s="46">
        <v>1.2608830468704404</v>
      </c>
      <c r="O199" s="46">
        <v>3.1291746007405337</v>
      </c>
      <c r="P199" s="46">
        <v>0.42559232225974419</v>
      </c>
      <c r="Q199" s="46">
        <v>2.5108428982898356</v>
      </c>
      <c r="R199" s="46">
        <v>3.794793443676042</v>
      </c>
      <c r="S199" s="46">
        <v>2.4784407372842203</v>
      </c>
      <c r="T199" s="51">
        <v>94.416137792212368</v>
      </c>
      <c r="U199" s="27">
        <f t="shared" si="13"/>
        <v>0</v>
      </c>
      <c r="V199" s="27">
        <f t="shared" si="13"/>
        <v>0.39973416697263003</v>
      </c>
      <c r="W199" s="27">
        <f t="shared" si="13"/>
        <v>-0.32466852985384709</v>
      </c>
      <c r="X199" s="27">
        <f t="shared" si="12"/>
        <v>-0.33241022648498425</v>
      </c>
      <c r="Y199" s="27">
        <f t="shared" si="12"/>
        <v>-0.22670908125462727</v>
      </c>
      <c r="Z199" s="27">
        <f t="shared" si="12"/>
        <v>0.76480303532115201</v>
      </c>
      <c r="AA199" s="38">
        <f t="shared" si="12"/>
        <v>0.67795200618148843</v>
      </c>
      <c r="AB199" s="27">
        <v>0.27159186962326298</v>
      </c>
      <c r="AC199" s="27">
        <v>-0.57950106298166404</v>
      </c>
      <c r="AD199" s="19" t="str">
        <f t="shared" si="14"/>
        <v>Error</v>
      </c>
      <c r="AE199" s="19" t="str">
        <f t="shared" si="15"/>
        <v/>
      </c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287</v>
      </c>
      <c r="M200" s="46">
        <v>0</v>
      </c>
      <c r="N200" s="46">
        <v>1.2631953759012644</v>
      </c>
      <c r="O200" s="46">
        <v>3.1488778352142006</v>
      </c>
      <c r="P200" s="46">
        <v>0.42927804031314221</v>
      </c>
      <c r="Q200" s="46">
        <v>2.5645929963275869</v>
      </c>
      <c r="R200" s="46">
        <v>4.218991253630989</v>
      </c>
      <c r="S200" s="46">
        <v>3.247766732069735</v>
      </c>
      <c r="T200" s="51">
        <v>160.47068551738232</v>
      </c>
      <c r="U200" s="27">
        <f t="shared" si="13"/>
        <v>0</v>
      </c>
      <c r="V200" s="27">
        <f t="shared" si="13"/>
        <v>0.4043814738187177</v>
      </c>
      <c r="W200" s="27">
        <f t="shared" si="13"/>
        <v>-0.33653394115849627</v>
      </c>
      <c r="X200" s="27">
        <f t="shared" si="12"/>
        <v>-0.27359802371163966</v>
      </c>
      <c r="Y200" s="27">
        <f t="shared" si="12"/>
        <v>-0.18060984643272482</v>
      </c>
      <c r="Z200" s="27">
        <f t="shared" si="12"/>
        <v>1.2442427732362071</v>
      </c>
      <c r="AA200" s="38">
        <f t="shared" si="12"/>
        <v>0.25503517255751129</v>
      </c>
      <c r="AB200" s="27">
        <v>9.5120677832402703E-2</v>
      </c>
      <c r="AC200" s="27">
        <v>-4.5482567971066201E-2</v>
      </c>
      <c r="AD200" s="19" t="str">
        <f t="shared" si="14"/>
        <v>Error</v>
      </c>
      <c r="AE200" s="19" t="str">
        <f t="shared" si="15"/>
        <v>Error</v>
      </c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288</v>
      </c>
      <c r="M201" s="46">
        <v>0</v>
      </c>
      <c r="N201" s="46">
        <v>1.2485147309074769</v>
      </c>
      <c r="O201" s="46">
        <v>3.0517917769874856</v>
      </c>
      <c r="P201" s="46">
        <v>0.40460562278914391</v>
      </c>
      <c r="Q201" s="46">
        <v>2.1771492604167029</v>
      </c>
      <c r="R201" s="46">
        <v>3.3146846602124178</v>
      </c>
      <c r="S201" s="46">
        <v>1.1884301384494762</v>
      </c>
      <c r="T201" s="51">
        <v>2.1685837027356891</v>
      </c>
      <c r="U201" s="27">
        <f t="shared" si="13"/>
        <v>0</v>
      </c>
      <c r="V201" s="27">
        <f t="shared" si="13"/>
        <v>0.37157367283610943</v>
      </c>
      <c r="W201" s="27">
        <f t="shared" si="13"/>
        <v>-0.35512758144651241</v>
      </c>
      <c r="X201" s="27">
        <f t="shared" si="12"/>
        <v>-0.30522777073448332</v>
      </c>
      <c r="Y201" s="27">
        <f t="shared" si="12"/>
        <v>-0.32103592086756289</v>
      </c>
      <c r="Z201" s="27">
        <f t="shared" si="12"/>
        <v>1.9632609309232365</v>
      </c>
      <c r="AA201" s="38">
        <f t="shared" si="12"/>
        <v>0.19556199504500882</v>
      </c>
      <c r="AB201" s="27">
        <v>1.06727626364935</v>
      </c>
      <c r="AC201" s="27">
        <v>-0.79779600205023105</v>
      </c>
      <c r="AD201" s="19" t="str">
        <f t="shared" si="14"/>
        <v>Error</v>
      </c>
      <c r="AE201" s="19" t="str">
        <f t="shared" si="15"/>
        <v/>
      </c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289</v>
      </c>
      <c r="M202" s="46">
        <v>0</v>
      </c>
      <c r="N202" s="46">
        <v>1.2492322642287588</v>
      </c>
      <c r="O202" s="46">
        <v>3.0659905039041533</v>
      </c>
      <c r="P202" s="46">
        <v>0.40454595739219457</v>
      </c>
      <c r="Q202" s="46">
        <v>2.3382699600909156</v>
      </c>
      <c r="R202" s="46">
        <v>3.4958745744209239</v>
      </c>
      <c r="S202" s="46">
        <v>1.2563975452061227</v>
      </c>
      <c r="T202" s="51">
        <v>10.953625536300883</v>
      </c>
      <c r="U202" s="27">
        <f t="shared" si="13"/>
        <v>0</v>
      </c>
      <c r="V202" s="27">
        <f t="shared" si="13"/>
        <v>0.39926741314407133</v>
      </c>
      <c r="W202" s="27">
        <f t="shared" si="13"/>
        <v>-0.38557878954334002</v>
      </c>
      <c r="X202" s="27">
        <f t="shared" si="12"/>
        <v>-0.2415920159453272</v>
      </c>
      <c r="Y202" s="27">
        <f t="shared" si="12"/>
        <v>-0.243551278710438</v>
      </c>
      <c r="Z202" s="27">
        <f t="shared" si="12"/>
        <v>1.1297362243463687</v>
      </c>
      <c r="AA202" s="38">
        <f t="shared" si="12"/>
        <v>0.13390804785043076</v>
      </c>
      <c r="AB202" s="27">
        <v>0.18658045787425001</v>
      </c>
      <c r="AC202" s="27">
        <v>-0.257881062595475</v>
      </c>
      <c r="AD202" s="19" t="str">
        <f t="shared" si="14"/>
        <v>Error</v>
      </c>
      <c r="AE202" s="19" t="str">
        <f t="shared" si="15"/>
        <v>Error</v>
      </c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290</v>
      </c>
      <c r="M203" s="46">
        <v>0</v>
      </c>
      <c r="N203" s="46">
        <v>1.2566401077558476</v>
      </c>
      <c r="O203" s="46">
        <v>3.1013958591116975</v>
      </c>
      <c r="P203" s="46">
        <v>0.41889250683429324</v>
      </c>
      <c r="Q203" s="46">
        <v>2.4444464350661601</v>
      </c>
      <c r="R203" s="46">
        <v>3.6196772432975521</v>
      </c>
      <c r="S203" s="46">
        <v>1.8930520977088836</v>
      </c>
      <c r="T203" s="51">
        <v>50.126414671208238</v>
      </c>
      <c r="U203" s="27">
        <f t="shared" si="13"/>
        <v>0</v>
      </c>
      <c r="V203" s="27">
        <f t="shared" si="13"/>
        <v>0.37826962038784184</v>
      </c>
      <c r="W203" s="27">
        <f t="shared" si="13"/>
        <v>-0.32872243124200801</v>
      </c>
      <c r="X203" s="27">
        <f t="shared" si="12"/>
        <v>-0.31954238132698637</v>
      </c>
      <c r="Y203" s="27">
        <f t="shared" si="12"/>
        <v>-0.18838817233608265</v>
      </c>
      <c r="Z203" s="27">
        <f t="shared" si="12"/>
        <v>0.92995243968558494</v>
      </c>
      <c r="AA203" s="38">
        <f t="shared" si="12"/>
        <v>0.49233511395211355</v>
      </c>
      <c r="AB203" s="27">
        <v>1.9653047795657099</v>
      </c>
      <c r="AC203" s="27">
        <v>-0.52273782615105602</v>
      </c>
      <c r="AD203" s="19" t="str">
        <f t="shared" si="14"/>
        <v/>
      </c>
      <c r="AE203" s="19" t="str">
        <f t="shared" si="15"/>
        <v/>
      </c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291</v>
      </c>
      <c r="M204" s="46">
        <v>0</v>
      </c>
      <c r="N204" s="46">
        <v>1.2531671494839747</v>
      </c>
      <c r="O204" s="46">
        <v>3.0921580419813317</v>
      </c>
      <c r="P204" s="46">
        <v>0.41179769228719776</v>
      </c>
      <c r="Q204" s="46">
        <v>2.4159478493025404</v>
      </c>
      <c r="R204" s="46">
        <v>3.7353124916354119</v>
      </c>
      <c r="S204" s="46">
        <v>1.6255203545146619</v>
      </c>
      <c r="T204" s="51">
        <v>16.962648361456544</v>
      </c>
      <c r="U204" s="27">
        <f t="shared" si="13"/>
        <v>0</v>
      </c>
      <c r="V204" s="27">
        <f t="shared" si="13"/>
        <v>0.38078776883417192</v>
      </c>
      <c r="W204" s="27">
        <f t="shared" si="13"/>
        <v>-0.32695383517196264</v>
      </c>
      <c r="X204" s="27">
        <f t="shared" si="12"/>
        <v>-0.29350997563313536</v>
      </c>
      <c r="Y204" s="27">
        <f t="shared" si="12"/>
        <v>-0.19981002495439523</v>
      </c>
      <c r="Z204" s="27">
        <f t="shared" si="12"/>
        <v>1.2387605158035713</v>
      </c>
      <c r="AA204" s="38">
        <f t="shared" si="12"/>
        <v>0.2485256272398757</v>
      </c>
      <c r="AB204" s="27">
        <v>0.36567864251347298</v>
      </c>
      <c r="AC204" s="27">
        <v>0</v>
      </c>
      <c r="AD204" s="19" t="str">
        <f t="shared" si="14"/>
        <v>Error</v>
      </c>
      <c r="AE204" s="19" t="str">
        <f t="shared" si="15"/>
        <v>Error</v>
      </c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292</v>
      </c>
      <c r="M205" s="46">
        <v>0</v>
      </c>
      <c r="N205" s="46">
        <v>1.2619896297826454</v>
      </c>
      <c r="O205" s="46">
        <v>3.141861182110901</v>
      </c>
      <c r="P205" s="46">
        <v>0.42663607713698992</v>
      </c>
      <c r="Q205" s="46">
        <v>2.548767174264194</v>
      </c>
      <c r="R205" s="46">
        <v>4.167375960157031</v>
      </c>
      <c r="S205" s="46">
        <v>2.9768256626746084</v>
      </c>
      <c r="T205" s="51">
        <v>92.207315394734735</v>
      </c>
      <c r="U205" s="27">
        <f t="shared" si="13"/>
        <v>0</v>
      </c>
      <c r="V205" s="27">
        <f t="shared" si="13"/>
        <v>0.38747644472141751</v>
      </c>
      <c r="W205" s="27">
        <f t="shared" si="13"/>
        <v>-0.3459799859428383</v>
      </c>
      <c r="X205" s="27">
        <f t="shared" si="12"/>
        <v>-0.28647636863549725</v>
      </c>
      <c r="Y205" s="27">
        <f t="shared" si="12"/>
        <v>-0.16149522688870879</v>
      </c>
      <c r="Z205" s="27">
        <f t="shared" si="12"/>
        <v>1.2650309666866515</v>
      </c>
      <c r="AA205" s="38">
        <f t="shared" si="12"/>
        <v>0.22350732383255437</v>
      </c>
      <c r="AB205" s="27">
        <v>0.51384504529234099</v>
      </c>
      <c r="AC205" s="27">
        <v>-0.122788676208933</v>
      </c>
      <c r="AD205" s="19" t="str">
        <f t="shared" si="14"/>
        <v>Error</v>
      </c>
      <c r="AE205" s="19" t="str">
        <f t="shared" si="15"/>
        <v>Error</v>
      </c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293</v>
      </c>
      <c r="M206" s="46">
        <v>0</v>
      </c>
      <c r="N206" s="46">
        <v>1.2593510359523126</v>
      </c>
      <c r="O206" s="46">
        <v>3.1230837022512823</v>
      </c>
      <c r="P206" s="46">
        <v>0.42076176093148332</v>
      </c>
      <c r="Q206" s="46">
        <v>2.4832768827788811</v>
      </c>
      <c r="R206" s="46">
        <v>3.9419521489746643</v>
      </c>
      <c r="S206" s="46">
        <v>2.0974612027659081</v>
      </c>
      <c r="T206" s="51">
        <v>28.070669438574811</v>
      </c>
      <c r="U206" s="27">
        <f t="shared" si="13"/>
        <v>0</v>
      </c>
      <c r="V206" s="27">
        <f t="shared" si="13"/>
        <v>0.39715241532205359</v>
      </c>
      <c r="W206" s="27">
        <f t="shared" si="13"/>
        <v>-0.35993965416878348</v>
      </c>
      <c r="X206" s="27">
        <f t="shared" si="12"/>
        <v>-0.2909001826593966</v>
      </c>
      <c r="Y206" s="27">
        <f t="shared" si="12"/>
        <v>-0.1637964736063475</v>
      </c>
      <c r="Z206" s="27">
        <f t="shared" si="12"/>
        <v>1.28928522510138</v>
      </c>
      <c r="AA206" s="38">
        <f t="shared" si="12"/>
        <v>0.21993863901432187</v>
      </c>
      <c r="AB206" s="27">
        <v>0</v>
      </c>
      <c r="AC206" s="27">
        <v>-0.21113992388851599</v>
      </c>
      <c r="AD206" s="19" t="str">
        <f t="shared" si="14"/>
        <v>Error</v>
      </c>
      <c r="AE206" s="19" t="str">
        <f t="shared" si="15"/>
        <v>Error</v>
      </c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294</v>
      </c>
      <c r="M207" s="46">
        <v>0</v>
      </c>
      <c r="N207" s="46">
        <v>1.1225736754601954</v>
      </c>
      <c r="O207" s="46">
        <v>3.631043588417338</v>
      </c>
      <c r="P207" s="46">
        <v>0.1813667942170949</v>
      </c>
      <c r="Q207" s="46">
        <v>0.25150488052927489</v>
      </c>
      <c r="R207" s="46">
        <v>0.31687495237652669</v>
      </c>
      <c r="S207" s="46">
        <v>0.3848714605952247</v>
      </c>
      <c r="T207" s="51">
        <v>0.016924607694372668</v>
      </c>
      <c r="U207" s="27">
        <f t="shared" si="13"/>
        <v>0</v>
      </c>
      <c r="V207" s="27">
        <f t="shared" si="13"/>
        <v>0.42674606997274778</v>
      </c>
      <c r="W207" s="27">
        <f t="shared" si="13"/>
        <v>-0.22617750263563002</v>
      </c>
      <c r="X207" s="27">
        <f t="shared" si="12"/>
        <v>-0.33880141975488787</v>
      </c>
      <c r="Y207" s="27">
        <f t="shared" si="12"/>
        <v>-0.44255606925625607</v>
      </c>
      <c r="Z207" s="27">
        <f t="shared" si="12"/>
        <v>-0.59211473249063051</v>
      </c>
      <c r="AA207" s="38">
        <f t="shared" si="12"/>
        <v>0.24103721261651356</v>
      </c>
      <c r="AB207" s="27">
        <v>1.11229000884173</v>
      </c>
      <c r="AC207" s="27">
        <v>-0.94005657750572402</v>
      </c>
      <c r="AD207" s="19" t="str">
        <f t="shared" si="14"/>
        <v/>
      </c>
      <c r="AE207" s="19" t="str">
        <f t="shared" si="15"/>
        <v/>
      </c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295</v>
      </c>
      <c r="M208" s="46">
        <v>0</v>
      </c>
      <c r="N208" s="46">
        <v>1.2577552617379391</v>
      </c>
      <c r="O208" s="46">
        <v>3.1048946058601068</v>
      </c>
      <c r="P208" s="46">
        <v>0.42662454186431154</v>
      </c>
      <c r="Q208" s="46">
        <v>2.4242570339530776</v>
      </c>
      <c r="R208" s="46">
        <v>3.7481991298866362</v>
      </c>
      <c r="S208" s="46">
        <v>1.7606497028161119</v>
      </c>
      <c r="T208" s="51">
        <v>19.000386366696262</v>
      </c>
      <c r="U208" s="27">
        <f t="shared" si="13"/>
        <v>0</v>
      </c>
      <c r="V208" s="27">
        <f t="shared" si="13"/>
        <v>0.38259043479287508</v>
      </c>
      <c r="W208" s="27">
        <f t="shared" si="13"/>
        <v>-0.33235403445114009</v>
      </c>
      <c r="X208" s="27">
        <f t="shared" si="12"/>
        <v>-0.29403125276771408</v>
      </c>
      <c r="Y208" s="27">
        <f t="shared" si="12"/>
        <v>-0.1961826433112443</v>
      </c>
      <c r="Z208" s="27">
        <f t="shared" si="12"/>
        <v>1.24568407467141</v>
      </c>
      <c r="AA208" s="38">
        <f t="shared" si="12"/>
        <v>0.24417619704040897</v>
      </c>
      <c r="AB208" s="27">
        <v>0.53304039522570801</v>
      </c>
      <c r="AC208" s="27">
        <v>0</v>
      </c>
      <c r="AD208" s="19" t="str">
        <f t="shared" si="14"/>
        <v>Error</v>
      </c>
      <c r="AE208" s="19" t="str">
        <f t="shared" si="15"/>
        <v>Error</v>
      </c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296</v>
      </c>
      <c r="M209" s="46">
        <v>0</v>
      </c>
      <c r="N209" s="46">
        <v>1.2637075626691685</v>
      </c>
      <c r="O209" s="46">
        <v>3.1440934045736171</v>
      </c>
      <c r="P209" s="46">
        <v>0.43682489821812576</v>
      </c>
      <c r="Q209" s="46">
        <v>2.5330766145768617</v>
      </c>
      <c r="R209" s="46">
        <v>4.0882914701467357</v>
      </c>
      <c r="S209" s="46">
        <v>2.820810306659336</v>
      </c>
      <c r="T209" s="51">
        <v>61.418995160822703</v>
      </c>
      <c r="U209" s="27">
        <f t="shared" si="13"/>
        <v>0</v>
      </c>
      <c r="V209" s="27">
        <f t="shared" si="13"/>
        <v>0.37094315405141631</v>
      </c>
      <c r="W209" s="27">
        <f t="shared" si="13"/>
        <v>-0.33293940930875671</v>
      </c>
      <c r="X209" s="27">
        <f t="shared" si="12"/>
        <v>-0.29571797874928168</v>
      </c>
      <c r="Y209" s="27">
        <f t="shared" si="12"/>
        <v>-0.16655862501335914</v>
      </c>
      <c r="Z209" s="27">
        <f t="shared" si="12"/>
        <v>1.2919435223870115</v>
      </c>
      <c r="AA209" s="38">
        <f t="shared" si="12"/>
        <v>0.42115432125750929</v>
      </c>
      <c r="AB209" s="27">
        <v>0.52654120468913801</v>
      </c>
      <c r="AC209" s="27">
        <v>0</v>
      </c>
      <c r="AD209" s="19" t="str">
        <f t="shared" si="14"/>
        <v>Error</v>
      </c>
      <c r="AE209" s="19" t="str">
        <f t="shared" si="15"/>
        <v>Error</v>
      </c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297</v>
      </c>
      <c r="M210" s="46">
        <v>0</v>
      </c>
      <c r="N210" s="46">
        <v>1.2563717177919158</v>
      </c>
      <c r="O210" s="46">
        <v>3.0986918348607873</v>
      </c>
      <c r="P210" s="46">
        <v>0.42088449740261513</v>
      </c>
      <c r="Q210" s="46">
        <v>2.408802217851914</v>
      </c>
      <c r="R210" s="46">
        <v>3.6893664491535532</v>
      </c>
      <c r="S210" s="46">
        <v>1.6101927998498278</v>
      </c>
      <c r="T210" s="51">
        <v>16.069871419454188</v>
      </c>
      <c r="U210" s="27">
        <f t="shared" si="13"/>
        <v>0</v>
      </c>
      <c r="V210" s="27">
        <f t="shared" si="13"/>
        <v>0.38440466808007051</v>
      </c>
      <c r="W210" s="27">
        <f t="shared" si="13"/>
        <v>-0.34119283379964088</v>
      </c>
      <c r="X210" s="27">
        <f t="shared" si="12"/>
        <v>-0.29789555232263315</v>
      </c>
      <c r="Y210" s="27">
        <f t="shared" si="12"/>
        <v>-0.18566859225889151</v>
      </c>
      <c r="Z210" s="27">
        <f t="shared" si="12"/>
        <v>1.2423468151343198</v>
      </c>
      <c r="AA210" s="38">
        <f t="shared" si="12"/>
        <v>0.21888136530027019</v>
      </c>
      <c r="AB210" s="27">
        <v>2.7692230769230801</v>
      </c>
      <c r="AC210" s="27">
        <v>0</v>
      </c>
      <c r="AD210" s="19" t="str">
        <f t="shared" si="14"/>
        <v/>
      </c>
      <c r="AE210" s="19" t="str">
        <f t="shared" si="15"/>
        <v>Error</v>
      </c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298</v>
      </c>
      <c r="M211" s="46">
        <v>0</v>
      </c>
      <c r="N211" s="46">
        <v>1.2689165139632781</v>
      </c>
      <c r="O211" s="46">
        <v>3.1511167176979136</v>
      </c>
      <c r="P211" s="46">
        <v>0.43974175260377057</v>
      </c>
      <c r="Q211" s="46">
        <v>2.4144731099327039</v>
      </c>
      <c r="R211" s="46">
        <v>6.0626080556438851</v>
      </c>
      <c r="S211" s="46">
        <v>14.289863435701253</v>
      </c>
      <c r="T211" s="51">
        <v>6.4588320602913596</v>
      </c>
      <c r="U211" s="27">
        <f t="shared" si="13"/>
        <v>0</v>
      </c>
      <c r="V211" s="27">
        <f t="shared" si="13"/>
        <v>0.49568896360542969</v>
      </c>
      <c r="W211" s="27">
        <f t="shared" si="13"/>
        <v>-0.46603685413189755</v>
      </c>
      <c r="X211" s="27">
        <f t="shared" si="12"/>
        <v>-0.18278218149595599</v>
      </c>
      <c r="Y211" s="27">
        <f t="shared" si="12"/>
        <v>-0.25469648296895009</v>
      </c>
      <c r="Z211" s="27">
        <f t="shared" si="12"/>
        <v>0.75617798152711824</v>
      </c>
      <c r="AA211" s="38">
        <f t="shared" si="12"/>
        <v>0.69846867606646368</v>
      </c>
      <c r="AB211" s="27">
        <v>0</v>
      </c>
      <c r="AC211" s="27">
        <v>-0.65566335975968804</v>
      </c>
      <c r="AD211" s="19" t="str">
        <f t="shared" si="14"/>
        <v>Error</v>
      </c>
      <c r="AE211" s="19" t="str">
        <f t="shared" si="15"/>
        <v/>
      </c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299</v>
      </c>
      <c r="M212" s="46">
        <v>0</v>
      </c>
      <c r="N212" s="46">
        <v>1.2623273075476078</v>
      </c>
      <c r="O212" s="46">
        <v>3.1362417780984266</v>
      </c>
      <c r="P212" s="46">
        <v>0.42429646718376723</v>
      </c>
      <c r="Q212" s="46">
        <v>2.499776671306785</v>
      </c>
      <c r="R212" s="46">
        <v>3.9996029974178668</v>
      </c>
      <c r="S212" s="46">
        <v>2.2759921758215675</v>
      </c>
      <c r="T212" s="51">
        <v>34.353901900708763</v>
      </c>
      <c r="U212" s="27">
        <f t="shared" si="13"/>
        <v>0</v>
      </c>
      <c r="V212" s="27">
        <f t="shared" si="13"/>
        <v>0.36113828960663169</v>
      </c>
      <c r="W212" s="27">
        <f t="shared" si="13"/>
        <v>-0.34808368205544038</v>
      </c>
      <c r="X212" s="27">
        <f t="shared" si="12"/>
        <v>-0.29825602440353832</v>
      </c>
      <c r="Y212" s="27">
        <f t="shared" si="12"/>
        <v>-0.14899731599692767</v>
      </c>
      <c r="Z212" s="27">
        <f t="shared" si="12"/>
        <v>1.2995835257009591</v>
      </c>
      <c r="AA212" s="38">
        <f t="shared" si="12"/>
        <v>0.20086969334502389</v>
      </c>
      <c r="AB212" s="27">
        <v>0.30225805302215902</v>
      </c>
      <c r="AC212" s="27">
        <v>0</v>
      </c>
      <c r="AD212" s="19" t="str">
        <f t="shared" si="14"/>
        <v>Error</v>
      </c>
      <c r="AE212" s="19" t="str">
        <f t="shared" si="15"/>
        <v>Error</v>
      </c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300</v>
      </c>
      <c r="M213" s="46">
        <v>0</v>
      </c>
      <c r="N213" s="46">
        <v>1.2597342941455938</v>
      </c>
      <c r="O213" s="46">
        <v>3.1301609838642612</v>
      </c>
      <c r="P213" s="46">
        <v>0.42203835430145009</v>
      </c>
      <c r="Q213" s="46">
        <v>2.5050728880342401</v>
      </c>
      <c r="R213" s="46">
        <v>4.01711747818986</v>
      </c>
      <c r="S213" s="46">
        <v>2.2863752095164998</v>
      </c>
      <c r="T213" s="51">
        <v>34.584703818445462</v>
      </c>
      <c r="U213" s="27">
        <f t="shared" si="13"/>
        <v>0</v>
      </c>
      <c r="V213" s="27">
        <f t="shared" si="13"/>
        <v>0.38196179125439017</v>
      </c>
      <c r="W213" s="27">
        <f t="shared" si="13"/>
        <v>-0.3564393495161613</v>
      </c>
      <c r="X213" s="27">
        <f t="shared" si="12"/>
        <v>-0.27684490984053117</v>
      </c>
      <c r="Y213" s="27">
        <f t="shared" si="12"/>
        <v>-0.17056074954182057</v>
      </c>
      <c r="Z213" s="27">
        <f t="shared" si="12"/>
        <v>1.2683454363116273</v>
      </c>
      <c r="AA213" s="38">
        <f t="shared" si="12"/>
        <v>0.20375073464610358</v>
      </c>
      <c r="AB213" s="27">
        <v>0.30225805302215902</v>
      </c>
      <c r="AC213" s="27">
        <v>0</v>
      </c>
      <c r="AD213" s="19" t="str">
        <f t="shared" si="14"/>
        <v>Error</v>
      </c>
      <c r="AE213" s="19" t="str">
        <f t="shared" si="15"/>
        <v>Error</v>
      </c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301</v>
      </c>
      <c r="M214" s="46">
        <v>0</v>
      </c>
      <c r="N214" s="46">
        <v>1.2624316007047949</v>
      </c>
      <c r="O214" s="46">
        <v>3.1430834394783709</v>
      </c>
      <c r="P214" s="46">
        <v>0.42627372753898118</v>
      </c>
      <c r="Q214" s="46">
        <v>2.5439395599271624</v>
      </c>
      <c r="R214" s="46">
        <v>4.1449768586883664</v>
      </c>
      <c r="S214" s="46">
        <v>2.8255919686531996</v>
      </c>
      <c r="T214" s="51">
        <v>69.618216025958873</v>
      </c>
      <c r="U214" s="27">
        <f t="shared" si="13"/>
        <v>0</v>
      </c>
      <c r="V214" s="27">
        <f t="shared" si="13"/>
        <v>0.370508052400286</v>
      </c>
      <c r="W214" s="27">
        <f t="shared" si="13"/>
        <v>-0.32969298615844883</v>
      </c>
      <c r="X214" s="27">
        <f t="shared" si="12"/>
        <v>-0.29899755345123757</v>
      </c>
      <c r="Y214" s="27">
        <f t="shared" si="12"/>
        <v>-0.17335067423977982</v>
      </c>
      <c r="Z214" s="27">
        <f t="shared" si="12"/>
        <v>1.3036086433254603</v>
      </c>
      <c r="AA214" s="38">
        <f t="shared" si="12"/>
        <v>0.43607703812734205</v>
      </c>
      <c r="AB214" s="27">
        <v>0.30225805302215902</v>
      </c>
      <c r="AC214" s="27">
        <v>0</v>
      </c>
      <c r="AD214" s="19" t="str">
        <f t="shared" si="14"/>
        <v>Error</v>
      </c>
      <c r="AE214" s="19" t="str">
        <f t="shared" si="15"/>
        <v>Error</v>
      </c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302</v>
      </c>
      <c r="M215" s="46">
        <v>0</v>
      </c>
      <c r="N215" s="46">
        <v>1.2699806835310994</v>
      </c>
      <c r="O215" s="46">
        <v>3.1879168571667371</v>
      </c>
      <c r="P215" s="46">
        <v>0.44148318103848716</v>
      </c>
      <c r="Q215" s="46">
        <v>2.6760992622552457</v>
      </c>
      <c r="R215" s="46">
        <v>4.6194759379234824</v>
      </c>
      <c r="S215" s="46">
        <v>9.7669702623655112</v>
      </c>
      <c r="T215" s="51">
        <v>460949.24526299333</v>
      </c>
      <c r="U215" s="27">
        <f t="shared" si="13"/>
        <v>0</v>
      </c>
      <c r="V215" s="27">
        <f t="shared" si="13"/>
        <v>0.40008996793942259</v>
      </c>
      <c r="W215" s="27">
        <f t="shared" si="13"/>
        <v>-0.33171363078412835</v>
      </c>
      <c r="X215" s="27">
        <f t="shared" si="12"/>
        <v>-0.2725160749413072</v>
      </c>
      <c r="Y215" s="27">
        <f t="shared" si="12"/>
        <v>-0.16607467312762841</v>
      </c>
      <c r="Z215" s="27">
        <f t="shared" si="12"/>
        <v>1.251848350085893</v>
      </c>
      <c r="AA215" s="38">
        <f t="shared" si="12"/>
        <v>0.27986093916513721</v>
      </c>
      <c r="AB215" s="27">
        <v>0.240903357245388</v>
      </c>
      <c r="AC215" s="27">
        <v>-3.0479350595485001E-3</v>
      </c>
      <c r="AD215" s="19" t="str">
        <f t="shared" si="14"/>
        <v>Error</v>
      </c>
      <c r="AE215" s="19" t="str">
        <f t="shared" si="15"/>
        <v>Error</v>
      </c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303</v>
      </c>
      <c r="M216" s="46">
        <v>0</v>
      </c>
      <c r="N216" s="46">
        <v>1.2834104750955655</v>
      </c>
      <c r="O216" s="46">
        <v>3.2705502857270545</v>
      </c>
      <c r="P216" s="46">
        <v>0.46792475411005796</v>
      </c>
      <c r="Q216" s="46">
        <v>2.9435668389138954</v>
      </c>
      <c r="R216" s="46">
        <v>5.8145608338814938</v>
      </c>
      <c r="S216" s="46">
        <v>55474.023646730464</v>
      </c>
      <c r="T216" s="51">
        <v>3.6921445870946554</v>
      </c>
      <c r="U216" s="27">
        <f t="shared" si="13"/>
        <v>0</v>
      </c>
      <c r="V216" s="27">
        <f t="shared" si="13"/>
        <v>0.41122311855975469</v>
      </c>
      <c r="W216" s="27">
        <f t="shared" si="13"/>
        <v>-0.3667004804972579</v>
      </c>
      <c r="X216" s="27">
        <f t="shared" si="12"/>
        <v>-0.2429860352701233</v>
      </c>
      <c r="Y216" s="27">
        <f t="shared" si="12"/>
        <v>-0.16484209147241824</v>
      </c>
      <c r="Z216" s="27">
        <f t="shared" si="12"/>
        <v>1.4050723237448441</v>
      </c>
      <c r="AA216" s="38">
        <f t="shared" si="12"/>
        <v>0.39396280612652679</v>
      </c>
      <c r="AB216" s="27">
        <v>0.160115381973856</v>
      </c>
      <c r="AC216" s="27">
        <v>-9.5655641136198302E-2</v>
      </c>
      <c r="AD216" s="19" t="str">
        <f t="shared" si="14"/>
        <v>Error</v>
      </c>
      <c r="AE216" s="19" t="str">
        <f t="shared" si="15"/>
        <v>Error</v>
      </c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304</v>
      </c>
      <c r="M217" s="46">
        <v>0</v>
      </c>
      <c r="N217" s="46">
        <v>1.2630593215735411</v>
      </c>
      <c r="O217" s="46">
        <v>3.1476951590110041</v>
      </c>
      <c r="P217" s="46">
        <v>0.42878457359416977</v>
      </c>
      <c r="Q217" s="46">
        <v>2.5634152065364244</v>
      </c>
      <c r="R217" s="46">
        <v>4.2149542468474692</v>
      </c>
      <c r="S217" s="46">
        <v>3.238955984395826</v>
      </c>
      <c r="T217" s="51">
        <v>159.85723901835399</v>
      </c>
      <c r="U217" s="27">
        <f t="shared" si="13"/>
        <v>0</v>
      </c>
      <c r="V217" s="27">
        <f t="shared" si="13"/>
        <v>0.40360075435867954</v>
      </c>
      <c r="W217" s="27">
        <f t="shared" si="13"/>
        <v>-0.3229188813446543</v>
      </c>
      <c r="X217" s="27">
        <f t="shared" si="12"/>
        <v>-0.28274911727572855</v>
      </c>
      <c r="Y217" s="27">
        <f t="shared" si="12"/>
        <v>-0.1927785504344863</v>
      </c>
      <c r="Z217" s="27">
        <f t="shared" si="12"/>
        <v>1.2470797335494035</v>
      </c>
      <c r="AA217" s="38">
        <f t="shared" si="12"/>
        <v>0.32372127800305439</v>
      </c>
      <c r="AB217" s="27">
        <v>0.18184772903429999</v>
      </c>
      <c r="AC217" s="27">
        <v>0</v>
      </c>
      <c r="AD217" s="19" t="str">
        <f t="shared" si="14"/>
        <v>Error</v>
      </c>
      <c r="AE217" s="19" t="str">
        <f t="shared" si="15"/>
        <v>Error</v>
      </c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305</v>
      </c>
      <c r="M218" s="46">
        <v>0</v>
      </c>
      <c r="N218" s="46">
        <v>1.2954084877055749</v>
      </c>
      <c r="O218" s="46">
        <v>3.3271147893725512</v>
      </c>
      <c r="P218" s="46">
        <v>0.47412819081017421</v>
      </c>
      <c r="Q218" s="46">
        <v>3.03466512058076</v>
      </c>
      <c r="R218" s="46">
        <v>6.3466220766001413</v>
      </c>
      <c r="S218" s="46">
        <v>511017.79450332629</v>
      </c>
      <c r="T218" s="51">
        <v>3.1195930713833526</v>
      </c>
      <c r="U218" s="27">
        <f t="shared" si="13"/>
        <v>0</v>
      </c>
      <c r="V218" s="27">
        <f t="shared" si="13"/>
        <v>0.41442916162857418</v>
      </c>
      <c r="W218" s="27">
        <f t="shared" si="13"/>
        <v>-0.32275861745929046</v>
      </c>
      <c r="X218" s="27">
        <f t="shared" si="12"/>
        <v>-0.26098451397373873</v>
      </c>
      <c r="Y218" s="27">
        <f t="shared" si="12"/>
        <v>-0.13274799856459343</v>
      </c>
      <c r="Z218" s="27">
        <f t="shared" si="12"/>
        <v>1.2634929274071998</v>
      </c>
      <c r="AA218" s="38">
        <f t="shared" si="12"/>
        <v>0.3322430026257967</v>
      </c>
      <c r="AB218" s="27">
        <v>0.27611766968274898</v>
      </c>
      <c r="AC218" s="27">
        <v>0</v>
      </c>
      <c r="AD218" s="19" t="str">
        <f t="shared" si="14"/>
        <v>Error</v>
      </c>
      <c r="AE218" s="19" t="str">
        <f t="shared" si="15"/>
        <v>Error</v>
      </c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306</v>
      </c>
      <c r="M219" s="46">
        <v>0</v>
      </c>
      <c r="N219" s="46">
        <v>1.2711869629781607</v>
      </c>
      <c r="O219" s="46">
        <v>3.197431719109403</v>
      </c>
      <c r="P219" s="46">
        <v>0.44402218661369774</v>
      </c>
      <c r="Q219" s="46">
        <v>2.7139282708776307</v>
      </c>
      <c r="R219" s="46">
        <v>4.783923933986614</v>
      </c>
      <c r="S219" s="46">
        <v>34.997398629823351</v>
      </c>
      <c r="T219" s="51">
        <v>348506.09864191926</v>
      </c>
      <c r="U219" s="27">
        <f t="shared" si="13"/>
        <v>0</v>
      </c>
      <c r="V219" s="27">
        <f t="shared" si="13"/>
        <v>0.39236633601714244</v>
      </c>
      <c r="W219" s="27">
        <f t="shared" si="13"/>
        <v>-0.33581562866303499</v>
      </c>
      <c r="X219" s="27">
        <f t="shared" si="12"/>
        <v>-0.27219596488411674</v>
      </c>
      <c r="Y219" s="27">
        <f t="shared" si="12"/>
        <v>-0.15652872290919909</v>
      </c>
      <c r="Z219" s="27">
        <f t="shared" si="12"/>
        <v>1.2828652034378556</v>
      </c>
      <c r="AA219" s="38">
        <f t="shared" si="12"/>
        <v>0.28344731105756316</v>
      </c>
      <c r="AB219" s="27">
        <v>0.34250680426082097</v>
      </c>
      <c r="AC219" s="27">
        <v>0</v>
      </c>
      <c r="AD219" s="19" t="str">
        <f t="shared" si="14"/>
        <v>Error</v>
      </c>
      <c r="AE219" s="19" t="str">
        <f t="shared" si="15"/>
        <v>Error</v>
      </c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307</v>
      </c>
      <c r="M220" s="46">
        <v>0</v>
      </c>
      <c r="N220" s="46">
        <v>1.2627892238532101</v>
      </c>
      <c r="O220" s="46">
        <v>3.1425866810813048</v>
      </c>
      <c r="P220" s="46">
        <v>0.42493768394744924</v>
      </c>
      <c r="Q220" s="46">
        <v>2.5440379034790226</v>
      </c>
      <c r="R220" s="46">
        <v>4.1445461763059583</v>
      </c>
      <c r="S220" s="46">
        <v>2.8303003884920503</v>
      </c>
      <c r="T220" s="51">
        <v>71.799412925186402</v>
      </c>
      <c r="U220" s="27">
        <f t="shared" si="13"/>
        <v>0</v>
      </c>
      <c r="V220" s="27">
        <f t="shared" si="13"/>
        <v>0.38935001202515429</v>
      </c>
      <c r="W220" s="27">
        <f t="shared" si="13"/>
        <v>-0.33182104628286824</v>
      </c>
      <c r="X220" s="27">
        <f t="shared" si="12"/>
        <v>-0.28824813460482618</v>
      </c>
      <c r="Y220" s="27">
        <f t="shared" si="12"/>
        <v>-0.17194686972353274</v>
      </c>
      <c r="Z220" s="27">
        <f t="shared" si="12"/>
        <v>1.2683292294805699</v>
      </c>
      <c r="AA220" s="38">
        <f t="shared" si="12"/>
        <v>0.21594133290473555</v>
      </c>
      <c r="AB220" s="27">
        <v>0.268848449845007</v>
      </c>
      <c r="AC220" s="27">
        <v>-0.15396306527848899</v>
      </c>
      <c r="AD220" s="19" t="str">
        <f t="shared" si="14"/>
        <v>Error</v>
      </c>
      <c r="AE220" s="19" t="str">
        <f t="shared" si="15"/>
        <v>Error</v>
      </c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308</v>
      </c>
      <c r="M221" s="46">
        <v>0</v>
      </c>
      <c r="N221" s="46">
        <v>1.2663773564274672</v>
      </c>
      <c r="O221" s="46">
        <v>3.1612163600080336</v>
      </c>
      <c r="P221" s="46">
        <v>0.43134837906843693</v>
      </c>
      <c r="Q221" s="46">
        <v>2.5936666496143772</v>
      </c>
      <c r="R221" s="46">
        <v>4.3065582035563494</v>
      </c>
      <c r="S221" s="46">
        <v>3.8690604863197997</v>
      </c>
      <c r="T221" s="51">
        <v>126977.1796728067</v>
      </c>
      <c r="U221" s="27">
        <f t="shared" si="13"/>
        <v>0</v>
      </c>
      <c r="V221" s="27">
        <f t="shared" si="13"/>
        <v>0.37988276615185107</v>
      </c>
      <c r="W221" s="27">
        <f t="shared" si="13"/>
        <v>-0.35343780669158298</v>
      </c>
      <c r="X221" s="27">
        <f t="shared" si="12"/>
        <v>-0.28767732476112251</v>
      </c>
      <c r="Y221" s="27">
        <f t="shared" si="12"/>
        <v>-0.1478833805048137</v>
      </c>
      <c r="Z221" s="27">
        <f t="shared" si="12"/>
        <v>1.2730429823654528</v>
      </c>
      <c r="AA221" s="38">
        <f t="shared" si="12"/>
        <v>0.23724388401895399</v>
      </c>
      <c r="AB221" s="27">
        <v>0.77901329015958898</v>
      </c>
      <c r="AC221" s="27">
        <v>0</v>
      </c>
      <c r="AD221" s="19" t="str">
        <f t="shared" si="14"/>
        <v>Error</v>
      </c>
      <c r="AE221" s="19" t="str">
        <f t="shared" si="15"/>
        <v>Error</v>
      </c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309</v>
      </c>
      <c r="M222" s="46">
        <v>0</v>
      </c>
      <c r="N222" s="46">
        <v>1.2600368102981798</v>
      </c>
      <c r="O222" s="46">
        <v>3.1279865231363964</v>
      </c>
      <c r="P222" s="46">
        <v>0.42254836013427655</v>
      </c>
      <c r="Q222" s="46">
        <v>2.5092628520097726</v>
      </c>
      <c r="R222" s="46">
        <v>4.0200466947099045</v>
      </c>
      <c r="S222" s="46">
        <v>2.3791074430611268</v>
      </c>
      <c r="T222" s="51">
        <v>38.356428302162968</v>
      </c>
      <c r="U222" s="27">
        <f t="shared" si="13"/>
        <v>0</v>
      </c>
      <c r="V222" s="27">
        <f t="shared" si="13"/>
        <v>0.37475394465823791</v>
      </c>
      <c r="W222" s="27">
        <f t="shared" si="13"/>
        <v>-0.35313769527653793</v>
      </c>
      <c r="X222" s="27">
        <f t="shared" si="13"/>
        <v>-0.30300812165118185</v>
      </c>
      <c r="Y222" s="27">
        <f t="shared" si="13"/>
        <v>-0.15188117012596983</v>
      </c>
      <c r="Z222" s="27">
        <f t="shared" si="13"/>
        <v>1.2509348406143779</v>
      </c>
      <c r="AA222" s="38">
        <f t="shared" si="13"/>
        <v>0.25133517846663778</v>
      </c>
      <c r="AB222" s="27">
        <v>0.61683970762979701</v>
      </c>
      <c r="AC222" s="27">
        <v>-0.205840937075743</v>
      </c>
      <c r="AD222" s="19" t="str">
        <f t="shared" si="14"/>
        <v>Error</v>
      </c>
      <c r="AE222" s="19" t="str">
        <f t="shared" si="15"/>
        <v>Error</v>
      </c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310</v>
      </c>
      <c r="M223" s="46">
        <v>0</v>
      </c>
      <c r="N223" s="46">
        <v>1.2506523641616414</v>
      </c>
      <c r="O223" s="46">
        <v>3.0693939270555362</v>
      </c>
      <c r="P223" s="46">
        <v>0.40574659950994985</v>
      </c>
      <c r="Q223" s="46">
        <v>2.3452318710801983</v>
      </c>
      <c r="R223" s="46">
        <v>3.5152876271109363</v>
      </c>
      <c r="S223" s="46">
        <v>1.2906719696642508</v>
      </c>
      <c r="T223" s="51">
        <v>11.487738463744392</v>
      </c>
      <c r="U223" s="27">
        <f t="shared" ref="U223:AA259" si="16">IF(M223=0,0,(N223-M223)/M223)</f>
        <v>0</v>
      </c>
      <c r="V223" s="27">
        <f t="shared" si="16"/>
        <v>0.38157336757603966</v>
      </c>
      <c r="W223" s="27">
        <f t="shared" si="16"/>
        <v>-0.3340655353667053</v>
      </c>
      <c r="X223" s="27">
        <f t="shared" si="16"/>
        <v>-0.29645767733832801</v>
      </c>
      <c r="Y223" s="27">
        <f t="shared" si="16"/>
        <v>-0.19555403133261734</v>
      </c>
      <c r="Z223" s="27">
        <f t="shared" si="16"/>
        <v>1.2367331256197169</v>
      </c>
      <c r="AA223" s="38">
        <f t="shared" si="16"/>
        <v>0.17104615653717845</v>
      </c>
      <c r="AB223" s="27">
        <v>0.271871918397598</v>
      </c>
      <c r="AC223" s="27">
        <v>-0.13415339624278599</v>
      </c>
      <c r="AD223" s="19" t="str">
        <f t="shared" si="14"/>
        <v>Error</v>
      </c>
      <c r="AE223" s="19" t="str">
        <f t="shared" si="15"/>
        <v>Error</v>
      </c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311</v>
      </c>
      <c r="M224" s="46">
        <v>0</v>
      </c>
      <c r="N224" s="46">
        <v>1.2516486132366278</v>
      </c>
      <c r="O224" s="46">
        <v>3.0706332834012002</v>
      </c>
      <c r="P224" s="46">
        <v>0.40474550986536739</v>
      </c>
      <c r="Q224" s="46">
        <v>2.3409485389588731</v>
      </c>
      <c r="R224" s="46">
        <v>3.5035629745805608</v>
      </c>
      <c r="S224" s="46">
        <v>1.2697745431067178</v>
      </c>
      <c r="T224" s="51">
        <v>11.216880262855348</v>
      </c>
      <c r="U224" s="27">
        <f t="shared" si="16"/>
        <v>0</v>
      </c>
      <c r="V224" s="27">
        <f t="shared" si="16"/>
        <v>0.37808545657077314</v>
      </c>
      <c r="W224" s="27">
        <f t="shared" si="16"/>
        <v>-0.3356165577323279</v>
      </c>
      <c r="X224" s="27">
        <f t="shared" si="16"/>
        <v>-0.30074874416451425</v>
      </c>
      <c r="Y224" s="27">
        <f t="shared" si="16"/>
        <v>-0.20386891443215124</v>
      </c>
      <c r="Z224" s="27">
        <f t="shared" si="16"/>
        <v>1.2381217926578718</v>
      </c>
      <c r="AA224" s="38">
        <f t="shared" si="16"/>
        <v>0.24116252799697097</v>
      </c>
      <c r="AB224" s="27">
        <v>0.39712723543825001</v>
      </c>
      <c r="AC224" s="27">
        <v>-1.40657527053131E-2</v>
      </c>
      <c r="AD224" s="19" t="str">
        <f t="shared" si="14"/>
        <v>Error</v>
      </c>
      <c r="AE224" s="19" t="str">
        <f t="shared" si="15"/>
        <v>Error</v>
      </c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312</v>
      </c>
      <c r="M225" s="46">
        <v>0</v>
      </c>
      <c r="N225" s="46">
        <v>1.2542516869228546</v>
      </c>
      <c r="O225" s="46">
        <v>3.0760027482889072</v>
      </c>
      <c r="P225" s="46">
        <v>0.4127432080521114</v>
      </c>
      <c r="Q225" s="46">
        <v>2.3837371813225205</v>
      </c>
      <c r="R225" s="46">
        <v>3.4377739607225024</v>
      </c>
      <c r="S225" s="46">
        <v>1.4930294910238935</v>
      </c>
      <c r="T225" s="51">
        <v>26.145494914512916</v>
      </c>
      <c r="U225" s="27">
        <f t="shared" si="16"/>
        <v>0</v>
      </c>
      <c r="V225" s="27">
        <f t="shared" si="16"/>
        <v>0.36702636685420542</v>
      </c>
      <c r="W225" s="27">
        <f t="shared" si="16"/>
        <v>-0.35342631266421459</v>
      </c>
      <c r="X225" s="27">
        <f t="shared" si="16"/>
        <v>-0.27989988066736354</v>
      </c>
      <c r="Y225" s="27">
        <f t="shared" si="16"/>
        <v>-0.20254534583714695</v>
      </c>
      <c r="Z225" s="27">
        <f t="shared" si="16"/>
        <v>1.1667108449295285</v>
      </c>
      <c r="AA225" s="38">
        <f t="shared" si="16"/>
        <v>0.2565564417021895</v>
      </c>
      <c r="AB225" s="27">
        <v>1.04457792970186</v>
      </c>
      <c r="AC225" s="27">
        <v>-0.56041260760822997</v>
      </c>
      <c r="AD225" s="19" t="str">
        <f t="shared" si="14"/>
        <v>Error</v>
      </c>
      <c r="AE225" s="19" t="str">
        <f t="shared" si="15"/>
        <v/>
      </c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313</v>
      </c>
      <c r="M226" s="46">
        <v>0</v>
      </c>
      <c r="N226" s="46">
        <v>1.2550658913457895</v>
      </c>
      <c r="O226" s="46">
        <v>3.0945461138103738</v>
      </c>
      <c r="P226" s="46">
        <v>0.41167704277482819</v>
      </c>
      <c r="Q226" s="46">
        <v>2.4039922317486706</v>
      </c>
      <c r="R226" s="46">
        <v>3.6886223737946651</v>
      </c>
      <c r="S226" s="46">
        <v>1.5422290394139457</v>
      </c>
      <c r="T226" s="51">
        <v>15.312364625443692</v>
      </c>
      <c r="U226" s="27">
        <f t="shared" si="16"/>
        <v>0</v>
      </c>
      <c r="V226" s="27">
        <f t="shared" si="16"/>
        <v>0.36132853129786996</v>
      </c>
      <c r="W226" s="27">
        <f t="shared" si="16"/>
        <v>-0.35166387952650835</v>
      </c>
      <c r="X226" s="27">
        <f t="shared" si="16"/>
        <v>-0.29982107630765231</v>
      </c>
      <c r="Y226" s="27">
        <f t="shared" si="16"/>
        <v>-0.16406756915938542</v>
      </c>
      <c r="Z226" s="27">
        <f t="shared" si="16"/>
        <v>1.2961182609343136</v>
      </c>
      <c r="AA226" s="38">
        <f t="shared" si="16"/>
        <v>0.17791311488770048</v>
      </c>
      <c r="AB226" s="27">
        <v>0.29767101759287601</v>
      </c>
      <c r="AC226" s="27">
        <v>0</v>
      </c>
      <c r="AD226" s="19" t="str">
        <f t="shared" si="14"/>
        <v>Error</v>
      </c>
      <c r="AE226" s="19" t="str">
        <f t="shared" si="15"/>
        <v>Error</v>
      </c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314</v>
      </c>
      <c r="M227" s="46">
        <v>0</v>
      </c>
      <c r="N227" s="46">
        <v>1.3019760982216266</v>
      </c>
      <c r="O227" s="46">
        <v>3.3876447540091306</v>
      </c>
      <c r="P227" s="46">
        <v>0.50976055521569696</v>
      </c>
      <c r="Q227" s="46">
        <v>3.4132205016998203</v>
      </c>
      <c r="R227" s="46">
        <v>8.7979811861907535</v>
      </c>
      <c r="S227" s="46">
        <v>13334.937824284621</v>
      </c>
      <c r="T227" s="51">
        <v>0.80206495955668622</v>
      </c>
      <c r="U227" s="27">
        <f t="shared" si="16"/>
        <v>0</v>
      </c>
      <c r="V227" s="27">
        <f t="shared" si="16"/>
        <v>0.4181948530637753</v>
      </c>
      <c r="W227" s="27">
        <f t="shared" si="16"/>
        <v>-0.34018565652717681</v>
      </c>
      <c r="X227" s="27">
        <f t="shared" si="16"/>
        <v>-0.27290668875426144</v>
      </c>
      <c r="Y227" s="27">
        <f t="shared" si="16"/>
        <v>-6.1645579204189047E-2</v>
      </c>
      <c r="Z227" s="27">
        <f t="shared" si="16"/>
        <v>1.2967728494277138</v>
      </c>
      <c r="AA227" s="38">
        <f t="shared" si="16"/>
        <v>0.57155820051042772</v>
      </c>
      <c r="AB227" s="27">
        <v>0.37014178482068399</v>
      </c>
      <c r="AC227" s="27">
        <v>-0.43131797104849301</v>
      </c>
      <c r="AD227" s="19" t="str">
        <f t="shared" si="14"/>
        <v>Error</v>
      </c>
      <c r="AE227" s="19" t="str">
        <f t="shared" si="15"/>
        <v/>
      </c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307</v>
      </c>
      <c r="M228" s="46">
        <v>0</v>
      </c>
      <c r="N228" s="46">
        <v>1.2614957204435726</v>
      </c>
      <c r="O228" s="46">
        <v>3.126621379795953</v>
      </c>
      <c r="P228" s="46">
        <v>0.42182232453044177</v>
      </c>
      <c r="Q228" s="46">
        <v>2.4887878817613345</v>
      </c>
      <c r="R228" s="46">
        <v>3.9439491283649275</v>
      </c>
      <c r="S228" s="46">
        <v>2.163599383693068</v>
      </c>
      <c r="T228" s="51">
        <v>29.624296133647704</v>
      </c>
      <c r="U228" s="27">
        <f t="shared" si="16"/>
        <v>0</v>
      </c>
      <c r="V228" s="27">
        <f t="shared" si="16"/>
        <v>0.38208012225433741</v>
      </c>
      <c r="W228" s="27">
        <f t="shared" si="16"/>
        <v>-0.34511949542367398</v>
      </c>
      <c r="X228" s="27">
        <f t="shared" si="16"/>
        <v>-0.2989143935622357</v>
      </c>
      <c r="Y228" s="27">
        <f t="shared" si="16"/>
        <v>-0.16549075004873634</v>
      </c>
      <c r="Z228" s="27">
        <f t="shared" si="16"/>
        <v>1.2470417380767977</v>
      </c>
      <c r="AA228" s="38">
        <f t="shared" si="16"/>
        <v>0.24176736324017353</v>
      </c>
      <c r="AB228" s="27">
        <v>0.55665025857067796</v>
      </c>
      <c r="AC228" s="27">
        <v>-0.32683801519411299</v>
      </c>
      <c r="AD228" s="19" t="str">
        <f t="shared" si="14"/>
        <v>Error</v>
      </c>
      <c r="AE228" s="19" t="str">
        <f t="shared" si="15"/>
        <v>Error</v>
      </c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315</v>
      </c>
      <c r="M229" s="46">
        <v>0</v>
      </c>
      <c r="N229" s="46">
        <v>1.2614488885948021</v>
      </c>
      <c r="O229" s="46">
        <v>3.1272105593743689</v>
      </c>
      <c r="P229" s="46">
        <v>0.4275082028557522</v>
      </c>
      <c r="Q229" s="46">
        <v>2.4636268253634972</v>
      </c>
      <c r="R229" s="46">
        <v>5.404378442248138</v>
      </c>
      <c r="S229" s="46">
        <v>2.2063162978560573</v>
      </c>
      <c r="T229" s="51">
        <v>5.6342713669851943</v>
      </c>
      <c r="U229" s="27">
        <f t="shared" si="16"/>
        <v>0</v>
      </c>
      <c r="V229" s="27">
        <f t="shared" si="16"/>
        <v>0.38895120736966343</v>
      </c>
      <c r="W229" s="27">
        <f t="shared" si="16"/>
        <v>-0.35634335343048967</v>
      </c>
      <c r="X229" s="27">
        <f t="shared" si="16"/>
        <v>-0.30417615813670723</v>
      </c>
      <c r="Y229" s="27">
        <f t="shared" si="16"/>
        <v>-0.14574250228888011</v>
      </c>
      <c r="Z229" s="27">
        <f t="shared" si="16"/>
        <v>0.93286038249635905</v>
      </c>
      <c r="AA229" s="38">
        <f t="shared" si="16"/>
        <v>0.51365102511378524</v>
      </c>
      <c r="AB229" s="27">
        <v>2.2070446503335899</v>
      </c>
      <c r="AC229" s="27">
        <v>-0.74305810333876499</v>
      </c>
      <c r="AD229" s="19" t="str">
        <f t="shared" si="14"/>
        <v/>
      </c>
      <c r="AE229" s="19" t="str">
        <f t="shared" si="15"/>
        <v/>
      </c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316</v>
      </c>
      <c r="M230" s="46">
        <v>0</v>
      </c>
      <c r="N230" s="46">
        <v>1.2035531666780581</v>
      </c>
      <c r="O230" s="46">
        <v>4.7885848906968018</v>
      </c>
      <c r="P230" s="46">
        <v>0.68056919107929981</v>
      </c>
      <c r="Q230" s="46">
        <v>0.1293312984643655</v>
      </c>
      <c r="R230" s="46">
        <v>0.35528950000732568</v>
      </c>
      <c r="S230" s="46">
        <v>0.7671199027112332</v>
      </c>
      <c r="T230" s="51">
        <v>0.062140956519869596</v>
      </c>
      <c r="U230" s="27">
        <f t="shared" si="16"/>
        <v>0</v>
      </c>
      <c r="V230" s="27">
        <f t="shared" si="16"/>
        <v>7.7556316242885309E-2</v>
      </c>
      <c r="W230" s="27">
        <f t="shared" si="16"/>
        <v>5.4689088504112228E-2</v>
      </c>
      <c r="X230" s="27">
        <f t="shared" si="16"/>
        <v>-0.48294240175055969</v>
      </c>
      <c r="Y230" s="27">
        <f t="shared" si="16"/>
        <v>-0.3033291573149059</v>
      </c>
      <c r="Z230" s="27">
        <f t="shared" si="16"/>
        <v>-0.71885982720363772</v>
      </c>
      <c r="AA230" s="38">
        <f t="shared" si="16"/>
        <v>1.5565402845924781</v>
      </c>
      <c r="AB230" s="27">
        <v>3.7066115702479299</v>
      </c>
      <c r="AC230" s="27">
        <v>-0.94452631234240403</v>
      </c>
      <c r="AD230" s="19" t="str">
        <f t="shared" si="14"/>
        <v/>
      </c>
      <c r="AE230" s="19" t="str">
        <f t="shared" si="15"/>
        <v/>
      </c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317</v>
      </c>
      <c r="M231" s="46">
        <v>0</v>
      </c>
      <c r="N231" s="46">
        <v>1.2652161113703033</v>
      </c>
      <c r="O231" s="46">
        <v>3.1620617155186181</v>
      </c>
      <c r="P231" s="46">
        <v>0.43510197670597073</v>
      </c>
      <c r="Q231" s="46">
        <v>2.6098462252722108</v>
      </c>
      <c r="R231" s="46">
        <v>4.3798813719265794</v>
      </c>
      <c r="S231" s="46">
        <v>4.6814970522708776</v>
      </c>
      <c r="T231" s="51">
        <v>51755.244405081736</v>
      </c>
      <c r="U231" s="27">
        <f t="shared" si="16"/>
        <v>0</v>
      </c>
      <c r="V231" s="27">
        <f t="shared" si="16"/>
        <v>0.37662591389978101</v>
      </c>
      <c r="W231" s="27">
        <f t="shared" si="16"/>
        <v>-0.35115577577925788</v>
      </c>
      <c r="X231" s="27">
        <f t="shared" si="16"/>
        <v>-0.29732925298101115</v>
      </c>
      <c r="Y231" s="27">
        <f t="shared" si="16"/>
        <v>-0.14201462694127731</v>
      </c>
      <c r="Z231" s="27">
        <f t="shared" si="16"/>
        <v>1.2655266969951839</v>
      </c>
      <c r="AA231" s="38">
        <f t="shared" si="16"/>
        <v>0.2688841433917793</v>
      </c>
      <c r="AB231" s="27">
        <v>0.65510821385315798</v>
      </c>
      <c r="AC231" s="27">
        <v>-0.150588382704577</v>
      </c>
      <c r="AD231" s="19" t="str">
        <f t="shared" si="14"/>
        <v>Error</v>
      </c>
      <c r="AE231" s="19" t="str">
        <f t="shared" si="15"/>
        <v>Error</v>
      </c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318</v>
      </c>
      <c r="M232" s="46">
        <v>0</v>
      </c>
      <c r="N232" s="46">
        <v>1.2557517096435689</v>
      </c>
      <c r="O232" s="46">
        <v>3.0964740348729869</v>
      </c>
      <c r="P232" s="46">
        <v>0.4192108690587486</v>
      </c>
      <c r="Q232" s="46">
        <v>2.4439367516971338</v>
      </c>
      <c r="R232" s="46">
        <v>3.6378487156041075</v>
      </c>
      <c r="S232" s="46">
        <v>1.9111861918797395</v>
      </c>
      <c r="T232" s="51">
        <v>43.661088611271524</v>
      </c>
      <c r="U232" s="27">
        <f t="shared" si="16"/>
        <v>0</v>
      </c>
      <c r="V232" s="27">
        <f t="shared" si="16"/>
        <v>0.36436173867244942</v>
      </c>
      <c r="W232" s="27">
        <f t="shared" si="16"/>
        <v>-0.32169754053677069</v>
      </c>
      <c r="X232" s="27">
        <f t="shared" si="16"/>
        <v>-0.32190832306064815</v>
      </c>
      <c r="Y232" s="27">
        <f t="shared" si="16"/>
        <v>-0.20762439316569761</v>
      </c>
      <c r="Z232" s="27">
        <f t="shared" si="16"/>
        <v>1.1592683353609854</v>
      </c>
      <c r="AA232" s="38">
        <f t="shared" si="16"/>
        <v>0.30773869318065528</v>
      </c>
      <c r="AB232" s="27">
        <v>1.1930058455543</v>
      </c>
      <c r="AC232" s="27">
        <v>-0.44053015089792902</v>
      </c>
      <c r="AD232" s="19" t="str">
        <f t="shared" si="14"/>
        <v/>
      </c>
      <c r="AE232" s="19" t="str">
        <f t="shared" si="15"/>
        <v/>
      </c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319</v>
      </c>
      <c r="M233" s="46">
        <v>0</v>
      </c>
      <c r="N233" s="46">
        <v>1.2485944094562798</v>
      </c>
      <c r="O233" s="46">
        <v>3.0466109500365697</v>
      </c>
      <c r="P233" s="46">
        <v>0.40674529688757444</v>
      </c>
      <c r="Q233" s="46">
        <v>2.3076207026264424</v>
      </c>
      <c r="R233" s="46">
        <v>2.9513983490830431</v>
      </c>
      <c r="S233" s="46">
        <v>1.1633020371571021</v>
      </c>
      <c r="T233" s="51">
        <v>13.938020515438254</v>
      </c>
      <c r="U233" s="27">
        <f t="shared" si="16"/>
        <v>0</v>
      </c>
      <c r="V233" s="27">
        <f t="shared" si="16"/>
        <v>0.39492309548336885</v>
      </c>
      <c r="W233" s="27">
        <f t="shared" si="16"/>
        <v>-0.37986463322616948</v>
      </c>
      <c r="X233" s="27">
        <f t="shared" si="16"/>
        <v>-0.32455599080892594</v>
      </c>
      <c r="Y233" s="27">
        <f t="shared" si="16"/>
        <v>-0.18342661816663511</v>
      </c>
      <c r="Z233" s="27">
        <f t="shared" si="16"/>
        <v>0.85539464900475515</v>
      </c>
      <c r="AA233" s="38">
        <f t="shared" si="16"/>
        <v>0.7139271603547076</v>
      </c>
      <c r="AB233" s="27">
        <v>0.49148977604673799</v>
      </c>
      <c r="AC233" s="27">
        <v>-0.590294732474827</v>
      </c>
      <c r="AD233" s="19" t="str">
        <f t="shared" si="14"/>
        <v>Error</v>
      </c>
      <c r="AE233" s="19" t="str">
        <f t="shared" si="15"/>
        <v/>
      </c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320</v>
      </c>
      <c r="M234" s="46">
        <v>0</v>
      </c>
      <c r="N234" s="46">
        <v>1.2599854253428142</v>
      </c>
      <c r="O234" s="46">
        <v>3.1328547782649956</v>
      </c>
      <c r="P234" s="46">
        <v>0.42584410529761163</v>
      </c>
      <c r="Q234" s="46">
        <v>2.5277123593244344</v>
      </c>
      <c r="R234" s="46">
        <v>4.0921645487085598</v>
      </c>
      <c r="S234" s="46">
        <v>2.6741616293412545</v>
      </c>
      <c r="T234" s="51">
        <v>55.569677295131193</v>
      </c>
      <c r="U234" s="27">
        <f t="shared" si="16"/>
        <v>0</v>
      </c>
      <c r="V234" s="27">
        <f t="shared" si="16"/>
        <v>0.3887195455677746</v>
      </c>
      <c r="W234" s="27">
        <f t="shared" si="16"/>
        <v>-0.35066397539543331</v>
      </c>
      <c r="X234" s="27">
        <f t="shared" si="16"/>
        <v>-0.29952582652142673</v>
      </c>
      <c r="Y234" s="27">
        <f t="shared" si="16"/>
        <v>-0.15532499941853492</v>
      </c>
      <c r="Z234" s="27">
        <f t="shared" si="16"/>
        <v>1.2337053692307849</v>
      </c>
      <c r="AA234" s="38">
        <f t="shared" si="16"/>
        <v>0.25659428428583581</v>
      </c>
      <c r="AB234" s="27">
        <v>1.7503313409844301</v>
      </c>
      <c r="AC234" s="27">
        <v>-0.32506874342554498</v>
      </c>
      <c r="AD234" s="19" t="str">
        <f t="shared" si="14"/>
        <v/>
      </c>
      <c r="AE234" s="19" t="str">
        <f t="shared" si="15"/>
        <v>Error</v>
      </c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321</v>
      </c>
      <c r="M235" s="46">
        <v>0</v>
      </c>
      <c r="N235" s="46">
        <v>1.2499526198454292</v>
      </c>
      <c r="O235" s="46">
        <v>3.0609830287885984</v>
      </c>
      <c r="P235" s="46">
        <v>0.41045731568063948</v>
      </c>
      <c r="Q235" s="46">
        <v>2.3123562292144921</v>
      </c>
      <c r="R235" s="46">
        <v>3.0055662033730699</v>
      </c>
      <c r="S235" s="46">
        <v>1.2287307934390412</v>
      </c>
      <c r="T235" s="51">
        <v>12.494168958092754</v>
      </c>
      <c r="U235" s="27">
        <f t="shared" si="16"/>
        <v>0</v>
      </c>
      <c r="V235" s="27">
        <f t="shared" si="16"/>
        <v>0.38333676295394448</v>
      </c>
      <c r="W235" s="27">
        <f t="shared" si="16"/>
        <v>-0.36448169731660729</v>
      </c>
      <c r="X235" s="27">
        <f t="shared" si="16"/>
        <v>-0.3943764395473659</v>
      </c>
      <c r="Y235" s="27">
        <f t="shared" si="16"/>
        <v>4.3684066919269897E-2</v>
      </c>
      <c r="Z235" s="27">
        <f t="shared" si="16"/>
        <v>1.0775126453564547</v>
      </c>
      <c r="AA235" s="38">
        <f t="shared" si="16"/>
        <v>-0.34066328909800975</v>
      </c>
      <c r="AB235" s="27">
        <v>8.5670503545846502E-2</v>
      </c>
      <c r="AC235" s="27">
        <v>-0.65227143175791202</v>
      </c>
      <c r="AD235" s="19" t="str">
        <f t="shared" si="14"/>
        <v>Error</v>
      </c>
      <c r="AE235" s="19" t="str">
        <f t="shared" si="15"/>
        <v/>
      </c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322</v>
      </c>
      <c r="M236" s="46">
        <v>0</v>
      </c>
      <c r="N236" s="46">
        <v>1.2564979204398419</v>
      </c>
      <c r="O236" s="46">
        <v>3.1034403265549173</v>
      </c>
      <c r="P236" s="46">
        <v>0.41773674905426228</v>
      </c>
      <c r="Q236" s="46">
        <v>2.4439443807294499</v>
      </c>
      <c r="R236" s="46">
        <v>3.7672382204430477</v>
      </c>
      <c r="S236" s="46">
        <v>1.8497314093394124</v>
      </c>
      <c r="T236" s="51">
        <v>11.814563945337966</v>
      </c>
      <c r="U236" s="27">
        <f t="shared" si="16"/>
        <v>0</v>
      </c>
      <c r="V236" s="27">
        <f t="shared" si="16"/>
        <v>0.38810690906514844</v>
      </c>
      <c r="W236" s="27">
        <f t="shared" si="16"/>
        <v>-0.34323369344677424</v>
      </c>
      <c r="X236" s="27">
        <f t="shared" si="16"/>
        <v>-0.3019001335625956</v>
      </c>
      <c r="Y236" s="27">
        <f t="shared" si="16"/>
        <v>-0.13271871464250665</v>
      </c>
      <c r="Z236" s="27">
        <f t="shared" si="16"/>
        <v>1.2412302246503359</v>
      </c>
      <c r="AA236" s="38">
        <f t="shared" si="16"/>
        <v>0.22525552269999499</v>
      </c>
      <c r="AB236" s="27">
        <v>2.4575090557808199</v>
      </c>
      <c r="AC236" s="27">
        <v>-0.44151792467100298</v>
      </c>
      <c r="AD236" s="19" t="str">
        <f t="shared" si="14"/>
        <v/>
      </c>
      <c r="AE236" s="19" t="str">
        <f t="shared" si="15"/>
        <v/>
      </c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323</v>
      </c>
      <c r="M237" s="46">
        <v>0</v>
      </c>
      <c r="N237" s="46">
        <v>1.2492418937391816</v>
      </c>
      <c r="O237" s="46">
        <v>3.0523596921356457</v>
      </c>
      <c r="P237" s="46">
        <v>0.40614144211484149</v>
      </c>
      <c r="Q237" s="46">
        <v>2.315244410765902</v>
      </c>
      <c r="R237" s="46">
        <v>3.2637928355982524</v>
      </c>
      <c r="S237" s="46">
        <v>1.2994321321366833</v>
      </c>
      <c r="T237" s="51">
        <v>13.018552333255535</v>
      </c>
      <c r="U237" s="27">
        <f t="shared" si="16"/>
        <v>0</v>
      </c>
      <c r="V237" s="27">
        <f t="shared" si="16"/>
        <v>0.3656075901328496</v>
      </c>
      <c r="W237" s="27">
        <f t="shared" si="16"/>
        <v>-0.36822757173870885</v>
      </c>
      <c r="X237" s="27">
        <f t="shared" si="16"/>
        <v>-0.26426294034570585</v>
      </c>
      <c r="Y237" s="27">
        <f t="shared" si="16"/>
        <v>-0.25958737700761414</v>
      </c>
      <c r="Z237" s="27">
        <f t="shared" si="16"/>
        <v>1.0860964232513264</v>
      </c>
      <c r="AA237" s="38">
        <f t="shared" si="16"/>
        <v>0.67397988548886489</v>
      </c>
      <c r="AB237" s="27">
        <v>0.61319961970423398</v>
      </c>
      <c r="AC237" s="27">
        <v>-0.59866161094738402</v>
      </c>
      <c r="AD237" s="19" t="str">
        <f t="shared" si="14"/>
        <v>Error</v>
      </c>
      <c r="AE237" s="19" t="str">
        <f t="shared" si="15"/>
        <v/>
      </c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324</v>
      </c>
      <c r="M238" s="46">
        <v>0</v>
      </c>
      <c r="N238" s="46">
        <v>1.2522666900567823</v>
      </c>
      <c r="O238" s="46">
        <v>3.0833410435122275</v>
      </c>
      <c r="P238" s="46">
        <v>0.41053814051155468</v>
      </c>
      <c r="Q238" s="46">
        <v>2.3881457517748359</v>
      </c>
      <c r="R238" s="46">
        <v>3.6385615641029219</v>
      </c>
      <c r="S238" s="46">
        <v>1.4840742735293508</v>
      </c>
      <c r="T238" s="51">
        <v>14.161325808507883</v>
      </c>
      <c r="U238" s="27">
        <f t="shared" si="16"/>
        <v>0</v>
      </c>
      <c r="V238" s="27">
        <f t="shared" si="16"/>
        <v>0.38422646597383003</v>
      </c>
      <c r="W238" s="27">
        <f t="shared" si="16"/>
        <v>-0.35456975648364081</v>
      </c>
      <c r="X238" s="27">
        <f t="shared" si="16"/>
        <v>-0.30671340590732743</v>
      </c>
      <c r="Y238" s="27">
        <f t="shared" si="16"/>
        <v>-0.17063275559837052</v>
      </c>
      <c r="Z238" s="27">
        <f t="shared" si="16"/>
        <v>1.2112867704338528</v>
      </c>
      <c r="AA238" s="38">
        <f t="shared" si="16"/>
        <v>0.22220486580625656</v>
      </c>
      <c r="AB238" s="27">
        <v>1.5544713023529699</v>
      </c>
      <c r="AC238" s="27">
        <v>-0.39676985299235201</v>
      </c>
      <c r="AD238" s="19" t="str">
        <f t="shared" si="14"/>
        <v/>
      </c>
      <c r="AE238" s="19" t="str">
        <f t="shared" si="15"/>
        <v/>
      </c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325</v>
      </c>
      <c r="M239" s="46">
        <v>0</v>
      </c>
      <c r="N239" s="46">
        <v>1.2654061461844428</v>
      </c>
      <c r="O239" s="46">
        <v>3.1576949032132546</v>
      </c>
      <c r="P239" s="46">
        <v>0.43190498800487687</v>
      </c>
      <c r="Q239" s="46">
        <v>2.5849083953560239</v>
      </c>
      <c r="R239" s="46">
        <v>4.2815598242852673</v>
      </c>
      <c r="S239" s="46">
        <v>3.7063716095466006</v>
      </c>
      <c r="T239" s="51">
        <v>5163535.9131822959</v>
      </c>
      <c r="U239" s="27">
        <f t="shared" si="16"/>
        <v>0</v>
      </c>
      <c r="V239" s="27">
        <f t="shared" si="16"/>
        <v>0.67241884404863428</v>
      </c>
      <c r="W239" s="27">
        <f t="shared" si="16"/>
        <v>-0.4793048076440044</v>
      </c>
      <c r="X239" s="27">
        <f t="shared" si="16"/>
        <v>-0.24197580614416314</v>
      </c>
      <c r="Y239" s="27">
        <f t="shared" si="16"/>
        <v>-0.11416847261585311</v>
      </c>
      <c r="Z239" s="27">
        <f t="shared" si="16"/>
        <v>1.1164565868282799</v>
      </c>
      <c r="AA239" s="38">
        <f t="shared" si="16"/>
        <v>0.13303115876811508</v>
      </c>
      <c r="AB239" s="27">
        <v>0.211467784602069</v>
      </c>
      <c r="AC239" s="27">
        <v>0</v>
      </c>
      <c r="AD239" s="19" t="str">
        <f t="shared" si="14"/>
        <v>Error</v>
      </c>
      <c r="AE239" s="19" t="str">
        <f t="shared" si="15"/>
        <v>Error</v>
      </c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326</v>
      </c>
      <c r="M240" s="46">
        <v>0</v>
      </c>
      <c r="N240" s="46">
        <v>1.2682166863666382</v>
      </c>
      <c r="O240" s="46">
        <v>3.1772589944754266</v>
      </c>
      <c r="P240" s="46">
        <v>0.43860154523663608</v>
      </c>
      <c r="Q240" s="46">
        <v>2.6486017367678141</v>
      </c>
      <c r="R240" s="46">
        <v>4.5156251790394322</v>
      </c>
      <c r="S240" s="46">
        <v>6.7150539473098299</v>
      </c>
      <c r="T240" s="51">
        <v>1411494.6333998349</v>
      </c>
      <c r="U240" s="27">
        <f t="shared" si="16"/>
        <v>0</v>
      </c>
      <c r="V240" s="27">
        <f t="shared" si="16"/>
        <v>0.38613769321136954</v>
      </c>
      <c r="W240" s="27">
        <f t="shared" si="16"/>
        <v>-0.32792470478994296</v>
      </c>
      <c r="X240" s="27">
        <f t="shared" si="16"/>
        <v>-0.29734144979540483</v>
      </c>
      <c r="Y240" s="27">
        <f t="shared" si="16"/>
        <v>-0.15605811249511803</v>
      </c>
      <c r="Z240" s="27">
        <f t="shared" si="16"/>
        <v>1.2587446151250199</v>
      </c>
      <c r="AA240" s="38">
        <f t="shared" si="16"/>
        <v>0.40981733088809141</v>
      </c>
      <c r="AB240" s="27">
        <v>0.37020133903594299</v>
      </c>
      <c r="AC240" s="27">
        <v>0</v>
      </c>
      <c r="AD240" s="19" t="str">
        <f t="shared" si="14"/>
        <v>Error</v>
      </c>
      <c r="AE240" s="19" t="str">
        <f t="shared" si="15"/>
        <v>Error</v>
      </c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327</v>
      </c>
      <c r="M241" s="46">
        <v>0</v>
      </c>
      <c r="N241" s="46">
        <v>1.2596013046542778</v>
      </c>
      <c r="O241" s="46">
        <v>3.1264121888844052</v>
      </c>
      <c r="P241" s="46">
        <v>0.42785811518569661</v>
      </c>
      <c r="Q241" s="46">
        <v>2.507642297564141</v>
      </c>
      <c r="R241" s="46">
        <v>3.8746384783511516</v>
      </c>
      <c r="S241" s="46">
        <v>2.4893832315420337</v>
      </c>
      <c r="T241" s="51">
        <v>98.364561738992236</v>
      </c>
      <c r="U241" s="27">
        <f t="shared" si="16"/>
        <v>0</v>
      </c>
      <c r="V241" s="27">
        <f t="shared" si="16"/>
        <v>0.37504208443991793</v>
      </c>
      <c r="W241" s="27">
        <f t="shared" si="16"/>
        <v>-0.33011306566938037</v>
      </c>
      <c r="X241" s="27">
        <f t="shared" si="16"/>
        <v>-0.31584377399069929</v>
      </c>
      <c r="Y241" s="27">
        <f t="shared" si="16"/>
        <v>-0.21229773074742286</v>
      </c>
      <c r="Z241" s="27">
        <f t="shared" si="16"/>
        <v>0.86079800824056085</v>
      </c>
      <c r="AA241" s="38">
        <f t="shared" si="16"/>
        <v>0.63014995870463442</v>
      </c>
      <c r="AB241" s="27">
        <v>0.171080177426364</v>
      </c>
      <c r="AC241" s="27">
        <v>-0.59429742367677196</v>
      </c>
      <c r="AD241" s="19" t="str">
        <f t="shared" si="14"/>
        <v>Error</v>
      </c>
      <c r="AE241" s="19" t="str">
        <f t="shared" si="15"/>
        <v/>
      </c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328</v>
      </c>
      <c r="M242" s="46">
        <v>0</v>
      </c>
      <c r="N242" s="46">
        <v>1.2738280685734453</v>
      </c>
      <c r="O242" s="46">
        <v>3.2073774825222721</v>
      </c>
      <c r="P242" s="46">
        <v>0.44624850936267535</v>
      </c>
      <c r="Q242" s="46">
        <v>2.7272245337473837</v>
      </c>
      <c r="R242" s="46">
        <v>4.8211976630442948</v>
      </c>
      <c r="S242" s="46">
        <v>72.545893193061886</v>
      </c>
      <c r="T242" s="51">
        <v>544451.84221755876</v>
      </c>
      <c r="U242" s="27">
        <f t="shared" si="16"/>
        <v>0</v>
      </c>
      <c r="V242" s="27">
        <f t="shared" si="16"/>
        <v>0.38913294182786967</v>
      </c>
      <c r="W242" s="27">
        <f t="shared" si="16"/>
        <v>-0.32133316116865196</v>
      </c>
      <c r="X242" s="27">
        <f t="shared" si="16"/>
        <v>-0.27894493979653545</v>
      </c>
      <c r="Y242" s="27">
        <f t="shared" si="16"/>
        <v>-0.16409971352695979</v>
      </c>
      <c r="Z242" s="27">
        <f t="shared" si="16"/>
        <v>1.2395471935797004</v>
      </c>
      <c r="AA242" s="38">
        <f t="shared" si="16"/>
        <v>0.30452707914548632</v>
      </c>
      <c r="AB242" s="27">
        <v>0.20592406352979201</v>
      </c>
      <c r="AC242" s="27">
        <v>-9.7683321659021896E-2</v>
      </c>
      <c r="AD242" s="19" t="str">
        <f t="shared" si="14"/>
        <v>Error</v>
      </c>
      <c r="AE242" s="19" t="str">
        <f t="shared" si="15"/>
        <v>Error</v>
      </c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329</v>
      </c>
      <c r="M243" s="46">
        <v>0</v>
      </c>
      <c r="N243" s="46">
        <v>1.2627797190975214</v>
      </c>
      <c r="O243" s="46">
        <v>3.1433081840431925</v>
      </c>
      <c r="P243" s="46">
        <v>0.42714197780140406</v>
      </c>
      <c r="Q243" s="46">
        <v>2.5451996559392835</v>
      </c>
      <c r="R243" s="46">
        <v>4.1457717660958266</v>
      </c>
      <c r="S243" s="46">
        <v>2.8703055881624628</v>
      </c>
      <c r="T243" s="51">
        <v>74.251551536670434</v>
      </c>
      <c r="U243" s="27">
        <f t="shared" si="16"/>
        <v>0</v>
      </c>
      <c r="V243" s="27">
        <f t="shared" si="16"/>
        <v>0.36894965605040908</v>
      </c>
      <c r="W243" s="27">
        <f t="shared" si="16"/>
        <v>-0.33695162126224365</v>
      </c>
      <c r="X243" s="27">
        <f t="shared" si="16"/>
        <v>-0.27206716392758756</v>
      </c>
      <c r="Y243" s="27">
        <f t="shared" si="16"/>
        <v>-0.17428281801993237</v>
      </c>
      <c r="Z243" s="27">
        <f t="shared" si="16"/>
        <v>1.3287786273050664</v>
      </c>
      <c r="AA243" s="38">
        <f t="shared" si="16"/>
        <v>0.38876404883683741</v>
      </c>
      <c r="AB243" s="27">
        <v>0.58659524028488397</v>
      </c>
      <c r="AC243" s="27">
        <v>0</v>
      </c>
      <c r="AD243" s="19" t="str">
        <f t="shared" si="14"/>
        <v>Error</v>
      </c>
      <c r="AE243" s="19" t="str">
        <f t="shared" si="15"/>
        <v>Error</v>
      </c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330</v>
      </c>
      <c r="M244" s="46">
        <v>0</v>
      </c>
      <c r="N244" s="46">
        <v>1.2899065964560594</v>
      </c>
      <c r="O244" s="46">
        <v>3.3253367718468567</v>
      </c>
      <c r="P244" s="46">
        <v>0.49396443409258683</v>
      </c>
      <c r="Q244" s="46">
        <v>3.1947522330111866</v>
      </c>
      <c r="R244" s="46">
        <v>7.2038631379303126</v>
      </c>
      <c r="S244" s="46">
        <v>42618.411103621205</v>
      </c>
      <c r="T244" s="51">
        <v>1.0762134320147805</v>
      </c>
      <c r="U244" s="27">
        <f t="shared" si="16"/>
        <v>0</v>
      </c>
      <c r="V244" s="27">
        <f t="shared" si="16"/>
        <v>0.39808717418956518</v>
      </c>
      <c r="W244" s="27">
        <f t="shared" si="16"/>
        <v>-0.33140680251079713</v>
      </c>
      <c r="X244" s="27">
        <f t="shared" si="16"/>
        <v>-0.27644691169446561</v>
      </c>
      <c r="Y244" s="27">
        <f t="shared" si="16"/>
        <v>-9.1382094676674241E-2</v>
      </c>
      <c r="Z244" s="27">
        <f t="shared" si="16"/>
        <v>1.2879395290620341</v>
      </c>
      <c r="AA244" s="38">
        <f t="shared" si="16"/>
        <v>0.44355149208412664</v>
      </c>
      <c r="AB244" s="27">
        <v>0.30769860230111201</v>
      </c>
      <c r="AC244" s="27">
        <v>-0.43093198837094898</v>
      </c>
      <c r="AD244" s="19" t="str">
        <f t="shared" si="14"/>
        <v>Error</v>
      </c>
      <c r="AE244" s="19" t="str">
        <f t="shared" si="15"/>
        <v/>
      </c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331</v>
      </c>
      <c r="M245" s="46">
        <v>0</v>
      </c>
      <c r="N245" s="46">
        <v>1.2480078832258465</v>
      </c>
      <c r="O245" s="46">
        <v>3.0243409715484439</v>
      </c>
      <c r="P245" s="46">
        <v>0.41195662491446416</v>
      </c>
      <c r="Q245" s="46">
        <v>2.2635443651967524</v>
      </c>
      <c r="R245" s="46">
        <v>3.8032206344692803</v>
      </c>
      <c r="S245" s="46">
        <v>0.93316048974871535</v>
      </c>
      <c r="T245" s="51">
        <v>14.932129689169757</v>
      </c>
      <c r="U245" s="27">
        <f t="shared" si="16"/>
        <v>0</v>
      </c>
      <c r="V245" s="27">
        <f t="shared" si="16"/>
        <v>0.36065404995470085</v>
      </c>
      <c r="W245" s="27">
        <f t="shared" si="16"/>
        <v>-0.38606273769941796</v>
      </c>
      <c r="X245" s="27">
        <f t="shared" si="16"/>
        <v>-0.27124094627261625</v>
      </c>
      <c r="Y245" s="27">
        <f t="shared" si="16"/>
        <v>-8.2553514838669892E-2</v>
      </c>
      <c r="Z245" s="27">
        <f t="shared" si="16"/>
        <v>1.0472930286042479</v>
      </c>
      <c r="AA245" s="38">
        <f t="shared" si="16"/>
        <v>0.25354891776943977</v>
      </c>
      <c r="AB245" s="27">
        <v>1.98059066728114</v>
      </c>
      <c r="AC245" s="27">
        <v>-0.51260145237078203</v>
      </c>
      <c r="AD245" s="19" t="str">
        <f t="shared" si="14"/>
        <v/>
      </c>
      <c r="AE245" s="19" t="str">
        <f t="shared" si="15"/>
        <v/>
      </c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332</v>
      </c>
      <c r="M246" s="46">
        <v>0</v>
      </c>
      <c r="N246" s="46">
        <v>1.266081086953297</v>
      </c>
      <c r="O246" s="46">
        <v>3.1660715477764576</v>
      </c>
      <c r="P246" s="46">
        <v>0.43521761673922921</v>
      </c>
      <c r="Q246" s="46">
        <v>2.6138565241429514</v>
      </c>
      <c r="R246" s="46">
        <v>4.3870053716136255</v>
      </c>
      <c r="S246" s="46">
        <v>4.636946011260374</v>
      </c>
      <c r="T246" s="51">
        <v>280702.04704700096</v>
      </c>
      <c r="U246" s="27">
        <f t="shared" si="16"/>
        <v>0</v>
      </c>
      <c r="V246" s="27">
        <f t="shared" si="16"/>
        <v>0.38689788366766653</v>
      </c>
      <c r="W246" s="27">
        <f t="shared" si="16"/>
        <v>-0.33401775667251848</v>
      </c>
      <c r="X246" s="27">
        <f t="shared" si="16"/>
        <v>-0.28288736541391435</v>
      </c>
      <c r="Y246" s="27">
        <f t="shared" si="16"/>
        <v>-0.16038224676772825</v>
      </c>
      <c r="Z246" s="27">
        <f t="shared" si="16"/>
        <v>1.2667761764759609</v>
      </c>
      <c r="AA246" s="38">
        <f t="shared" si="16"/>
        <v>0.25540620928679164</v>
      </c>
      <c r="AB246" s="27">
        <v>0.64145737077338805</v>
      </c>
      <c r="AC246" s="27">
        <v>-5.16790339941122E-3</v>
      </c>
      <c r="AD246" s="19" t="str">
        <f t="shared" si="14"/>
        <v>Error</v>
      </c>
      <c r="AE246" s="19" t="str">
        <f t="shared" si="15"/>
        <v>Error</v>
      </c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333</v>
      </c>
      <c r="M247" s="46">
        <v>0</v>
      </c>
      <c r="N247" s="46">
        <v>1.269927142438745</v>
      </c>
      <c r="O247" s="46">
        <v>3.170244025991579</v>
      </c>
      <c r="P247" s="46">
        <v>0.43327471574605436</v>
      </c>
      <c r="Q247" s="46">
        <v>2.5980054652826325</v>
      </c>
      <c r="R247" s="46">
        <v>4.3035026897130475</v>
      </c>
      <c r="S247" s="46">
        <v>4.2264075817839446</v>
      </c>
      <c r="T247" s="51">
        <v>865.34015743012549</v>
      </c>
      <c r="U247" s="27">
        <f t="shared" si="16"/>
        <v>0</v>
      </c>
      <c r="V247" s="27">
        <f t="shared" si="16"/>
        <v>0.60424351419254141</v>
      </c>
      <c r="W247" s="27">
        <f t="shared" si="16"/>
        <v>-0.46376831472402186</v>
      </c>
      <c r="X247" s="27">
        <f t="shared" si="16"/>
        <v>-0.25375718453417884</v>
      </c>
      <c r="Y247" s="27">
        <f t="shared" si="16"/>
        <v>-0.21407118049259499</v>
      </c>
      <c r="Z247" s="27">
        <f t="shared" si="16"/>
        <v>1.1704121510125509</v>
      </c>
      <c r="AA247" s="38">
        <f t="shared" si="16"/>
        <v>7.4566601093701237E-2</v>
      </c>
      <c r="AB247" s="27">
        <v>0</v>
      </c>
      <c r="AC247" s="27">
        <v>-0.29530645758747598</v>
      </c>
      <c r="AD247" s="19" t="str">
        <f t="shared" si="14"/>
        <v>Error</v>
      </c>
      <c r="AE247" s="19" t="str">
        <f t="shared" si="15"/>
        <v>Error</v>
      </c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334</v>
      </c>
      <c r="M248" s="46">
        <v>0</v>
      </c>
      <c r="N248" s="46">
        <v>1.2649457857223916</v>
      </c>
      <c r="O248" s="46">
        <v>3.1477486423392627</v>
      </c>
      <c r="P248" s="46">
        <v>0.43359306381676355</v>
      </c>
      <c r="Q248" s="46">
        <v>2.5467566017909276</v>
      </c>
      <c r="R248" s="46">
        <v>4.7803630291141488</v>
      </c>
      <c r="S248" s="46">
        <v>0.45947475172673791</v>
      </c>
      <c r="T248" s="51">
        <v>14.549581948895117</v>
      </c>
      <c r="U248" s="27">
        <f t="shared" si="16"/>
        <v>0</v>
      </c>
      <c r="V248" s="27">
        <f t="shared" si="16"/>
        <v>0.38893716571517184</v>
      </c>
      <c r="W248" s="27">
        <f t="shared" si="16"/>
        <v>-0.36067573550543369</v>
      </c>
      <c r="X248" s="27">
        <f t="shared" si="16"/>
        <v>-0.27840144324303728</v>
      </c>
      <c r="Y248" s="27">
        <f t="shared" si="16"/>
        <v>-9.1062724159961514E-2</v>
      </c>
      <c r="Z248" s="27">
        <f t="shared" si="16"/>
        <v>1.2004347199052627</v>
      </c>
      <c r="AA248" s="38">
        <f t="shared" si="16"/>
        <v>-7.6623326534741437E-3</v>
      </c>
      <c r="AB248" s="27">
        <v>1.5651297145721901</v>
      </c>
      <c r="AC248" s="27">
        <v>-0.67313739613161605</v>
      </c>
      <c r="AD248" s="19" t="str">
        <f t="shared" si="14"/>
        <v/>
      </c>
      <c r="AE248" s="19" t="str">
        <f t="shared" si="15"/>
        <v/>
      </c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335</v>
      </c>
      <c r="M249" s="46">
        <v>0</v>
      </c>
      <c r="N249" s="46">
        <v>0</v>
      </c>
      <c r="O249" s="46">
        <v>0</v>
      </c>
      <c r="P249" s="46">
        <v>0</v>
      </c>
      <c r="Q249" s="46">
        <v>0</v>
      </c>
      <c r="R249" s="46">
        <v>0</v>
      </c>
      <c r="S249" s="46">
        <v>0</v>
      </c>
      <c r="T249" s="51">
        <v>0</v>
      </c>
      <c r="U249" s="27">
        <f t="shared" si="16"/>
        <v>0</v>
      </c>
      <c r="V249" s="27">
        <f t="shared" si="16"/>
        <v>0</v>
      </c>
      <c r="W249" s="27">
        <f t="shared" si="16"/>
        <v>0</v>
      </c>
      <c r="X249" s="27">
        <f t="shared" si="16"/>
        <v>0</v>
      </c>
      <c r="Y249" s="27">
        <f t="shared" si="16"/>
        <v>0</v>
      </c>
      <c r="Z249" s="27">
        <f t="shared" si="16"/>
        <v>0</v>
      </c>
      <c r="AA249" s="38">
        <f t="shared" si="16"/>
        <v>0</v>
      </c>
      <c r="AB249" s="27">
        <v>0</v>
      </c>
      <c r="AC249" s="27">
        <v>0</v>
      </c>
      <c r="AD249" s="19" t="str">
        <f t="shared" si="14"/>
        <v/>
      </c>
      <c r="AE249" s="19" t="str">
        <f t="shared" si="15"/>
        <v/>
      </c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336</v>
      </c>
      <c r="M250" s="46">
        <v>0</v>
      </c>
      <c r="N250" s="46">
        <v>1.2435583141687832</v>
      </c>
      <c r="O250" s="46">
        <v>3.0237796092429434</v>
      </c>
      <c r="P250" s="46">
        <v>0.39106393252338822</v>
      </c>
      <c r="Q250" s="46">
        <v>2.228428686794353</v>
      </c>
      <c r="R250" s="46">
        <v>3.1860945770328541</v>
      </c>
      <c r="S250" s="46">
        <v>0.93403510081403773</v>
      </c>
      <c r="T250" s="51">
        <v>7.2297940278971637</v>
      </c>
      <c r="U250" s="27">
        <f t="shared" si="16"/>
        <v>0</v>
      </c>
      <c r="V250" s="27">
        <f t="shared" si="16"/>
        <v>0.37298913766055719</v>
      </c>
      <c r="W250" s="27">
        <f t="shared" si="16"/>
        <v>-0.33879060535194527</v>
      </c>
      <c r="X250" s="27">
        <f t="shared" si="16"/>
        <v>-0.30388334356843177</v>
      </c>
      <c r="Y250" s="27">
        <f t="shared" si="16"/>
        <v>-0.2109278690606034</v>
      </c>
      <c r="Z250" s="27">
        <f t="shared" si="16"/>
        <v>1.2083928257886651</v>
      </c>
      <c r="AA250" s="38">
        <f t="shared" si="16"/>
        <v>0.16318303371481124</v>
      </c>
      <c r="AB250" s="27">
        <v>0.43205574343108</v>
      </c>
      <c r="AC250" s="27">
        <v>-0.123068215021511</v>
      </c>
      <c r="AD250" s="19" t="str">
        <f t="shared" si="14"/>
        <v>Error</v>
      </c>
      <c r="AE250" s="19" t="str">
        <f t="shared" si="15"/>
        <v>Error</v>
      </c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337</v>
      </c>
      <c r="M251" s="46">
        <v>0</v>
      </c>
      <c r="N251" s="46">
        <v>1.2368257234725857</v>
      </c>
      <c r="O251" s="46">
        <v>2.9692789828464043</v>
      </c>
      <c r="P251" s="46">
        <v>0.38066104226391273</v>
      </c>
      <c r="Q251" s="46">
        <v>2.1159799118802614</v>
      </c>
      <c r="R251" s="46">
        <v>2.5964338678681758</v>
      </c>
      <c r="S251" s="46">
        <v>0.72093223036900156</v>
      </c>
      <c r="T251" s="51">
        <v>1.1937996897169967</v>
      </c>
      <c r="U251" s="27">
        <f t="shared" si="16"/>
        <v>0</v>
      </c>
      <c r="V251" s="27">
        <f t="shared" si="16"/>
        <v>0.36250988498773506</v>
      </c>
      <c r="W251" s="27">
        <f t="shared" si="16"/>
        <v>-0.3793890564055325</v>
      </c>
      <c r="X251" s="27">
        <f t="shared" si="16"/>
        <v>-0.29430221033707493</v>
      </c>
      <c r="Y251" s="27">
        <f t="shared" si="16"/>
        <v>-0.26786588335008821</v>
      </c>
      <c r="Z251" s="27">
        <f t="shared" si="16"/>
        <v>0.85873274515023779</v>
      </c>
      <c r="AA251" s="38">
        <f t="shared" si="16"/>
        <v>0.69356025107288366</v>
      </c>
      <c r="AB251" s="27">
        <v>0.57634255714754501</v>
      </c>
      <c r="AC251" s="27">
        <v>-0.61757502168256695</v>
      </c>
      <c r="AD251" s="19" t="str">
        <f t="shared" si="14"/>
        <v>Error</v>
      </c>
      <c r="AE251" s="19" t="str">
        <f t="shared" si="15"/>
        <v/>
      </c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338</v>
      </c>
      <c r="M252" s="46">
        <v>0</v>
      </c>
      <c r="N252" s="46">
        <v>1.2541456950826404</v>
      </c>
      <c r="O252" s="46">
        <v>3.0812755624233539</v>
      </c>
      <c r="P252" s="46">
        <v>0.40273715261776655</v>
      </c>
      <c r="Q252" s="46">
        <v>2.347718089733668</v>
      </c>
      <c r="R252" s="46">
        <v>3.5207411510798536</v>
      </c>
      <c r="S252" s="46">
        <v>1.265386092576863</v>
      </c>
      <c r="T252" s="51">
        <v>11.172613076990231</v>
      </c>
      <c r="U252" s="27">
        <f t="shared" si="16"/>
        <v>0</v>
      </c>
      <c r="V252" s="27">
        <f t="shared" si="16"/>
        <v>0.3587925531341517</v>
      </c>
      <c r="W252" s="27">
        <f t="shared" si="16"/>
        <v>-0.35352823327497351</v>
      </c>
      <c r="X252" s="27">
        <f t="shared" si="16"/>
        <v>-0.29620085320058942</v>
      </c>
      <c r="Y252" s="27">
        <f t="shared" si="16"/>
        <v>-0.17287477694215184</v>
      </c>
      <c r="Z252" s="27">
        <f t="shared" si="16"/>
        <v>1.2598355435463677</v>
      </c>
      <c r="AA252" s="38">
        <f t="shared" si="16"/>
        <v>0.17090040908629334</v>
      </c>
      <c r="AB252" s="27">
        <v>0.58679568130332105</v>
      </c>
      <c r="AC252" s="27">
        <v>0</v>
      </c>
      <c r="AD252" s="19" t="str">
        <f t="shared" si="14"/>
        <v>Error</v>
      </c>
      <c r="AE252" s="19" t="str">
        <f t="shared" si="15"/>
        <v>Error</v>
      </c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339</v>
      </c>
      <c r="M253" s="46">
        <v>0</v>
      </c>
      <c r="N253" s="46">
        <v>1.2673795052025358</v>
      </c>
      <c r="O253" s="46">
        <v>3.1707218345849881</v>
      </c>
      <c r="P253" s="46">
        <v>0.43676344387342958</v>
      </c>
      <c r="Q253" s="46">
        <v>2.6258750507490536</v>
      </c>
      <c r="R253" s="46">
        <v>4.4312386147196108</v>
      </c>
      <c r="S253" s="46">
        <v>5.2987318742430567</v>
      </c>
      <c r="T253" s="51">
        <v>42968.01640467238</v>
      </c>
      <c r="U253" s="27">
        <f t="shared" si="16"/>
        <v>0</v>
      </c>
      <c r="V253" s="27">
        <f t="shared" si="16"/>
        <v>0.3506514050710311</v>
      </c>
      <c r="W253" s="27">
        <f t="shared" si="16"/>
        <v>-0.33803897036812369</v>
      </c>
      <c r="X253" s="27">
        <f t="shared" si="16"/>
        <v>-0.29838766591674243</v>
      </c>
      <c r="Y253" s="27">
        <f t="shared" si="16"/>
        <v>-0.1395063987978207</v>
      </c>
      <c r="Z253" s="27">
        <f t="shared" si="16"/>
        <v>1.2790218427246329</v>
      </c>
      <c r="AA253" s="38">
        <f t="shared" si="16"/>
        <v>0.28216133526359316</v>
      </c>
      <c r="AB253" s="27">
        <v>0.33981367401007001</v>
      </c>
      <c r="AC253" s="27">
        <v>-0.152680185321135</v>
      </c>
      <c r="AD253" s="19" t="str">
        <f t="shared" si="14"/>
        <v>Error</v>
      </c>
      <c r="AE253" s="19" t="str">
        <f t="shared" si="15"/>
        <v>Error</v>
      </c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340</v>
      </c>
      <c r="M254" s="46">
        <v>0</v>
      </c>
      <c r="N254" s="46">
        <v>1.247798235447924</v>
      </c>
      <c r="O254" s="46">
        <v>2.9587898892516051</v>
      </c>
      <c r="P254" s="46">
        <v>0.39803478876525089</v>
      </c>
      <c r="Q254" s="46">
        <v>0.54030968039300475</v>
      </c>
      <c r="R254" s="46">
        <v>3.4212172422872671</v>
      </c>
      <c r="S254" s="46">
        <v>1.5339284816335355</v>
      </c>
      <c r="T254" s="51">
        <v>0.42941991240223365</v>
      </c>
      <c r="U254" s="27">
        <f t="shared" si="16"/>
        <v>0</v>
      </c>
      <c r="V254" s="27">
        <f t="shared" si="16"/>
        <v>0.27748758426330172</v>
      </c>
      <c r="W254" s="27">
        <f t="shared" si="16"/>
        <v>-0.33961339803618862</v>
      </c>
      <c r="X254" s="27">
        <f t="shared" si="16"/>
        <v>-0.26985552655158751</v>
      </c>
      <c r="Y254" s="27">
        <f t="shared" si="16"/>
        <v>-0.18860531104133443</v>
      </c>
      <c r="Z254" s="27">
        <f t="shared" si="16"/>
        <v>0.77765795477122424</v>
      </c>
      <c r="AA254" s="38">
        <f t="shared" si="16"/>
        <v>-8.8629466272970026E-2</v>
      </c>
      <c r="AB254" s="27">
        <v>0.45001422777356898</v>
      </c>
      <c r="AC254" s="27">
        <v>-0.82155255886451095</v>
      </c>
      <c r="AD254" s="19" t="str">
        <f t="shared" si="14"/>
        <v>Error</v>
      </c>
      <c r="AE254" s="19" t="str">
        <f t="shared" si="15"/>
        <v/>
      </c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341</v>
      </c>
      <c r="M255" s="46">
        <v>0</v>
      </c>
      <c r="N255" s="46">
        <v>1.262913710906254</v>
      </c>
      <c r="O255" s="46">
        <v>3.150779989535657</v>
      </c>
      <c r="P255" s="46">
        <v>0.42834409394856454</v>
      </c>
      <c r="Q255" s="46">
        <v>2.5612008913504276</v>
      </c>
      <c r="R255" s="46">
        <v>4.2278613960574631</v>
      </c>
      <c r="S255" s="46">
        <v>3.2219178565458488</v>
      </c>
      <c r="T255" s="51">
        <v>28.049673127706228</v>
      </c>
      <c r="U255" s="27">
        <f t="shared" si="16"/>
        <v>0</v>
      </c>
      <c r="V255" s="27">
        <f t="shared" si="16"/>
        <v>0.36846663255709927</v>
      </c>
      <c r="W255" s="27">
        <f t="shared" si="16"/>
        <v>-0.33962309181171213</v>
      </c>
      <c r="X255" s="27">
        <f t="shared" si="16"/>
        <v>-0.26112726791871199</v>
      </c>
      <c r="Y255" s="27">
        <f t="shared" si="16"/>
        <v>-0.13732447592230015</v>
      </c>
      <c r="Z255" s="27">
        <f t="shared" si="16"/>
        <v>0.90656239870249933</v>
      </c>
      <c r="AA255" s="38">
        <f t="shared" si="16"/>
        <v>0.18811570900020544</v>
      </c>
      <c r="AB255" s="27">
        <v>0.115020919581308</v>
      </c>
      <c r="AC255" s="27">
        <v>-0.217454160789845</v>
      </c>
      <c r="AD255" s="19" t="str">
        <f t="shared" si="14"/>
        <v>Error</v>
      </c>
      <c r="AE255" s="19" t="str">
        <f t="shared" si="15"/>
        <v>Error</v>
      </c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342</v>
      </c>
      <c r="M256" s="46">
        <v>0</v>
      </c>
      <c r="N256" s="46">
        <v>1.2704102183768511</v>
      </c>
      <c r="O256" s="46">
        <v>3.2045305986449861</v>
      </c>
      <c r="P256" s="46">
        <v>0.44835803197524227</v>
      </c>
      <c r="Q256" s="46">
        <v>2.7628260007728933</v>
      </c>
      <c r="R256" s="46">
        <v>5.0161372197126752</v>
      </c>
      <c r="S256" s="46">
        <v>71581.076341443564</v>
      </c>
      <c r="T256" s="51">
        <v>11.781383232725632</v>
      </c>
      <c r="U256" s="27">
        <f t="shared" si="16"/>
        <v>0</v>
      </c>
      <c r="V256" s="27">
        <f t="shared" si="16"/>
        <v>0.39503008663286132</v>
      </c>
      <c r="W256" s="27">
        <f t="shared" si="16"/>
        <v>-0.34999056454339417</v>
      </c>
      <c r="X256" s="27">
        <f t="shared" si="16"/>
        <v>-0.28686389789102301</v>
      </c>
      <c r="Y256" s="27">
        <f t="shared" si="16"/>
        <v>-0.13259356945612477</v>
      </c>
      <c r="Z256" s="27">
        <f t="shared" si="16"/>
        <v>1.2656651211267556</v>
      </c>
      <c r="AA256" s="38">
        <f t="shared" si="16"/>
        <v>0.30504492221267782</v>
      </c>
      <c r="AB256" s="27">
        <v>0.79106529920185298</v>
      </c>
      <c r="AC256" s="27">
        <v>-0.20171554903918901</v>
      </c>
      <c r="AD256" s="19" t="str">
        <f t="shared" si="14"/>
        <v>Error</v>
      </c>
      <c r="AE256" s="19" t="str">
        <f t="shared" si="15"/>
        <v>Error</v>
      </c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343</v>
      </c>
      <c r="M257" s="46">
        <v>0</v>
      </c>
      <c r="N257" s="46">
        <v>1.2533926464072909</v>
      </c>
      <c r="O257" s="46">
        <v>3.0878277362896966</v>
      </c>
      <c r="P257" s="46">
        <v>0.41097547524777323</v>
      </c>
      <c r="Q257" s="46">
        <v>2.3979841190184761</v>
      </c>
      <c r="R257" s="46">
        <v>3.6599748555104412</v>
      </c>
      <c r="S257" s="46">
        <v>1.5328514383350056</v>
      </c>
      <c r="T257" s="51">
        <v>12.967789691542009</v>
      </c>
      <c r="U257" s="27">
        <f t="shared" si="16"/>
        <v>0</v>
      </c>
      <c r="V257" s="27">
        <f t="shared" si="16"/>
        <v>0.40883838873160844</v>
      </c>
      <c r="W257" s="27">
        <f t="shared" si="16"/>
        <v>-0.35451118361716649</v>
      </c>
      <c r="X257" s="27">
        <f t="shared" si="16"/>
        <v>-0.31017195917749957</v>
      </c>
      <c r="Y257" s="27">
        <f t="shared" si="16"/>
        <v>-9.3897989075534136E-2</v>
      </c>
      <c r="Z257" s="27">
        <f t="shared" si="16"/>
        <v>1.306548013719012</v>
      </c>
      <c r="AA257" s="38">
        <f t="shared" si="16"/>
        <v>0.15394389132084468</v>
      </c>
      <c r="AB257" s="27">
        <v>0.113401535831824</v>
      </c>
      <c r="AC257" s="27">
        <v>-0.41916941804882002</v>
      </c>
      <c r="AD257" s="19" t="str">
        <f t="shared" si="14"/>
        <v>Error</v>
      </c>
      <c r="AE257" s="19" t="str">
        <f t="shared" si="15"/>
        <v/>
      </c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344</v>
      </c>
      <c r="M258" s="46">
        <v>0</v>
      </c>
      <c r="N258" s="46">
        <v>1.2583691295604686</v>
      </c>
      <c r="O258" s="46">
        <v>3.1264773016588876</v>
      </c>
      <c r="P258" s="46">
        <v>0.42207657660081788</v>
      </c>
      <c r="Q258" s="46">
        <v>2.5038190357538763</v>
      </c>
      <c r="R258" s="46">
        <v>4.0292384917668898</v>
      </c>
      <c r="S258" s="46">
        <v>2.3850682173159754</v>
      </c>
      <c r="T258" s="51">
        <v>4.0416872406746052</v>
      </c>
      <c r="U258" s="27">
        <f t="shared" si="16"/>
        <v>0</v>
      </c>
      <c r="V258" s="27">
        <f t="shared" si="16"/>
        <v>0.32556707677946789</v>
      </c>
      <c r="W258" s="27">
        <f t="shared" si="16"/>
        <v>-0.26428599152800653</v>
      </c>
      <c r="X258" s="27">
        <f t="shared" si="16"/>
        <v>-0.34932972288391689</v>
      </c>
      <c r="Y258" s="27">
        <f t="shared" si="16"/>
        <v>-0.12485662389330113</v>
      </c>
      <c r="Z258" s="27">
        <f t="shared" si="16"/>
        <v>1.5735075078135583</v>
      </c>
      <c r="AA258" s="38">
        <f t="shared" si="16"/>
        <v>9.8766544640319295E-2</v>
      </c>
      <c r="AB258" s="27">
        <v>4.9754950009801999E-2</v>
      </c>
      <c r="AC258" s="27">
        <v>-0.32810853530031597</v>
      </c>
      <c r="AD258" s="19" t="str">
        <f t="shared" si="14"/>
        <v>Error</v>
      </c>
      <c r="AE258" s="19" t="str">
        <f t="shared" si="15"/>
        <v>Error</v>
      </c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345</v>
      </c>
      <c r="M259" s="46">
        <v>0</v>
      </c>
      <c r="N259" s="46">
        <v>1.2571215324457305</v>
      </c>
      <c r="O259" s="46">
        <v>3.1162130203744951</v>
      </c>
      <c r="P259" s="46">
        <v>0.42031649605125176</v>
      </c>
      <c r="Q259" s="46">
        <v>2.4799240073964928</v>
      </c>
      <c r="R259" s="46">
        <v>3.9375225128967983</v>
      </c>
      <c r="S259" s="46">
        <v>2.1330933066865239</v>
      </c>
      <c r="T259" s="51">
        <v>14.085085954647582</v>
      </c>
      <c r="U259" s="27">
        <f t="shared" si="16"/>
        <v>0</v>
      </c>
      <c r="V259" s="27">
        <f t="shared" si="16"/>
        <v>0.41392184611763583</v>
      </c>
      <c r="W259" s="27">
        <f t="shared" si="16"/>
        <v>-0.34370709829023005</v>
      </c>
      <c r="X259" s="27">
        <f t="shared" ref="X259:AA322" si="17">IF(P259=0,0,(Q259-P259)/P259)</f>
        <v>-0.31383848498366324</v>
      </c>
      <c r="Y259" s="27">
        <f t="shared" si="17"/>
        <v>-7.9647717347344146E-2</v>
      </c>
      <c r="Z259" s="27">
        <f t="shared" si="17"/>
        <v>1.2784116302501407</v>
      </c>
      <c r="AA259" s="38">
        <f t="shared" si="17"/>
        <v>0.23445649915645395</v>
      </c>
      <c r="AB259" s="27">
        <v>5.1544024796234697E-2</v>
      </c>
      <c r="AC259" s="27">
        <v>-0.38010640557717601</v>
      </c>
      <c r="AD259" s="19" t="str">
        <f t="shared" si="14"/>
        <v>Error</v>
      </c>
      <c r="AE259" s="19" t="str">
        <f t="shared" si="15"/>
        <v/>
      </c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346</v>
      </c>
      <c r="M260" s="46">
        <v>0</v>
      </c>
      <c r="N260" s="46">
        <v>0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51">
        <v>0</v>
      </c>
      <c r="U260" s="27">
        <f t="shared" ref="U260:Z323" si="18">IF(M260=0,0,(N260-M260)/M260)</f>
        <v>0</v>
      </c>
      <c r="V260" s="27">
        <f t="shared" si="18"/>
        <v>0</v>
      </c>
      <c r="W260" s="27">
        <f t="shared" si="18"/>
        <v>0</v>
      </c>
      <c r="X260" s="27">
        <f t="shared" si="17"/>
        <v>0</v>
      </c>
      <c r="Y260" s="27">
        <f t="shared" si="17"/>
        <v>0</v>
      </c>
      <c r="Z260" s="27">
        <f t="shared" si="17"/>
        <v>0</v>
      </c>
      <c r="AA260" s="38">
        <f t="shared" si="17"/>
        <v>0</v>
      </c>
      <c r="AB260" s="27">
        <v>0</v>
      </c>
      <c r="AC260" s="27">
        <v>-1</v>
      </c>
      <c r="AD260" s="19" t="str">
        <f t="shared" ref="AD260:AD323" si="19">IF(MAX($U260:$AA260)&gt;AB260,"Error","")</f>
        <v/>
      </c>
      <c r="AE260" s="19" t="str">
        <f t="shared" ref="AE260:AE323" si="20">IF(MIN($U260:$AA260)&lt;AC260,"Error","")</f>
        <v/>
      </c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347</v>
      </c>
      <c r="M261" s="46">
        <v>0</v>
      </c>
      <c r="N261" s="46">
        <v>0</v>
      </c>
      <c r="O261" s="46">
        <v>0</v>
      </c>
      <c r="P261" s="46">
        <v>0</v>
      </c>
      <c r="Q261" s="46">
        <v>0</v>
      </c>
      <c r="R261" s="46">
        <v>0</v>
      </c>
      <c r="S261" s="46">
        <v>0</v>
      </c>
      <c r="T261" s="51">
        <v>0</v>
      </c>
      <c r="U261" s="27">
        <f t="shared" si="18"/>
        <v>0</v>
      </c>
      <c r="V261" s="27">
        <f t="shared" si="18"/>
        <v>0</v>
      </c>
      <c r="W261" s="27">
        <f t="shared" si="18"/>
        <v>0</v>
      </c>
      <c r="X261" s="27">
        <f t="shared" si="17"/>
        <v>0</v>
      </c>
      <c r="Y261" s="27">
        <f t="shared" si="17"/>
        <v>0</v>
      </c>
      <c r="Z261" s="27">
        <f t="shared" si="17"/>
        <v>0</v>
      </c>
      <c r="AA261" s="38">
        <f t="shared" si="17"/>
        <v>0</v>
      </c>
      <c r="AB261" s="27">
        <v>0</v>
      </c>
      <c r="AC261" s="27">
        <v>-1</v>
      </c>
      <c r="AD261" s="19" t="str">
        <f t="shared" si="19"/>
        <v/>
      </c>
      <c r="AE261" s="19" t="str">
        <f t="shared" si="20"/>
        <v/>
      </c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348</v>
      </c>
      <c r="M262" s="46">
        <v>0</v>
      </c>
      <c r="N262" s="46">
        <v>1.2652077038109169</v>
      </c>
      <c r="O262" s="46">
        <v>3.1731428788290152</v>
      </c>
      <c r="P262" s="46">
        <v>0.43632730174545253</v>
      </c>
      <c r="Q262" s="46">
        <v>2.648652237056627</v>
      </c>
      <c r="R262" s="46">
        <v>4.555125276962201</v>
      </c>
      <c r="S262" s="46">
        <v>7.135399580741975</v>
      </c>
      <c r="T262" s="51">
        <v>5116.0103680082848</v>
      </c>
      <c r="U262" s="27">
        <f t="shared" si="18"/>
        <v>0</v>
      </c>
      <c r="V262" s="27">
        <f t="shared" si="18"/>
        <v>0.37900004326775288</v>
      </c>
      <c r="W262" s="27">
        <f t="shared" si="18"/>
        <v>-0.31120020930581599</v>
      </c>
      <c r="X262" s="27">
        <f t="shared" si="17"/>
        <v>-0.31099979654948234</v>
      </c>
      <c r="Y262" s="27">
        <f t="shared" si="17"/>
        <v>-7.3020625817899421E-2</v>
      </c>
      <c r="Z262" s="27">
        <f t="shared" si="17"/>
        <v>1.0156774364296901</v>
      </c>
      <c r="AA262" s="38">
        <f t="shared" si="17"/>
        <v>0.48573399523936606</v>
      </c>
      <c r="AB262" s="27">
        <v>1.1842935214194999E-2</v>
      </c>
      <c r="AC262" s="27">
        <v>-0.31744746389755601</v>
      </c>
      <c r="AD262" s="19" t="str">
        <f t="shared" si="19"/>
        <v>Error</v>
      </c>
      <c r="AE262" s="19" t="str">
        <f t="shared" si="20"/>
        <v/>
      </c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349</v>
      </c>
      <c r="M263" s="46">
        <v>0</v>
      </c>
      <c r="N263" s="46">
        <v>0</v>
      </c>
      <c r="O263" s="46">
        <v>0</v>
      </c>
      <c r="P263" s="46">
        <v>0</v>
      </c>
      <c r="Q263" s="46">
        <v>0</v>
      </c>
      <c r="R263" s="46">
        <v>0</v>
      </c>
      <c r="S263" s="46">
        <v>0</v>
      </c>
      <c r="T263" s="51">
        <v>0</v>
      </c>
      <c r="U263" s="27">
        <f t="shared" si="18"/>
        <v>0</v>
      </c>
      <c r="V263" s="27">
        <f t="shared" si="18"/>
        <v>0</v>
      </c>
      <c r="W263" s="27">
        <f t="shared" si="18"/>
        <v>0</v>
      </c>
      <c r="X263" s="27">
        <f t="shared" si="17"/>
        <v>0</v>
      </c>
      <c r="Y263" s="27">
        <f t="shared" si="17"/>
        <v>0</v>
      </c>
      <c r="Z263" s="27">
        <f t="shared" si="17"/>
        <v>0</v>
      </c>
      <c r="AA263" s="38">
        <f t="shared" si="17"/>
        <v>0</v>
      </c>
      <c r="AB263" s="27">
        <v>0</v>
      </c>
      <c r="AC263" s="27">
        <v>0</v>
      </c>
      <c r="AD263" s="19" t="str">
        <f t="shared" si="19"/>
        <v/>
      </c>
      <c r="AE263" s="19" t="str">
        <f t="shared" si="20"/>
        <v/>
      </c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350</v>
      </c>
      <c r="M264" s="46">
        <v>0</v>
      </c>
      <c r="N264" s="46">
        <v>0</v>
      </c>
      <c r="O264" s="46">
        <v>0</v>
      </c>
      <c r="P264" s="46">
        <v>0</v>
      </c>
      <c r="Q264" s="46">
        <v>0</v>
      </c>
      <c r="R264" s="46">
        <v>0</v>
      </c>
      <c r="S264" s="46">
        <v>0</v>
      </c>
      <c r="T264" s="51">
        <v>0</v>
      </c>
      <c r="U264" s="27">
        <f t="shared" si="18"/>
        <v>0</v>
      </c>
      <c r="V264" s="27">
        <f t="shared" si="18"/>
        <v>0</v>
      </c>
      <c r="W264" s="27">
        <f t="shared" si="18"/>
        <v>0</v>
      </c>
      <c r="X264" s="27">
        <f t="shared" si="17"/>
        <v>0</v>
      </c>
      <c r="Y264" s="27">
        <f t="shared" si="17"/>
        <v>0</v>
      </c>
      <c r="Z264" s="27">
        <f t="shared" si="17"/>
        <v>0</v>
      </c>
      <c r="AA264" s="38">
        <f t="shared" si="17"/>
        <v>0</v>
      </c>
      <c r="AB264" s="27">
        <v>0</v>
      </c>
      <c r="AC264" s="27">
        <v>0</v>
      </c>
      <c r="AD264" s="19" t="str">
        <f t="shared" si="19"/>
        <v/>
      </c>
      <c r="AE264" s="19" t="str">
        <f t="shared" si="20"/>
        <v/>
      </c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351</v>
      </c>
      <c r="M265" s="46">
        <v>0</v>
      </c>
      <c r="N265" s="46">
        <v>0</v>
      </c>
      <c r="O265" s="46">
        <v>0</v>
      </c>
      <c r="P265" s="46">
        <v>0</v>
      </c>
      <c r="Q265" s="46">
        <v>0</v>
      </c>
      <c r="R265" s="46">
        <v>0</v>
      </c>
      <c r="S265" s="46">
        <v>0</v>
      </c>
      <c r="T265" s="51">
        <v>0</v>
      </c>
      <c r="U265" s="27">
        <f t="shared" si="18"/>
        <v>0</v>
      </c>
      <c r="V265" s="27">
        <f t="shared" si="18"/>
        <v>0</v>
      </c>
      <c r="W265" s="27">
        <f t="shared" si="18"/>
        <v>0</v>
      </c>
      <c r="X265" s="27">
        <f t="shared" si="17"/>
        <v>0</v>
      </c>
      <c r="Y265" s="27">
        <f t="shared" si="17"/>
        <v>0</v>
      </c>
      <c r="Z265" s="27">
        <f t="shared" si="17"/>
        <v>0</v>
      </c>
      <c r="AA265" s="38">
        <f t="shared" si="17"/>
        <v>0</v>
      </c>
      <c r="AB265" s="27">
        <v>0</v>
      </c>
      <c r="AC265" s="27">
        <v>0</v>
      </c>
      <c r="AD265" s="19" t="str">
        <f t="shared" si="19"/>
        <v/>
      </c>
      <c r="AE265" s="19" t="str">
        <f t="shared" si="20"/>
        <v/>
      </c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352</v>
      </c>
      <c r="M266" s="46">
        <v>0</v>
      </c>
      <c r="N266" s="46">
        <v>0</v>
      </c>
      <c r="O266" s="46">
        <v>0</v>
      </c>
      <c r="P266" s="46">
        <v>0</v>
      </c>
      <c r="Q266" s="46">
        <v>0</v>
      </c>
      <c r="R266" s="46">
        <v>0</v>
      </c>
      <c r="S266" s="46">
        <v>0</v>
      </c>
      <c r="T266" s="51">
        <v>0</v>
      </c>
      <c r="U266" s="27">
        <f t="shared" si="18"/>
        <v>0</v>
      </c>
      <c r="V266" s="27">
        <f t="shared" si="18"/>
        <v>0</v>
      </c>
      <c r="W266" s="27">
        <f t="shared" si="18"/>
        <v>0</v>
      </c>
      <c r="X266" s="27">
        <f t="shared" si="17"/>
        <v>0</v>
      </c>
      <c r="Y266" s="27">
        <f t="shared" si="17"/>
        <v>0</v>
      </c>
      <c r="Z266" s="27">
        <f t="shared" si="17"/>
        <v>0</v>
      </c>
      <c r="AA266" s="38">
        <f t="shared" si="17"/>
        <v>0</v>
      </c>
      <c r="AB266" s="27">
        <v>0</v>
      </c>
      <c r="AC266" s="27">
        <v>0</v>
      </c>
      <c r="AD266" s="19" t="str">
        <f t="shared" si="19"/>
        <v/>
      </c>
      <c r="AE266" s="19" t="str">
        <f t="shared" si="20"/>
        <v/>
      </c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353</v>
      </c>
      <c r="M267" s="46">
        <v>0</v>
      </c>
      <c r="N267" s="46">
        <v>0</v>
      </c>
      <c r="O267" s="46">
        <v>0</v>
      </c>
      <c r="P267" s="46">
        <v>0</v>
      </c>
      <c r="Q267" s="46">
        <v>0</v>
      </c>
      <c r="R267" s="46">
        <v>0</v>
      </c>
      <c r="S267" s="46">
        <v>0</v>
      </c>
      <c r="T267" s="51">
        <v>0</v>
      </c>
      <c r="U267" s="27">
        <f t="shared" si="18"/>
        <v>0</v>
      </c>
      <c r="V267" s="27">
        <f t="shared" si="18"/>
        <v>0</v>
      </c>
      <c r="W267" s="27">
        <f t="shared" si="18"/>
        <v>0</v>
      </c>
      <c r="X267" s="27">
        <f t="shared" si="17"/>
        <v>0</v>
      </c>
      <c r="Y267" s="27">
        <f t="shared" si="17"/>
        <v>0</v>
      </c>
      <c r="Z267" s="27">
        <f t="shared" si="17"/>
        <v>0</v>
      </c>
      <c r="AA267" s="38">
        <f t="shared" si="17"/>
        <v>0</v>
      </c>
      <c r="AB267" s="27">
        <v>0</v>
      </c>
      <c r="AC267" s="27">
        <v>0</v>
      </c>
      <c r="AD267" s="19" t="str">
        <f t="shared" si="19"/>
        <v/>
      </c>
      <c r="AE267" s="19" t="str">
        <f t="shared" si="20"/>
        <v/>
      </c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354</v>
      </c>
      <c r="M268" s="46">
        <v>0</v>
      </c>
      <c r="N268" s="46">
        <v>0</v>
      </c>
      <c r="O268" s="46">
        <v>0</v>
      </c>
      <c r="P268" s="46">
        <v>0</v>
      </c>
      <c r="Q268" s="46">
        <v>0</v>
      </c>
      <c r="R268" s="46">
        <v>0</v>
      </c>
      <c r="S268" s="46">
        <v>0</v>
      </c>
      <c r="T268" s="51">
        <v>0</v>
      </c>
      <c r="U268" s="27">
        <f t="shared" si="18"/>
        <v>0</v>
      </c>
      <c r="V268" s="27">
        <f t="shared" si="18"/>
        <v>0</v>
      </c>
      <c r="W268" s="27">
        <f t="shared" si="18"/>
        <v>0</v>
      </c>
      <c r="X268" s="27">
        <f t="shared" si="17"/>
        <v>0</v>
      </c>
      <c r="Y268" s="27">
        <f t="shared" si="17"/>
        <v>0</v>
      </c>
      <c r="Z268" s="27">
        <f t="shared" si="17"/>
        <v>0</v>
      </c>
      <c r="AA268" s="38">
        <f t="shared" si="17"/>
        <v>0</v>
      </c>
      <c r="AB268" s="27">
        <v>0</v>
      </c>
      <c r="AC268" s="27">
        <v>0</v>
      </c>
      <c r="AD268" s="19" t="str">
        <f t="shared" si="19"/>
        <v/>
      </c>
      <c r="AE268" s="19" t="str">
        <f t="shared" si="20"/>
        <v/>
      </c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355</v>
      </c>
      <c r="M269" s="46">
        <v>0</v>
      </c>
      <c r="N269" s="46">
        <v>0</v>
      </c>
      <c r="O269" s="46">
        <v>0</v>
      </c>
      <c r="P269" s="46">
        <v>0</v>
      </c>
      <c r="Q269" s="46">
        <v>0</v>
      </c>
      <c r="R269" s="46">
        <v>0</v>
      </c>
      <c r="S269" s="46">
        <v>0</v>
      </c>
      <c r="T269" s="51">
        <v>0</v>
      </c>
      <c r="U269" s="27">
        <f t="shared" si="18"/>
        <v>0</v>
      </c>
      <c r="V269" s="27">
        <f t="shared" si="18"/>
        <v>0</v>
      </c>
      <c r="W269" s="27">
        <f t="shared" si="18"/>
        <v>0</v>
      </c>
      <c r="X269" s="27">
        <f t="shared" si="17"/>
        <v>0</v>
      </c>
      <c r="Y269" s="27">
        <f t="shared" si="17"/>
        <v>0</v>
      </c>
      <c r="Z269" s="27">
        <f t="shared" si="17"/>
        <v>0</v>
      </c>
      <c r="AA269" s="38">
        <f t="shared" si="17"/>
        <v>0</v>
      </c>
      <c r="AB269" s="27">
        <v>0</v>
      </c>
      <c r="AC269" s="27">
        <v>0</v>
      </c>
      <c r="AD269" s="19" t="str">
        <f t="shared" si="19"/>
        <v/>
      </c>
      <c r="AE269" s="19" t="str">
        <f t="shared" si="20"/>
        <v/>
      </c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356</v>
      </c>
      <c r="M270" s="46">
        <v>0</v>
      </c>
      <c r="N270" s="46">
        <v>0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51">
        <v>0</v>
      </c>
      <c r="U270" s="27">
        <f t="shared" si="18"/>
        <v>0</v>
      </c>
      <c r="V270" s="27">
        <f t="shared" si="18"/>
        <v>0</v>
      </c>
      <c r="W270" s="27">
        <f t="shared" si="18"/>
        <v>0</v>
      </c>
      <c r="X270" s="27">
        <f t="shared" si="17"/>
        <v>0</v>
      </c>
      <c r="Y270" s="27">
        <f t="shared" si="17"/>
        <v>0</v>
      </c>
      <c r="Z270" s="27">
        <f t="shared" si="17"/>
        <v>0</v>
      </c>
      <c r="AA270" s="38">
        <f t="shared" si="17"/>
        <v>0</v>
      </c>
      <c r="AB270" s="27">
        <v>0</v>
      </c>
      <c r="AC270" s="27">
        <v>0</v>
      </c>
      <c r="AD270" s="19" t="str">
        <f t="shared" si="19"/>
        <v/>
      </c>
      <c r="AE270" s="19" t="str">
        <f t="shared" si="20"/>
        <v/>
      </c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357</v>
      </c>
      <c r="M271" s="46">
        <v>0</v>
      </c>
      <c r="N271" s="46">
        <v>0</v>
      </c>
      <c r="O271" s="46">
        <v>0</v>
      </c>
      <c r="P271" s="46">
        <v>0</v>
      </c>
      <c r="Q271" s="46">
        <v>0</v>
      </c>
      <c r="R271" s="46">
        <v>0</v>
      </c>
      <c r="S271" s="46">
        <v>0</v>
      </c>
      <c r="T271" s="51">
        <v>0</v>
      </c>
      <c r="U271" s="27">
        <f t="shared" si="18"/>
        <v>0</v>
      </c>
      <c r="V271" s="27">
        <f t="shared" si="18"/>
        <v>0</v>
      </c>
      <c r="W271" s="27">
        <f t="shared" si="18"/>
        <v>0</v>
      </c>
      <c r="X271" s="27">
        <f t="shared" si="17"/>
        <v>0</v>
      </c>
      <c r="Y271" s="27">
        <f t="shared" si="17"/>
        <v>0</v>
      </c>
      <c r="Z271" s="27">
        <f t="shared" si="17"/>
        <v>0</v>
      </c>
      <c r="AA271" s="38">
        <f t="shared" si="17"/>
        <v>0</v>
      </c>
      <c r="AB271" s="27">
        <v>0</v>
      </c>
      <c r="AC271" s="27">
        <v>0</v>
      </c>
      <c r="AD271" s="19" t="str">
        <f t="shared" si="19"/>
        <v/>
      </c>
      <c r="AE271" s="19" t="str">
        <f t="shared" si="20"/>
        <v/>
      </c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358</v>
      </c>
      <c r="M272" s="46">
        <v>0</v>
      </c>
      <c r="N272" s="46">
        <v>0</v>
      </c>
      <c r="O272" s="46">
        <v>0</v>
      </c>
      <c r="P272" s="46">
        <v>0</v>
      </c>
      <c r="Q272" s="46">
        <v>0</v>
      </c>
      <c r="R272" s="46">
        <v>0</v>
      </c>
      <c r="S272" s="46">
        <v>0</v>
      </c>
      <c r="T272" s="51">
        <v>0</v>
      </c>
      <c r="U272" s="27">
        <f t="shared" si="18"/>
        <v>0</v>
      </c>
      <c r="V272" s="27">
        <f t="shared" si="18"/>
        <v>0</v>
      </c>
      <c r="W272" s="27">
        <f t="shared" si="18"/>
        <v>0</v>
      </c>
      <c r="X272" s="27">
        <f t="shared" si="17"/>
        <v>0</v>
      </c>
      <c r="Y272" s="27">
        <f t="shared" si="17"/>
        <v>0</v>
      </c>
      <c r="Z272" s="27">
        <f t="shared" si="17"/>
        <v>0</v>
      </c>
      <c r="AA272" s="38">
        <f t="shared" si="17"/>
        <v>0</v>
      </c>
      <c r="AB272" s="27">
        <v>0</v>
      </c>
      <c r="AC272" s="27">
        <v>0</v>
      </c>
      <c r="AD272" s="19" t="str">
        <f t="shared" si="19"/>
        <v/>
      </c>
      <c r="AE272" s="19" t="str">
        <f t="shared" si="20"/>
        <v/>
      </c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359</v>
      </c>
      <c r="M273" s="46">
        <v>0</v>
      </c>
      <c r="N273" s="46">
        <v>0</v>
      </c>
      <c r="O273" s="46">
        <v>0</v>
      </c>
      <c r="P273" s="46">
        <v>0</v>
      </c>
      <c r="Q273" s="46">
        <v>0</v>
      </c>
      <c r="R273" s="46">
        <v>0</v>
      </c>
      <c r="S273" s="46">
        <v>0</v>
      </c>
      <c r="T273" s="51">
        <v>0</v>
      </c>
      <c r="U273" s="27">
        <f t="shared" si="18"/>
        <v>0</v>
      </c>
      <c r="V273" s="27">
        <f t="shared" si="18"/>
        <v>0</v>
      </c>
      <c r="W273" s="27">
        <f t="shared" si="18"/>
        <v>0</v>
      </c>
      <c r="X273" s="27">
        <f t="shared" si="17"/>
        <v>0</v>
      </c>
      <c r="Y273" s="27">
        <f t="shared" si="17"/>
        <v>0</v>
      </c>
      <c r="Z273" s="27">
        <f t="shared" si="17"/>
        <v>0</v>
      </c>
      <c r="AA273" s="38">
        <f t="shared" si="17"/>
        <v>0</v>
      </c>
      <c r="AB273" s="27">
        <v>0</v>
      </c>
      <c r="AC273" s="27">
        <v>0</v>
      </c>
      <c r="AD273" s="19" t="str">
        <f t="shared" si="19"/>
        <v/>
      </c>
      <c r="AE273" s="19" t="str">
        <f t="shared" si="20"/>
        <v/>
      </c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360</v>
      </c>
      <c r="M274" s="46">
        <v>0</v>
      </c>
      <c r="N274" s="46">
        <v>0</v>
      </c>
      <c r="O274" s="46">
        <v>0</v>
      </c>
      <c r="P274" s="46">
        <v>0</v>
      </c>
      <c r="Q274" s="46">
        <v>0</v>
      </c>
      <c r="R274" s="46">
        <v>0</v>
      </c>
      <c r="S274" s="46">
        <v>0</v>
      </c>
      <c r="T274" s="51">
        <v>0</v>
      </c>
      <c r="U274" s="27">
        <f t="shared" si="18"/>
        <v>0</v>
      </c>
      <c r="V274" s="27">
        <f t="shared" si="18"/>
        <v>0</v>
      </c>
      <c r="W274" s="27">
        <f t="shared" si="18"/>
        <v>0</v>
      </c>
      <c r="X274" s="27">
        <f t="shared" si="17"/>
        <v>0</v>
      </c>
      <c r="Y274" s="27">
        <f t="shared" si="17"/>
        <v>0</v>
      </c>
      <c r="Z274" s="27">
        <f t="shared" si="17"/>
        <v>0</v>
      </c>
      <c r="AA274" s="38">
        <f t="shared" si="17"/>
        <v>0</v>
      </c>
      <c r="AB274" s="27">
        <v>0</v>
      </c>
      <c r="AC274" s="27">
        <v>0</v>
      </c>
      <c r="AD274" s="19" t="str">
        <f t="shared" si="19"/>
        <v/>
      </c>
      <c r="AE274" s="19" t="str">
        <f t="shared" si="20"/>
        <v/>
      </c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361</v>
      </c>
      <c r="M275" s="46">
        <v>0</v>
      </c>
      <c r="N275" s="46">
        <v>0</v>
      </c>
      <c r="O275" s="46">
        <v>0</v>
      </c>
      <c r="P275" s="46">
        <v>0</v>
      </c>
      <c r="Q275" s="46">
        <v>0</v>
      </c>
      <c r="R275" s="46">
        <v>0</v>
      </c>
      <c r="S275" s="46">
        <v>0</v>
      </c>
      <c r="T275" s="51">
        <v>0</v>
      </c>
      <c r="U275" s="27">
        <f t="shared" si="18"/>
        <v>0</v>
      </c>
      <c r="V275" s="27">
        <f t="shared" si="18"/>
        <v>0</v>
      </c>
      <c r="W275" s="27">
        <f t="shared" si="18"/>
        <v>0</v>
      </c>
      <c r="X275" s="27">
        <f t="shared" si="17"/>
        <v>0</v>
      </c>
      <c r="Y275" s="27">
        <f t="shared" si="17"/>
        <v>0</v>
      </c>
      <c r="Z275" s="27">
        <f t="shared" si="17"/>
        <v>0</v>
      </c>
      <c r="AA275" s="38">
        <f t="shared" si="17"/>
        <v>0</v>
      </c>
      <c r="AB275" s="27">
        <v>0</v>
      </c>
      <c r="AC275" s="27">
        <v>0</v>
      </c>
      <c r="AD275" s="19" t="str">
        <f t="shared" si="19"/>
        <v/>
      </c>
      <c r="AE275" s="19" t="str">
        <f t="shared" si="20"/>
        <v/>
      </c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362</v>
      </c>
      <c r="M276" s="46">
        <v>0</v>
      </c>
      <c r="N276" s="46">
        <v>1.3170384714488184</v>
      </c>
      <c r="O276" s="46">
        <v>3.4731309056144717</v>
      </c>
      <c r="P276" s="46">
        <v>0.55634449641115147</v>
      </c>
      <c r="Q276" s="46">
        <v>3.0714488914082239</v>
      </c>
      <c r="R276" s="46">
        <v>5.7429585680115096</v>
      </c>
      <c r="S276" s="46">
        <v>14857.14015937972</v>
      </c>
      <c r="T276" s="51">
        <v>5.6606971572030318</v>
      </c>
      <c r="U276" s="27">
        <f t="shared" si="18"/>
        <v>0</v>
      </c>
      <c r="V276" s="27">
        <f t="shared" si="18"/>
        <v>0.47381650568045169</v>
      </c>
      <c r="W276" s="27">
        <f t="shared" si="18"/>
        <v>-0.34635338359123069</v>
      </c>
      <c r="X276" s="27">
        <f t="shared" si="17"/>
        <v>-0.27074197879159329</v>
      </c>
      <c r="Y276" s="27">
        <f t="shared" si="17"/>
        <v>-0.15786609826152542</v>
      </c>
      <c r="Z276" s="27">
        <f t="shared" si="17"/>
        <v>1.1064095820742559</v>
      </c>
      <c r="AA276" s="38">
        <f t="shared" si="17"/>
        <v>0.15622876590971738</v>
      </c>
      <c r="AB276" s="27">
        <v>0.74151867366806301</v>
      </c>
      <c r="AC276" s="27">
        <v>-0.20542871876611499</v>
      </c>
      <c r="AD276" s="19" t="str">
        <f t="shared" si="19"/>
        <v>Error</v>
      </c>
      <c r="AE276" s="19" t="str">
        <f t="shared" si="20"/>
        <v>Error</v>
      </c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363</v>
      </c>
      <c r="M277" s="46">
        <v>0</v>
      </c>
      <c r="N277" s="46">
        <v>0</v>
      </c>
      <c r="O277" s="46">
        <v>0</v>
      </c>
      <c r="P277" s="46">
        <v>0</v>
      </c>
      <c r="Q277" s="46">
        <v>0</v>
      </c>
      <c r="R277" s="46">
        <v>0</v>
      </c>
      <c r="S277" s="46">
        <v>0</v>
      </c>
      <c r="T277" s="51">
        <v>0</v>
      </c>
      <c r="U277" s="27">
        <f t="shared" si="18"/>
        <v>0</v>
      </c>
      <c r="V277" s="27">
        <f t="shared" si="18"/>
        <v>0</v>
      </c>
      <c r="W277" s="27">
        <f t="shared" si="18"/>
        <v>0</v>
      </c>
      <c r="X277" s="27">
        <f t="shared" si="17"/>
        <v>0</v>
      </c>
      <c r="Y277" s="27">
        <f t="shared" si="17"/>
        <v>0</v>
      </c>
      <c r="Z277" s="27">
        <f t="shared" si="17"/>
        <v>0</v>
      </c>
      <c r="AA277" s="38">
        <f t="shared" si="17"/>
        <v>0</v>
      </c>
      <c r="AB277" s="27">
        <v>0</v>
      </c>
      <c r="AC277" s="27">
        <v>0</v>
      </c>
      <c r="AD277" s="19" t="str">
        <f t="shared" si="19"/>
        <v/>
      </c>
      <c r="AE277" s="19" t="str">
        <f t="shared" si="20"/>
        <v/>
      </c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364</v>
      </c>
      <c r="M278" s="46">
        <v>0</v>
      </c>
      <c r="N278" s="46">
        <v>1797.4684533414377</v>
      </c>
      <c r="O278" s="46">
        <v>0.55396668375296743</v>
      </c>
      <c r="P278" s="46">
        <v>1.1189015256828365</v>
      </c>
      <c r="Q278" s="46">
        <v>0.021174723176196539</v>
      </c>
      <c r="R278" s="46">
        <v>0.036625528857213527</v>
      </c>
      <c r="S278" s="46">
        <v>0.10301607099734143</v>
      </c>
      <c r="T278" s="51">
        <v>0.0045046873500214505</v>
      </c>
      <c r="U278" s="27">
        <f t="shared" si="18"/>
        <v>0</v>
      </c>
      <c r="V278" s="27">
        <f t="shared" si="18"/>
        <v>-0.99647210313646128</v>
      </c>
      <c r="W278" s="27">
        <f t="shared" si="18"/>
        <v>-0.80438526120016873</v>
      </c>
      <c r="X278" s="27">
        <f t="shared" si="17"/>
        <v>-0.71372384602706129</v>
      </c>
      <c r="Y278" s="27">
        <f t="shared" si="17"/>
        <v>-0.41183775256983018</v>
      </c>
      <c r="Z278" s="27">
        <f t="shared" si="17"/>
        <v>-0.77619812486143247</v>
      </c>
      <c r="AA278" s="38">
        <f t="shared" si="17"/>
        <v>0.6943539699711474</v>
      </c>
      <c r="AB278" s="27">
        <v>1.67701484910129</v>
      </c>
      <c r="AC278" s="27">
        <v>0</v>
      </c>
      <c r="AD278" s="19" t="str">
        <f t="shared" si="19"/>
        <v/>
      </c>
      <c r="AE278" s="19" t="str">
        <f t="shared" si="20"/>
        <v>Error</v>
      </c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365</v>
      </c>
      <c r="M279" s="46">
        <v>0</v>
      </c>
      <c r="N279" s="46">
        <v>0</v>
      </c>
      <c r="O279" s="46">
        <v>0</v>
      </c>
      <c r="P279" s="46">
        <v>0</v>
      </c>
      <c r="Q279" s="46">
        <v>0</v>
      </c>
      <c r="R279" s="46">
        <v>0</v>
      </c>
      <c r="S279" s="46">
        <v>0</v>
      </c>
      <c r="T279" s="51">
        <v>0</v>
      </c>
      <c r="U279" s="27">
        <f t="shared" si="18"/>
        <v>0</v>
      </c>
      <c r="V279" s="27">
        <f t="shared" si="18"/>
        <v>0</v>
      </c>
      <c r="W279" s="27">
        <f t="shared" si="18"/>
        <v>0</v>
      </c>
      <c r="X279" s="27">
        <f t="shared" si="17"/>
        <v>0</v>
      </c>
      <c r="Y279" s="27">
        <f t="shared" si="17"/>
        <v>0</v>
      </c>
      <c r="Z279" s="27">
        <f t="shared" si="17"/>
        <v>0</v>
      </c>
      <c r="AA279" s="38">
        <f t="shared" si="17"/>
        <v>0</v>
      </c>
      <c r="AB279" s="27">
        <v>0</v>
      </c>
      <c r="AC279" s="27">
        <v>0</v>
      </c>
      <c r="AD279" s="19" t="str">
        <f t="shared" si="19"/>
        <v/>
      </c>
      <c r="AE279" s="19" t="str">
        <f t="shared" si="20"/>
        <v/>
      </c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366</v>
      </c>
      <c r="M280" s="46">
        <v>0</v>
      </c>
      <c r="N280" s="46">
        <v>1.34653159834994</v>
      </c>
      <c r="O280" s="46">
        <v>3.6916902021638656</v>
      </c>
      <c r="P280" s="46">
        <v>0.67282130740324142</v>
      </c>
      <c r="Q280" s="46">
        <v>5.5099211461134487</v>
      </c>
      <c r="R280" s="46">
        <v>6535.2026278601152</v>
      </c>
      <c r="S280" s="46">
        <v>50.955674876845521</v>
      </c>
      <c r="T280" s="51">
        <v>0.45354566301939198</v>
      </c>
      <c r="U280" s="27">
        <f t="shared" si="18"/>
        <v>0</v>
      </c>
      <c r="V280" s="27">
        <f t="shared" si="18"/>
        <v>0.38357385254259269</v>
      </c>
      <c r="W280" s="27">
        <f t="shared" si="18"/>
        <v>-0.26453547122582732</v>
      </c>
      <c r="X280" s="27">
        <f t="shared" si="17"/>
        <v>-0.2607230988028536</v>
      </c>
      <c r="Y280" s="27">
        <f t="shared" si="17"/>
        <v>0.13511812985789229</v>
      </c>
      <c r="Z280" s="27">
        <f t="shared" si="17"/>
        <v>1.3887183075228253</v>
      </c>
      <c r="AA280" s="38">
        <f t="shared" si="17"/>
        <v>1.5369382968650722</v>
      </c>
      <c r="AB280" s="27">
        <v>1.3068781217216801</v>
      </c>
      <c r="AC280" s="27">
        <v>-0.13339933176587099</v>
      </c>
      <c r="AD280" s="19" t="str">
        <f t="shared" si="19"/>
        <v>Error</v>
      </c>
      <c r="AE280" s="19" t="str">
        <f t="shared" si="20"/>
        <v>Error</v>
      </c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367</v>
      </c>
      <c r="M281" s="46">
        <v>0</v>
      </c>
      <c r="N281" s="46">
        <v>0</v>
      </c>
      <c r="O281" s="46">
        <v>0</v>
      </c>
      <c r="P281" s="46">
        <v>0</v>
      </c>
      <c r="Q281" s="46">
        <v>0</v>
      </c>
      <c r="R281" s="46">
        <v>0</v>
      </c>
      <c r="S281" s="46">
        <v>0</v>
      </c>
      <c r="T281" s="51">
        <v>0</v>
      </c>
      <c r="U281" s="27">
        <f t="shared" si="18"/>
        <v>0</v>
      </c>
      <c r="V281" s="27">
        <f t="shared" si="18"/>
        <v>0</v>
      </c>
      <c r="W281" s="27">
        <f t="shared" si="18"/>
        <v>0</v>
      </c>
      <c r="X281" s="27">
        <f t="shared" si="17"/>
        <v>0</v>
      </c>
      <c r="Y281" s="27">
        <f t="shared" si="17"/>
        <v>0</v>
      </c>
      <c r="Z281" s="27">
        <f t="shared" si="17"/>
        <v>0</v>
      </c>
      <c r="AA281" s="38">
        <f t="shared" si="17"/>
        <v>0</v>
      </c>
      <c r="AB281" s="27">
        <v>0</v>
      </c>
      <c r="AC281" s="27">
        <v>0</v>
      </c>
      <c r="AD281" s="19" t="str">
        <f t="shared" si="19"/>
        <v/>
      </c>
      <c r="AE281" s="19" t="str">
        <f t="shared" si="20"/>
        <v/>
      </c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368</v>
      </c>
      <c r="M282" s="46">
        <v>0</v>
      </c>
      <c r="N282" s="46">
        <v>1.2701074432732589</v>
      </c>
      <c r="O282" s="46">
        <v>3.18481019529289</v>
      </c>
      <c r="P282" s="46">
        <v>0.45226812277803674</v>
      </c>
      <c r="Q282" s="46">
        <v>2.7213759039624588</v>
      </c>
      <c r="R282" s="46">
        <v>4.7298056522982677</v>
      </c>
      <c r="S282" s="46">
        <v>54.412451709543234</v>
      </c>
      <c r="T282" s="51">
        <v>7382.4863315696775</v>
      </c>
      <c r="U282" s="27">
        <f t="shared" si="18"/>
        <v>0</v>
      </c>
      <c r="V282" s="27">
        <f t="shared" si="18"/>
        <v>0.45527431453259942</v>
      </c>
      <c r="W282" s="27">
        <f t="shared" si="18"/>
        <v>-0.32658932923616807</v>
      </c>
      <c r="X282" s="27">
        <f t="shared" si="17"/>
        <v>-0.30518399986791001</v>
      </c>
      <c r="Y282" s="27">
        <f t="shared" si="17"/>
        <v>-8.542176943905827E-2</v>
      </c>
      <c r="Z282" s="27">
        <f t="shared" si="17"/>
        <v>1.1205868934787453</v>
      </c>
      <c r="AA282" s="38">
        <f t="shared" si="17"/>
        <v>0.30019498912117637</v>
      </c>
      <c r="AB282" s="27">
        <v>2.59340126152353</v>
      </c>
      <c r="AC282" s="27">
        <v>0</v>
      </c>
      <c r="AD282" s="19" t="str">
        <f t="shared" si="19"/>
        <v/>
      </c>
      <c r="AE282" s="19" t="str">
        <f t="shared" si="20"/>
        <v>Error</v>
      </c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369</v>
      </c>
      <c r="M283" s="46">
        <v>0</v>
      </c>
      <c r="N283" s="46">
        <v>2.0220646201854788</v>
      </c>
      <c r="O283" s="46">
        <v>3.1896700080432798</v>
      </c>
      <c r="P283" s="46">
        <v>0.038195486206641149</v>
      </c>
      <c r="Q283" s="46">
        <v>3.0463325611449061</v>
      </c>
      <c r="R283" s="46">
        <v>5.7857637976860872</v>
      </c>
      <c r="S283" s="46">
        <v>5.6176588082871826</v>
      </c>
      <c r="T283" s="51">
        <v>3.8513485873949547</v>
      </c>
      <c r="U283" s="27">
        <f t="shared" si="18"/>
        <v>0</v>
      </c>
      <c r="V283" s="27">
        <f t="shared" si="18"/>
        <v>0.30634668311853447</v>
      </c>
      <c r="W283" s="27">
        <f t="shared" si="18"/>
        <v>2.5768355524720631E-2</v>
      </c>
      <c r="X283" s="27">
        <f t="shared" si="17"/>
        <v>-0.29739136974636127</v>
      </c>
      <c r="Y283" s="27">
        <f t="shared" si="17"/>
        <v>-0.74177589855858805</v>
      </c>
      <c r="Z283" s="27">
        <f t="shared" si="17"/>
        <v>5.7961638459901987</v>
      </c>
      <c r="AA283" s="38">
        <f t="shared" si="17"/>
        <v>3.5403153697483938E-2</v>
      </c>
      <c r="AB283" s="27">
        <v>1</v>
      </c>
      <c r="AC283" s="27">
        <v>-0.25</v>
      </c>
      <c r="AD283" s="19" t="str">
        <f t="shared" si="19"/>
        <v>Error</v>
      </c>
      <c r="AE283" s="19" t="str">
        <f t="shared" si="20"/>
        <v>Error</v>
      </c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370</v>
      </c>
      <c r="M284" s="46">
        <v>0</v>
      </c>
      <c r="N284" s="46">
        <v>1.2565614964057132</v>
      </c>
      <c r="O284" s="46">
        <v>3.1012653111179738</v>
      </c>
      <c r="P284" s="46">
        <v>0.42242355157724232</v>
      </c>
      <c r="Q284" s="46">
        <v>2.470065850129922</v>
      </c>
      <c r="R284" s="46">
        <v>3.8432232469982139</v>
      </c>
      <c r="S284" s="46">
        <v>2.0987744054669797</v>
      </c>
      <c r="T284" s="51">
        <v>22.238654099995188</v>
      </c>
      <c r="U284" s="27">
        <f t="shared" si="18"/>
        <v>0</v>
      </c>
      <c r="V284" s="27">
        <f t="shared" si="18"/>
        <v>0.42892082157722089</v>
      </c>
      <c r="W284" s="27">
        <f t="shared" si="18"/>
        <v>-0.34656864832695972</v>
      </c>
      <c r="X284" s="27">
        <f t="shared" si="17"/>
        <v>-0.30682888420756016</v>
      </c>
      <c r="Y284" s="27">
        <f t="shared" si="17"/>
        <v>-0.11972130510395487</v>
      </c>
      <c r="Z284" s="27">
        <f t="shared" si="17"/>
        <v>1.2007840145128883</v>
      </c>
      <c r="AA284" s="38">
        <f t="shared" si="17"/>
        <v>0.23215269895930105</v>
      </c>
      <c r="AB284" s="27">
        <v>10.0634068773604</v>
      </c>
      <c r="AC284" s="27">
        <v>-7.5098814229248995E-2</v>
      </c>
      <c r="AD284" s="19" t="str">
        <f t="shared" si="19"/>
        <v/>
      </c>
      <c r="AE284" s="19" t="str">
        <f t="shared" si="20"/>
        <v>Error</v>
      </c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371</v>
      </c>
      <c r="M285" s="46">
        <v>0</v>
      </c>
      <c r="N285" s="46">
        <v>1.242938089773965</v>
      </c>
      <c r="O285" s="46">
        <v>3.0162718798005912</v>
      </c>
      <c r="P285" s="46">
        <v>0.38901350220345599</v>
      </c>
      <c r="Q285" s="46">
        <v>2.2087072111848647</v>
      </c>
      <c r="R285" s="46">
        <v>3.1327049318687372</v>
      </c>
      <c r="S285" s="46">
        <v>0.894963914548633</v>
      </c>
      <c r="T285" s="51">
        <v>6.8331159434271456</v>
      </c>
      <c r="U285" s="27">
        <f t="shared" si="18"/>
        <v>0</v>
      </c>
      <c r="V285" s="27">
        <f t="shared" si="18"/>
        <v>0.37458790670767045</v>
      </c>
      <c r="W285" s="27">
        <f t="shared" si="18"/>
        <v>-0.34741281520799955</v>
      </c>
      <c r="X285" s="27">
        <f t="shared" si="17"/>
        <v>-0.31011588939702306</v>
      </c>
      <c r="Y285" s="27">
        <f t="shared" si="17"/>
        <v>-0.2063930653639621</v>
      </c>
      <c r="Z285" s="27">
        <f t="shared" si="17"/>
        <v>1.2175184537775687</v>
      </c>
      <c r="AA285" s="38">
        <f t="shared" si="17"/>
        <v>0.16496895659407851</v>
      </c>
      <c r="AB285" s="27">
        <v>0.86725745986417901</v>
      </c>
      <c r="AC285" s="27">
        <v>-0.277698056660384</v>
      </c>
      <c r="AD285" s="19" t="str">
        <f t="shared" si="19"/>
        <v>Error</v>
      </c>
      <c r="AE285" s="19" t="str">
        <f t="shared" si="20"/>
        <v>Error</v>
      </c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372</v>
      </c>
      <c r="M286" s="46">
        <v>0</v>
      </c>
      <c r="N286" s="46">
        <v>1.2417761355942676</v>
      </c>
      <c r="O286" s="46">
        <v>3.0224945390196893</v>
      </c>
      <c r="P286" s="46">
        <v>0.39182378474699142</v>
      </c>
      <c r="Q286" s="46">
        <v>2.2318902155197993</v>
      </c>
      <c r="R286" s="46">
        <v>3.2015190408978498</v>
      </c>
      <c r="S286" s="46">
        <v>0.94268395797845184</v>
      </c>
      <c r="T286" s="51">
        <v>7.3121564166185351</v>
      </c>
      <c r="U286" s="27">
        <f t="shared" si="18"/>
        <v>0</v>
      </c>
      <c r="V286" s="27">
        <f t="shared" si="18"/>
        <v>0.37617942744856042</v>
      </c>
      <c r="W286" s="27">
        <f t="shared" si="18"/>
        <v>-0.34835163143750075</v>
      </c>
      <c r="X286" s="27">
        <f t="shared" si="17"/>
        <v>-0.30567121153525018</v>
      </c>
      <c r="Y286" s="27">
        <f t="shared" si="17"/>
        <v>-0.19993101621147644</v>
      </c>
      <c r="Z286" s="27">
        <f t="shared" si="17"/>
        <v>1.2174523155585801</v>
      </c>
      <c r="AA286" s="38">
        <f t="shared" si="17"/>
        <v>0.15830958157246769</v>
      </c>
      <c r="AB286" s="27">
        <v>4.5077529095792297</v>
      </c>
      <c r="AC286" s="27">
        <v>0</v>
      </c>
      <c r="AD286" s="19" t="str">
        <f t="shared" si="19"/>
        <v/>
      </c>
      <c r="AE286" s="19" t="str">
        <f t="shared" si="20"/>
        <v>Error</v>
      </c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373</v>
      </c>
      <c r="M287" s="46">
        <v>0</v>
      </c>
      <c r="N287" s="46">
        <v>1.232579014448008</v>
      </c>
      <c r="O287" s="46">
        <v>2.9475237609323486</v>
      </c>
      <c r="P287" s="46">
        <v>0.37008120082354079</v>
      </c>
      <c r="Q287" s="46">
        <v>2.1108780071728761</v>
      </c>
      <c r="R287" s="46">
        <v>2.9559464581463963</v>
      </c>
      <c r="S287" s="46">
        <v>0.7399599040555227</v>
      </c>
      <c r="T287" s="51">
        <v>5.5042427423174907</v>
      </c>
      <c r="U287" s="27">
        <f t="shared" si="18"/>
        <v>0</v>
      </c>
      <c r="V287" s="27">
        <f t="shared" si="18"/>
        <v>0.37177816068725589</v>
      </c>
      <c r="W287" s="27">
        <f t="shared" si="18"/>
        <v>-0.3465678937096966</v>
      </c>
      <c r="X287" s="27">
        <f t="shared" si="17"/>
        <v>-0.29207118733989562</v>
      </c>
      <c r="Y287" s="27">
        <f t="shared" si="17"/>
        <v>-0.23661369401772989</v>
      </c>
      <c r="Z287" s="27">
        <f t="shared" si="17"/>
        <v>1.2124061604919207</v>
      </c>
      <c r="AA287" s="38">
        <f t="shared" si="17"/>
        <v>0.19837030295377339</v>
      </c>
      <c r="AB287" s="27">
        <v>1.6126399728252201</v>
      </c>
      <c r="AC287" s="27">
        <v>-0.20956782492882201</v>
      </c>
      <c r="AD287" s="19" t="str">
        <f t="shared" si="19"/>
        <v/>
      </c>
      <c r="AE287" s="19" t="str">
        <f t="shared" si="20"/>
        <v>Error</v>
      </c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374</v>
      </c>
      <c r="M288" s="46">
        <v>0</v>
      </c>
      <c r="N288" s="46">
        <v>0</v>
      </c>
      <c r="O288" s="46">
        <v>0</v>
      </c>
      <c r="P288" s="46">
        <v>0</v>
      </c>
      <c r="Q288" s="46">
        <v>0</v>
      </c>
      <c r="R288" s="46">
        <v>0</v>
      </c>
      <c r="S288" s="46">
        <v>0</v>
      </c>
      <c r="T288" s="51">
        <v>0</v>
      </c>
      <c r="U288" s="27">
        <f t="shared" si="18"/>
        <v>0</v>
      </c>
      <c r="V288" s="27">
        <f t="shared" si="18"/>
        <v>0</v>
      </c>
      <c r="W288" s="27">
        <f t="shared" si="18"/>
        <v>0</v>
      </c>
      <c r="X288" s="27">
        <f t="shared" si="17"/>
        <v>0</v>
      </c>
      <c r="Y288" s="27">
        <f t="shared" si="17"/>
        <v>0</v>
      </c>
      <c r="Z288" s="27">
        <f t="shared" si="17"/>
        <v>0</v>
      </c>
      <c r="AA288" s="38">
        <f t="shared" si="17"/>
        <v>0</v>
      </c>
      <c r="AB288" s="27">
        <v>0</v>
      </c>
      <c r="AC288" s="27">
        <v>-1</v>
      </c>
      <c r="AD288" s="19" t="str">
        <f t="shared" si="19"/>
        <v/>
      </c>
      <c r="AE288" s="19" t="str">
        <f t="shared" si="20"/>
        <v/>
      </c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375</v>
      </c>
      <c r="M289" s="46">
        <v>0</v>
      </c>
      <c r="N289" s="46">
        <v>1.2329732977427221</v>
      </c>
      <c r="O289" s="46">
        <v>2.9706134242416056</v>
      </c>
      <c r="P289" s="46">
        <v>0.37781875170437695</v>
      </c>
      <c r="Q289" s="46">
        <v>2.1427629234387791</v>
      </c>
      <c r="R289" s="46">
        <v>2.9979739628762161</v>
      </c>
      <c r="S289" s="46">
        <v>0.77932893070820164</v>
      </c>
      <c r="T289" s="51">
        <v>5.787882784510618</v>
      </c>
      <c r="U289" s="27">
        <f t="shared" si="18"/>
        <v>0</v>
      </c>
      <c r="V289" s="27">
        <f t="shared" si="18"/>
        <v>0.35464322706386875</v>
      </c>
      <c r="W289" s="27">
        <f t="shared" si="18"/>
        <v>-0.36450735389434091</v>
      </c>
      <c r="X289" s="27">
        <f t="shared" si="17"/>
        <v>-0.29646297825432594</v>
      </c>
      <c r="Y289" s="27">
        <f t="shared" si="17"/>
        <v>-0.20814496194812759</v>
      </c>
      <c r="Z289" s="27">
        <f t="shared" si="17"/>
        <v>1.2406401935908293</v>
      </c>
      <c r="AA289" s="38">
        <f t="shared" si="17"/>
        <v>0.11491304385694133</v>
      </c>
      <c r="AB289" s="27">
        <v>0.396777111727456</v>
      </c>
      <c r="AC289" s="27">
        <v>0</v>
      </c>
      <c r="AD289" s="19" t="str">
        <f t="shared" si="19"/>
        <v>Error</v>
      </c>
      <c r="AE289" s="19" t="str">
        <f t="shared" si="20"/>
        <v>Error</v>
      </c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376</v>
      </c>
      <c r="M290" s="46">
        <v>0</v>
      </c>
      <c r="N290" s="46">
        <v>1.2613121426638798</v>
      </c>
      <c r="O290" s="46">
        <v>3.1513925893682853</v>
      </c>
      <c r="P290" s="46">
        <v>0.38420317681295435</v>
      </c>
      <c r="Q290" s="46">
        <v>2.173180370587394</v>
      </c>
      <c r="R290" s="46">
        <v>3.2077383256635166</v>
      </c>
      <c r="S290" s="46">
        <v>0.81391844810475789</v>
      </c>
      <c r="T290" s="51">
        <v>5.7977567454277699</v>
      </c>
      <c r="U290" s="27">
        <f t="shared" si="18"/>
        <v>0</v>
      </c>
      <c r="V290" s="27">
        <f t="shared" si="18"/>
        <v>0.50117214388272502</v>
      </c>
      <c r="W290" s="27">
        <f t="shared" si="18"/>
        <v>-0.29587048685760964</v>
      </c>
      <c r="X290" s="27">
        <f t="shared" si="17"/>
        <v>-0.24279346401221677</v>
      </c>
      <c r="Y290" s="27">
        <f t="shared" si="17"/>
        <v>-0.33475985876142589</v>
      </c>
      <c r="Z290" s="27">
        <f t="shared" si="17"/>
        <v>1.2078941024365579</v>
      </c>
      <c r="AA290" s="38">
        <f t="shared" si="17"/>
        <v>0.1625650648904543</v>
      </c>
      <c r="AB290" s="27">
        <v>0.45742683796799</v>
      </c>
      <c r="AC290" s="27">
        <v>-5.48128342245989E-2</v>
      </c>
      <c r="AD290" s="19" t="str">
        <f t="shared" si="19"/>
        <v>Error</v>
      </c>
      <c r="AE290" s="19" t="str">
        <f t="shared" si="20"/>
        <v>Error</v>
      </c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377</v>
      </c>
      <c r="M291" s="46">
        <v>0</v>
      </c>
      <c r="N291" s="46">
        <v>1.2582364454323358</v>
      </c>
      <c r="O291" s="46">
        <v>2.9317173214051886</v>
      </c>
      <c r="P291" s="46">
        <v>0.40542672317969375</v>
      </c>
      <c r="Q291" s="46">
        <v>2.3090106454035411</v>
      </c>
      <c r="R291" s="46">
        <v>3.19489215342929</v>
      </c>
      <c r="S291" s="46">
        <v>1.2959434365256781</v>
      </c>
      <c r="T291" s="51">
        <v>7.3169313700262393</v>
      </c>
      <c r="U291" s="27">
        <f t="shared" si="18"/>
        <v>0</v>
      </c>
      <c r="V291" s="27">
        <f t="shared" si="18"/>
        <v>0.72687649122864628</v>
      </c>
      <c r="W291" s="27">
        <f t="shared" si="18"/>
        <v>-0.45751848075153495</v>
      </c>
      <c r="X291" s="27">
        <f t="shared" si="17"/>
        <v>-0.31953516906033547</v>
      </c>
      <c r="Y291" s="27">
        <f t="shared" si="17"/>
        <v>-0.12766171142428814</v>
      </c>
      <c r="Z291" s="27">
        <f t="shared" si="17"/>
        <v>0.92527697747038595</v>
      </c>
      <c r="AA291" s="38">
        <f t="shared" si="17"/>
        <v>0.24443746435644137</v>
      </c>
      <c r="AB291" s="27">
        <v>1.01532567049808</v>
      </c>
      <c r="AC291" s="27">
        <v>-1.33079847908745E-2</v>
      </c>
      <c r="AD291" s="19" t="str">
        <f t="shared" si="19"/>
        <v/>
      </c>
      <c r="AE291" s="19" t="str">
        <f t="shared" si="20"/>
        <v>Error</v>
      </c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378</v>
      </c>
      <c r="M292" s="46">
        <v>0</v>
      </c>
      <c r="N292" s="46">
        <v>1.2531799452548935</v>
      </c>
      <c r="O292" s="46">
        <v>3.0882334802818328</v>
      </c>
      <c r="P292" s="46">
        <v>0.41217772451944512</v>
      </c>
      <c r="Q292" s="46">
        <v>2.4101801280118256</v>
      </c>
      <c r="R292" s="46">
        <v>3.7084962923519527</v>
      </c>
      <c r="S292" s="46">
        <v>1.6174443617390732</v>
      </c>
      <c r="T292" s="51">
        <v>16.682333431705985</v>
      </c>
      <c r="U292" s="27">
        <f t="shared" si="18"/>
        <v>0</v>
      </c>
      <c r="V292" s="27">
        <f t="shared" si="18"/>
        <v>0.38805791372836246</v>
      </c>
      <c r="W292" s="27">
        <f t="shared" si="18"/>
        <v>-0.35143596935532384</v>
      </c>
      <c r="X292" s="27">
        <f t="shared" si="17"/>
        <v>-0.30633225695459976</v>
      </c>
      <c r="Y292" s="27">
        <f t="shared" si="17"/>
        <v>-0.17075614201225434</v>
      </c>
      <c r="Z292" s="27">
        <f t="shared" si="17"/>
        <v>1.2318374645334278</v>
      </c>
      <c r="AA292" s="38">
        <f t="shared" si="17"/>
        <v>0.22049300670339009</v>
      </c>
      <c r="AB292" s="27">
        <v>5.0050269101213196</v>
      </c>
      <c r="AC292" s="27">
        <v>0</v>
      </c>
      <c r="AD292" s="19" t="str">
        <f t="shared" si="19"/>
        <v/>
      </c>
      <c r="AE292" s="19" t="str">
        <f t="shared" si="20"/>
        <v>Error</v>
      </c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6">
        <v>291</v>
      </c>
      <c r="L293" s="6" t="s">
        <v>379</v>
      </c>
      <c r="M293" s="46">
        <v>0</v>
      </c>
      <c r="N293" s="46">
        <v>0</v>
      </c>
      <c r="O293" s="46">
        <v>0</v>
      </c>
      <c r="P293" s="46">
        <v>0</v>
      </c>
      <c r="Q293" s="46">
        <v>0</v>
      </c>
      <c r="R293" s="46">
        <v>0</v>
      </c>
      <c r="S293" s="46">
        <v>0</v>
      </c>
      <c r="T293" s="51">
        <v>0</v>
      </c>
      <c r="U293" s="40">
        <f t="shared" si="18"/>
        <v>0</v>
      </c>
      <c r="V293" s="40">
        <f t="shared" si="18"/>
        <v>0</v>
      </c>
      <c r="W293" s="40">
        <f t="shared" si="18"/>
        <v>0</v>
      </c>
      <c r="X293" s="40">
        <f t="shared" si="17"/>
        <v>0</v>
      </c>
      <c r="Y293" s="40">
        <f t="shared" si="17"/>
        <v>0</v>
      </c>
      <c r="Z293" s="40">
        <f t="shared" si="17"/>
        <v>0</v>
      </c>
      <c r="AA293" s="41">
        <f t="shared" si="17"/>
        <v>0</v>
      </c>
      <c r="AB293" s="40">
        <v>0</v>
      </c>
      <c r="AC293" s="40">
        <v>0</v>
      </c>
      <c r="AD293" s="19" t="str">
        <f t="shared" si="19"/>
        <v/>
      </c>
      <c r="AE293" s="19" t="str">
        <f t="shared" si="20"/>
        <v/>
      </c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380</v>
      </c>
      <c r="M294" s="46">
        <v>0</v>
      </c>
      <c r="N294" s="46">
        <v>1.2849547461127084</v>
      </c>
      <c r="O294" s="46">
        <v>3.2847130838473646</v>
      </c>
      <c r="P294" s="46">
        <v>0.4783802799359762</v>
      </c>
      <c r="Q294" s="46">
        <v>3.0017323883182154</v>
      </c>
      <c r="R294" s="46">
        <v>6.0238786185853286</v>
      </c>
      <c r="S294" s="46">
        <v>7864.0456932484185</v>
      </c>
      <c r="T294" s="51">
        <v>1.5056223681102325</v>
      </c>
      <c r="U294" s="27">
        <f t="shared" si="18"/>
        <v>0</v>
      </c>
      <c r="V294" s="27">
        <f t="shared" si="18"/>
        <v>0.39543015815064542</v>
      </c>
      <c r="W294" s="27">
        <f t="shared" si="18"/>
        <v>-0.33694097543849555</v>
      </c>
      <c r="X294" s="27">
        <f t="shared" si="17"/>
        <v>-0.27443600585504391</v>
      </c>
      <c r="Y294" s="27">
        <f t="shared" si="17"/>
        <v>-8.7824753597585833E-2</v>
      </c>
      <c r="Z294" s="27">
        <f t="shared" si="17"/>
        <v>1.1987738297938406</v>
      </c>
      <c r="AA294" s="38">
        <f t="shared" si="17"/>
        <v>0.4330939512351587</v>
      </c>
      <c r="AB294" s="27">
        <v>2.7009825658511</v>
      </c>
      <c r="AC294" s="27">
        <v>-0.404446219382322</v>
      </c>
      <c r="AD294" s="19" t="str">
        <f t="shared" si="19"/>
        <v/>
      </c>
      <c r="AE294" s="19" t="str">
        <f t="shared" si="20"/>
        <v/>
      </c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381</v>
      </c>
      <c r="M295" s="46">
        <v>0</v>
      </c>
      <c r="N295" s="46">
        <v>1.2838686874335576</v>
      </c>
      <c r="O295" s="46">
        <v>3.2429635446022864</v>
      </c>
      <c r="P295" s="46">
        <v>0.42722305372167435</v>
      </c>
      <c r="Q295" s="46">
        <v>2.5206914948165569</v>
      </c>
      <c r="R295" s="46">
        <v>4.1180005924366441</v>
      </c>
      <c r="S295" s="46">
        <v>2.4097132221948865</v>
      </c>
      <c r="T295" s="51">
        <v>32.149497101039856</v>
      </c>
      <c r="U295" s="27">
        <f t="shared" si="18"/>
        <v>0</v>
      </c>
      <c r="V295" s="27">
        <f t="shared" si="18"/>
        <v>0.66165099441983399</v>
      </c>
      <c r="W295" s="27">
        <f t="shared" si="18"/>
        <v>-0.4301296609302046</v>
      </c>
      <c r="X295" s="27">
        <f t="shared" si="17"/>
        <v>-0.367413146128659</v>
      </c>
      <c r="Y295" s="27">
        <f t="shared" si="17"/>
        <v>2.0239229299644633E-2</v>
      </c>
      <c r="Z295" s="27">
        <f t="shared" si="17"/>
        <v>1.6898135044086731</v>
      </c>
      <c r="AA295" s="38">
        <f t="shared" si="17"/>
        <v>3.0875263669959258E-2</v>
      </c>
      <c r="AB295" s="27">
        <v>0.23399911602811099</v>
      </c>
      <c r="AC295" s="27">
        <v>0</v>
      </c>
      <c r="AD295" s="19" t="str">
        <f t="shared" si="19"/>
        <v>Error</v>
      </c>
      <c r="AE295" s="19" t="str">
        <f t="shared" si="20"/>
        <v>Error</v>
      </c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382</v>
      </c>
      <c r="M296" s="46">
        <v>0</v>
      </c>
      <c r="N296" s="46">
        <v>1.2619209269494129</v>
      </c>
      <c r="O296" s="46">
        <v>3.0539943068418296</v>
      </c>
      <c r="P296" s="46">
        <v>0.43665683198982208</v>
      </c>
      <c r="Q296" s="46">
        <v>2.0309959065524303</v>
      </c>
      <c r="R296" s="46">
        <v>8.9936729792806265</v>
      </c>
      <c r="S296" s="46">
        <v>4.3751074916512991</v>
      </c>
      <c r="T296" s="51">
        <v>0.88008102077143047</v>
      </c>
      <c r="U296" s="27">
        <f t="shared" si="18"/>
        <v>0</v>
      </c>
      <c r="V296" s="27">
        <f t="shared" si="18"/>
        <v>0.3525788215298219</v>
      </c>
      <c r="W296" s="27">
        <f t="shared" si="18"/>
        <v>-0.28789630398337113</v>
      </c>
      <c r="X296" s="27">
        <f t="shared" si="17"/>
        <v>-0.34655000707044276</v>
      </c>
      <c r="Y296" s="27">
        <f t="shared" si="17"/>
        <v>-2.5056074336421302E-2</v>
      </c>
      <c r="Z296" s="27">
        <f t="shared" si="17"/>
        <v>1.4524417015121032</v>
      </c>
      <c r="AA296" s="38">
        <f t="shared" si="17"/>
        <v>-0.22550788017788709</v>
      </c>
      <c r="AB296" s="27">
        <v>3.0127265238496399</v>
      </c>
      <c r="AC296" s="27">
        <v>-0.71963382176596202</v>
      </c>
      <c r="AD296" s="19" t="str">
        <f t="shared" si="19"/>
        <v/>
      </c>
      <c r="AE296" s="19" t="str">
        <f t="shared" si="20"/>
        <v/>
      </c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383</v>
      </c>
      <c r="M297" s="46">
        <v>0</v>
      </c>
      <c r="N297" s="46">
        <v>1.2427069323233053</v>
      </c>
      <c r="O297" s="46">
        <v>2.9683919266379615</v>
      </c>
      <c r="P297" s="46">
        <v>0.40364965595531732</v>
      </c>
      <c r="Q297" s="46">
        <v>1.8655346723073762</v>
      </c>
      <c r="R297" s="46">
        <v>6.8905078895499159</v>
      </c>
      <c r="S297" s="46">
        <v>1.5586094101615446</v>
      </c>
      <c r="T297" s="51">
        <v>0.7791749129270038</v>
      </c>
      <c r="U297" s="27">
        <f t="shared" si="18"/>
        <v>0</v>
      </c>
      <c r="V297" s="27">
        <f t="shared" si="18"/>
        <v>0.30129232059092093</v>
      </c>
      <c r="W297" s="27">
        <f t="shared" si="18"/>
        <v>-0.27293277476358724</v>
      </c>
      <c r="X297" s="27">
        <f t="shared" si="17"/>
        <v>-0.42789328830593326</v>
      </c>
      <c r="Y297" s="27">
        <f t="shared" si="17"/>
        <v>-0.1148629401631347</v>
      </c>
      <c r="Z297" s="27">
        <f t="shared" si="17"/>
        <v>1.4572549928388381</v>
      </c>
      <c r="AA297" s="38">
        <f t="shared" si="17"/>
        <v>0.23560262172392757</v>
      </c>
      <c r="AB297" s="27">
        <v>2.4780955429421301</v>
      </c>
      <c r="AC297" s="27">
        <v>-0.75575695159629297</v>
      </c>
      <c r="AD297" s="19" t="str">
        <f t="shared" si="19"/>
        <v/>
      </c>
      <c r="AE297" s="19" t="str">
        <f t="shared" si="20"/>
        <v/>
      </c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384</v>
      </c>
      <c r="M298" s="46">
        <v>0</v>
      </c>
      <c r="N298" s="46">
        <v>1.2680508354747331</v>
      </c>
      <c r="O298" s="46">
        <v>3.1900360988828993</v>
      </c>
      <c r="P298" s="46">
        <v>0.44495049387918373</v>
      </c>
      <c r="Q298" s="46">
        <v>2.7198544471935548</v>
      </c>
      <c r="R298" s="46">
        <v>4.8380735248257238</v>
      </c>
      <c r="S298" s="46">
        <v>426495.35208455723</v>
      </c>
      <c r="T298" s="51">
        <v>209441.82595129244</v>
      </c>
      <c r="U298" s="27">
        <f t="shared" si="18"/>
        <v>0</v>
      </c>
      <c r="V298" s="27">
        <f t="shared" si="18"/>
        <v>0.39423625033588772</v>
      </c>
      <c r="W298" s="27">
        <f t="shared" si="18"/>
        <v>-0.32955390535445706</v>
      </c>
      <c r="X298" s="27">
        <f t="shared" si="17"/>
        <v>-0.27872421477080878</v>
      </c>
      <c r="Y298" s="27">
        <f t="shared" si="17"/>
        <v>-0.16382404147702256</v>
      </c>
      <c r="Z298" s="27">
        <f t="shared" si="17"/>
        <v>1.2695976778787319</v>
      </c>
      <c r="AA298" s="38">
        <f t="shared" si="17"/>
        <v>0.34881468202459265</v>
      </c>
      <c r="AB298" s="27">
        <v>0.44514534846985698</v>
      </c>
      <c r="AC298" s="27">
        <v>-8.5977275738758005E-2</v>
      </c>
      <c r="AD298" s="19" t="str">
        <f t="shared" si="19"/>
        <v>Error</v>
      </c>
      <c r="AE298" s="19" t="str">
        <f t="shared" si="20"/>
        <v>Error</v>
      </c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385</v>
      </c>
      <c r="M299" s="46">
        <v>0</v>
      </c>
      <c r="N299" s="46">
        <v>0</v>
      </c>
      <c r="O299" s="46">
        <v>0</v>
      </c>
      <c r="P299" s="46">
        <v>0</v>
      </c>
      <c r="Q299" s="46">
        <v>0</v>
      </c>
      <c r="R299" s="46">
        <v>0</v>
      </c>
      <c r="S299" s="46">
        <v>0</v>
      </c>
      <c r="T299" s="51">
        <v>0</v>
      </c>
      <c r="U299" s="27">
        <f t="shared" si="18"/>
        <v>0</v>
      </c>
      <c r="V299" s="27">
        <f t="shared" si="18"/>
        <v>0</v>
      </c>
      <c r="W299" s="27">
        <f t="shared" si="18"/>
        <v>0</v>
      </c>
      <c r="X299" s="27">
        <f t="shared" si="17"/>
        <v>0</v>
      </c>
      <c r="Y299" s="27">
        <f t="shared" si="17"/>
        <v>0</v>
      </c>
      <c r="Z299" s="27">
        <f t="shared" si="17"/>
        <v>0</v>
      </c>
      <c r="AA299" s="38">
        <f t="shared" si="17"/>
        <v>0</v>
      </c>
      <c r="AB299" s="27">
        <v>0</v>
      </c>
      <c r="AC299" s="27">
        <v>0</v>
      </c>
      <c r="AD299" s="19" t="str">
        <f t="shared" si="19"/>
        <v/>
      </c>
      <c r="AE299" s="19" t="str">
        <f t="shared" si="20"/>
        <v/>
      </c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386</v>
      </c>
      <c r="M300" s="46">
        <v>0</v>
      </c>
      <c r="N300" s="46">
        <v>0</v>
      </c>
      <c r="O300" s="46">
        <v>0</v>
      </c>
      <c r="P300" s="46">
        <v>0</v>
      </c>
      <c r="Q300" s="46">
        <v>0</v>
      </c>
      <c r="R300" s="46">
        <v>0</v>
      </c>
      <c r="S300" s="46">
        <v>0</v>
      </c>
      <c r="T300" s="51">
        <v>0</v>
      </c>
      <c r="U300" s="27">
        <f t="shared" si="18"/>
        <v>0</v>
      </c>
      <c r="V300" s="27">
        <f t="shared" si="18"/>
        <v>0</v>
      </c>
      <c r="W300" s="27">
        <f t="shared" si="18"/>
        <v>0</v>
      </c>
      <c r="X300" s="27">
        <f t="shared" si="17"/>
        <v>0</v>
      </c>
      <c r="Y300" s="27">
        <f t="shared" si="17"/>
        <v>0</v>
      </c>
      <c r="Z300" s="27">
        <f t="shared" si="17"/>
        <v>0</v>
      </c>
      <c r="AA300" s="38">
        <f t="shared" si="17"/>
        <v>0</v>
      </c>
      <c r="AB300" s="27">
        <v>0</v>
      </c>
      <c r="AC300" s="27">
        <v>0</v>
      </c>
      <c r="AD300" s="19" t="str">
        <f t="shared" si="19"/>
        <v/>
      </c>
      <c r="AE300" s="19" t="str">
        <f t="shared" si="20"/>
        <v/>
      </c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387</v>
      </c>
      <c r="M301" s="46">
        <v>0</v>
      </c>
      <c r="N301" s="46">
        <v>1.5168650430865238</v>
      </c>
      <c r="O301" s="46">
        <v>5.2618864204991525</v>
      </c>
      <c r="P301" s="46">
        <v>0.17034848790985802</v>
      </c>
      <c r="Q301" s="46">
        <v>3.8206225694347324</v>
      </c>
      <c r="R301" s="46">
        <v>6.0253330659195967</v>
      </c>
      <c r="S301" s="46">
        <v>0.71276480478978321</v>
      </c>
      <c r="T301" s="51">
        <v>32.346869516363029</v>
      </c>
      <c r="U301" s="27">
        <f t="shared" si="18"/>
        <v>0</v>
      </c>
      <c r="V301" s="27">
        <f t="shared" si="18"/>
        <v>0.3855514547614794</v>
      </c>
      <c r="W301" s="27">
        <f t="shared" si="18"/>
        <v>-0.34921537854606272</v>
      </c>
      <c r="X301" s="27">
        <f t="shared" si="17"/>
        <v>-0.27312149128641583</v>
      </c>
      <c r="Y301" s="27">
        <f t="shared" si="17"/>
        <v>-0.18485946961760258</v>
      </c>
      <c r="Z301" s="27">
        <f t="shared" si="17"/>
        <v>1.2332118868359523</v>
      </c>
      <c r="AA301" s="38">
        <f t="shared" si="17"/>
        <v>0.25494858375014329</v>
      </c>
      <c r="AB301" s="27">
        <v>0.35854247386302801</v>
      </c>
      <c r="AC301" s="27">
        <v>0</v>
      </c>
      <c r="AD301" s="19" t="str">
        <f t="shared" si="19"/>
        <v>Error</v>
      </c>
      <c r="AE301" s="19" t="str">
        <f t="shared" si="20"/>
        <v>Error</v>
      </c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388</v>
      </c>
      <c r="M302" s="46">
        <v>0</v>
      </c>
      <c r="N302" s="46">
        <v>1.277025417060083</v>
      </c>
      <c r="O302" s="46">
        <v>3.2327601024677577</v>
      </c>
      <c r="P302" s="46">
        <v>0.45968785872643503</v>
      </c>
      <c r="Q302" s="46">
        <v>2.8446738356732624</v>
      </c>
      <c r="R302" s="46">
        <v>5.3318379372765037</v>
      </c>
      <c r="S302" s="46">
        <v>56543.327395431545</v>
      </c>
      <c r="T302" s="51">
        <v>4.8481229216419033</v>
      </c>
      <c r="U302" s="27">
        <f t="shared" si="18"/>
        <v>0</v>
      </c>
      <c r="V302" s="27">
        <f t="shared" si="18"/>
        <v>0.40617008558525936</v>
      </c>
      <c r="W302" s="27">
        <f t="shared" si="18"/>
        <v>-0.34181690558300837</v>
      </c>
      <c r="X302" s="27">
        <f t="shared" si="17"/>
        <v>-0.2867189059635637</v>
      </c>
      <c r="Y302" s="27">
        <f t="shared" si="17"/>
        <v>-0.10680475947907096</v>
      </c>
      <c r="Z302" s="27">
        <f t="shared" si="17"/>
        <v>1.2643828312123653</v>
      </c>
      <c r="AA302" s="38">
        <f t="shared" si="17"/>
        <v>0.37238440382991861</v>
      </c>
      <c r="AB302" s="27">
        <v>47.571346899736596</v>
      </c>
      <c r="AC302" s="27">
        <v>0</v>
      </c>
      <c r="AD302" s="19" t="str">
        <f t="shared" si="19"/>
        <v/>
      </c>
      <c r="AE302" s="19" t="str">
        <f t="shared" si="20"/>
        <v>Error</v>
      </c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389</v>
      </c>
      <c r="M303" s="46">
        <v>0</v>
      </c>
      <c r="N303" s="46">
        <v>1.2509304980042799</v>
      </c>
      <c r="O303" s="46">
        <v>3.0752392052384145</v>
      </c>
      <c r="P303" s="46">
        <v>0.40700868934510304</v>
      </c>
      <c r="Q303" s="46">
        <v>2.3691673153781707</v>
      </c>
      <c r="R303" s="46">
        <v>3.5934184002242091</v>
      </c>
      <c r="S303" s="46">
        <v>1.3999924663652044</v>
      </c>
      <c r="T303" s="51">
        <v>13.167075170950469</v>
      </c>
      <c r="U303" s="27">
        <f t="shared" si="18"/>
        <v>0</v>
      </c>
      <c r="V303" s="27">
        <f t="shared" si="18"/>
        <v>0.38602046239481169</v>
      </c>
      <c r="W303" s="27">
        <f t="shared" si="18"/>
        <v>-0.35987048465316551</v>
      </c>
      <c r="X303" s="27">
        <f t="shared" si="17"/>
        <v>-0.29275177753885384</v>
      </c>
      <c r="Y303" s="27">
        <f t="shared" si="17"/>
        <v>-0.17892703396295173</v>
      </c>
      <c r="Z303" s="27">
        <f t="shared" si="17"/>
        <v>1.2611988964685623</v>
      </c>
      <c r="AA303" s="38">
        <f t="shared" si="17"/>
        <v>0.17105672408984074</v>
      </c>
      <c r="AB303" s="27">
        <v>0.282707978760453</v>
      </c>
      <c r="AC303" s="27">
        <v>-0.158555799255058</v>
      </c>
      <c r="AD303" s="19" t="str">
        <f t="shared" si="19"/>
        <v>Error</v>
      </c>
      <c r="AE303" s="19" t="str">
        <f t="shared" si="20"/>
        <v>Error</v>
      </c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390</v>
      </c>
      <c r="M304" s="46">
        <v>0</v>
      </c>
      <c r="N304" s="46">
        <v>1.2954677289530858</v>
      </c>
      <c r="O304" s="46">
        <v>3.3424639782687393</v>
      </c>
      <c r="P304" s="46">
        <v>0.49897657296341036</v>
      </c>
      <c r="Q304" s="46">
        <v>3.2291449101929768</v>
      </c>
      <c r="R304" s="46">
        <v>7.4125771214881837</v>
      </c>
      <c r="S304" s="46">
        <v>10442.567007658794</v>
      </c>
      <c r="T304" s="51">
        <v>0.8170001001270224</v>
      </c>
      <c r="U304" s="27">
        <f t="shared" si="18"/>
        <v>0</v>
      </c>
      <c r="V304" s="27">
        <f t="shared" si="18"/>
        <v>0.42376389970589345</v>
      </c>
      <c r="W304" s="27">
        <f t="shared" si="18"/>
        <v>-0.33853060224069353</v>
      </c>
      <c r="X304" s="27">
        <f t="shared" si="17"/>
        <v>-0.26832069602262021</v>
      </c>
      <c r="Y304" s="27">
        <f t="shared" si="17"/>
        <v>-4.6829862827077913E-2</v>
      </c>
      <c r="Z304" s="27">
        <f t="shared" si="17"/>
        <v>1.3128966711169965</v>
      </c>
      <c r="AA304" s="38">
        <f t="shared" si="17"/>
        <v>0.61467151364907968</v>
      </c>
      <c r="AB304" s="27">
        <v>0.709303362541436</v>
      </c>
      <c r="AC304" s="27">
        <v>-0.50030493200461901</v>
      </c>
      <c r="AD304" s="19" t="str">
        <f t="shared" si="19"/>
        <v>Error</v>
      </c>
      <c r="AE304" s="19" t="str">
        <f t="shared" si="20"/>
        <v/>
      </c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391</v>
      </c>
      <c r="M305" s="46">
        <v>0</v>
      </c>
      <c r="N305" s="46">
        <v>1.2479669533638005</v>
      </c>
      <c r="O305" s="46">
        <v>3.0577684351507841</v>
      </c>
      <c r="P305" s="46">
        <v>0.40226669609635213</v>
      </c>
      <c r="Q305" s="46">
        <v>2.3279533729625976</v>
      </c>
      <c r="R305" s="46">
        <v>3.4708771991808192</v>
      </c>
      <c r="S305" s="46">
        <v>1.2370198695319585</v>
      </c>
      <c r="T305" s="51">
        <v>10.814297954104994</v>
      </c>
      <c r="U305" s="27">
        <f t="shared" si="18"/>
        <v>0</v>
      </c>
      <c r="V305" s="27">
        <f t="shared" si="18"/>
        <v>0.34905629392363652</v>
      </c>
      <c r="W305" s="27">
        <f t="shared" si="18"/>
        <v>-0.34991835184092956</v>
      </c>
      <c r="X305" s="27">
        <f t="shared" si="17"/>
        <v>-0.29690809523849587</v>
      </c>
      <c r="Y305" s="27">
        <f t="shared" si="17"/>
        <v>-0.20544832659765183</v>
      </c>
      <c r="Z305" s="27">
        <f t="shared" si="17"/>
        <v>1.2764278244379239</v>
      </c>
      <c r="AA305" s="38">
        <f t="shared" si="17"/>
        <v>0.20601381867519739</v>
      </c>
      <c r="AB305" s="27">
        <v>0.46532205929868697</v>
      </c>
      <c r="AC305" s="27">
        <v>-0.183298236377994</v>
      </c>
      <c r="AD305" s="19" t="str">
        <f t="shared" si="19"/>
        <v>Error</v>
      </c>
      <c r="AE305" s="19" t="str">
        <f t="shared" si="20"/>
        <v>Error</v>
      </c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392</v>
      </c>
      <c r="M306" s="46">
        <v>0</v>
      </c>
      <c r="N306" s="46">
        <v>1.2525365070908103</v>
      </c>
      <c r="O306" s="46">
        <v>3.0851807231804074</v>
      </c>
      <c r="P306" s="46">
        <v>0.41109985980287789</v>
      </c>
      <c r="Q306" s="46">
        <v>2.3843382906450596</v>
      </c>
      <c r="R306" s="46">
        <v>3.6257869688258566</v>
      </c>
      <c r="S306" s="46">
        <v>1.4366147672711937</v>
      </c>
      <c r="T306" s="51">
        <v>13.454912512245272</v>
      </c>
      <c r="U306" s="27">
        <f t="shared" si="18"/>
        <v>0</v>
      </c>
      <c r="V306" s="27">
        <f t="shared" si="18"/>
        <v>0.38002677998673401</v>
      </c>
      <c r="W306" s="27">
        <f t="shared" si="18"/>
        <v>-0.35937159225052967</v>
      </c>
      <c r="X306" s="27">
        <f t="shared" si="17"/>
        <v>-0.29884534901402904</v>
      </c>
      <c r="Y306" s="27">
        <f t="shared" si="17"/>
        <v>-0.17509954423162744</v>
      </c>
      <c r="Z306" s="27">
        <f t="shared" si="17"/>
        <v>1.2396204060521252</v>
      </c>
      <c r="AA306" s="38">
        <f t="shared" si="17"/>
        <v>0.18042966213043976</v>
      </c>
      <c r="AB306" s="27">
        <v>1.1430370541517101</v>
      </c>
      <c r="AC306" s="27">
        <v>-3.64140548035174E-2</v>
      </c>
      <c r="AD306" s="19" t="str">
        <f t="shared" si="19"/>
        <v>Error</v>
      </c>
      <c r="AE306" s="19" t="str">
        <f t="shared" si="20"/>
        <v>Error</v>
      </c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393</v>
      </c>
      <c r="M307" s="46">
        <v>0</v>
      </c>
      <c r="N307" s="46">
        <v>1.2837009823831924</v>
      </c>
      <c r="O307" s="46">
        <v>3.2187110676112836</v>
      </c>
      <c r="P307" s="46">
        <v>0.51644052854199796</v>
      </c>
      <c r="Q307" s="46">
        <v>3.0988542646315338</v>
      </c>
      <c r="R307" s="46">
        <v>20.96117616719399</v>
      </c>
      <c r="S307" s="46">
        <v>259.61399988591018</v>
      </c>
      <c r="T307" s="51">
        <v>0.85783194649435857</v>
      </c>
      <c r="U307" s="27">
        <f t="shared" si="18"/>
        <v>0</v>
      </c>
      <c r="V307" s="27">
        <f t="shared" si="18"/>
        <v>0.44200874815923741</v>
      </c>
      <c r="W307" s="27">
        <f t="shared" si="18"/>
        <v>-0.33298967505316329</v>
      </c>
      <c r="X307" s="27">
        <f t="shared" si="17"/>
        <v>-0.25204815480255743</v>
      </c>
      <c r="Y307" s="27">
        <f t="shared" si="17"/>
        <v>4.3008861380911007E-2</v>
      </c>
      <c r="Z307" s="27">
        <f t="shared" si="17"/>
        <v>0.97284661215062518</v>
      </c>
      <c r="AA307" s="38">
        <f t="shared" si="17"/>
        <v>0.78268573546722486</v>
      </c>
      <c r="AB307" s="27">
        <v>1.23606557377049</v>
      </c>
      <c r="AC307" s="27">
        <v>-0.239401496259352</v>
      </c>
      <c r="AD307" s="19" t="str">
        <f t="shared" si="19"/>
        <v/>
      </c>
      <c r="AE307" s="19" t="str">
        <f t="shared" si="20"/>
        <v>Error</v>
      </c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394</v>
      </c>
      <c r="M308" s="46">
        <v>0</v>
      </c>
      <c r="N308" s="46">
        <v>1.2557270939020151</v>
      </c>
      <c r="O308" s="46">
        <v>2.9699549377990788</v>
      </c>
      <c r="P308" s="46">
        <v>0.44324342623565638</v>
      </c>
      <c r="Q308" s="46">
        <v>2.2812149712576488</v>
      </c>
      <c r="R308" s="46">
        <v>4.6019994995212521</v>
      </c>
      <c r="S308" s="46">
        <v>0.87370204006601127</v>
      </c>
      <c r="T308" s="51">
        <v>0.19955363405705215</v>
      </c>
      <c r="U308" s="27">
        <f t="shared" si="18"/>
        <v>0</v>
      </c>
      <c r="V308" s="27">
        <f t="shared" si="18"/>
        <v>0.27879223449926455</v>
      </c>
      <c r="W308" s="27">
        <f t="shared" si="18"/>
        <v>-0.33595318906283606</v>
      </c>
      <c r="X308" s="27">
        <f t="shared" si="17"/>
        <v>-0.22442058754005637</v>
      </c>
      <c r="Y308" s="27">
        <f t="shared" si="17"/>
        <v>3.1900849237014001E-2</v>
      </c>
      <c r="Z308" s="27">
        <f t="shared" si="17"/>
        <v>0.10134391384210686</v>
      </c>
      <c r="AA308" s="38">
        <f t="shared" si="17"/>
        <v>0.48608246761699792</v>
      </c>
      <c r="AB308" s="27">
        <v>6.7423935091277896</v>
      </c>
      <c r="AC308" s="27">
        <v>-0.71764032073310402</v>
      </c>
      <c r="AD308" s="19" t="str">
        <f t="shared" si="19"/>
        <v/>
      </c>
      <c r="AE308" s="19" t="str">
        <f t="shared" si="20"/>
        <v/>
      </c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395</v>
      </c>
      <c r="M309" s="46">
        <v>0</v>
      </c>
      <c r="N309" s="46">
        <v>1.2523762579786493</v>
      </c>
      <c r="O309" s="46">
        <v>3.0765048630508502</v>
      </c>
      <c r="P309" s="46">
        <v>0.39907920234334426</v>
      </c>
      <c r="Q309" s="46">
        <v>2.3104681568917194</v>
      </c>
      <c r="R309" s="46">
        <v>3.4499387087144413</v>
      </c>
      <c r="S309" s="46">
        <v>1.1475773734116519</v>
      </c>
      <c r="T309" s="51">
        <v>9.834007975687804</v>
      </c>
      <c r="U309" s="27">
        <f t="shared" si="18"/>
        <v>0</v>
      </c>
      <c r="V309" s="27">
        <f t="shared" si="18"/>
        <v>0.34211559216029042</v>
      </c>
      <c r="W309" s="27">
        <f t="shared" si="18"/>
        <v>-0.25520567062972593</v>
      </c>
      <c r="X309" s="27">
        <f t="shared" si="17"/>
        <v>-0.32760549681903395</v>
      </c>
      <c r="Y309" s="27">
        <f t="shared" si="17"/>
        <v>-0.23835842732808407</v>
      </c>
      <c r="Z309" s="27">
        <f t="shared" si="17"/>
        <v>1.0918458563032842</v>
      </c>
      <c r="AA309" s="38">
        <f t="shared" si="17"/>
        <v>0.13573200127767507</v>
      </c>
      <c r="AB309" s="27">
        <v>0.22022333820693701</v>
      </c>
      <c r="AC309" s="27">
        <v>0</v>
      </c>
      <c r="AD309" s="19" t="str">
        <f t="shared" si="19"/>
        <v>Error</v>
      </c>
      <c r="AE309" s="19" t="str">
        <f t="shared" si="20"/>
        <v>Error</v>
      </c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396</v>
      </c>
      <c r="M310" s="46">
        <v>0</v>
      </c>
      <c r="N310" s="46">
        <v>1.2646604272371595</v>
      </c>
      <c r="O310" s="46">
        <v>3.1365408540986834</v>
      </c>
      <c r="P310" s="46">
        <v>0.4128862228698722</v>
      </c>
      <c r="Q310" s="46">
        <v>2.4299418670232384</v>
      </c>
      <c r="R310" s="46">
        <v>3.8137133642281853</v>
      </c>
      <c r="S310" s="46">
        <v>1.6633059356709206</v>
      </c>
      <c r="T310" s="51">
        <v>18.234789775330782</v>
      </c>
      <c r="U310" s="27">
        <f t="shared" si="18"/>
        <v>0</v>
      </c>
      <c r="V310" s="27">
        <f t="shared" si="18"/>
        <v>0.29720336936120273</v>
      </c>
      <c r="W310" s="27">
        <f t="shared" si="18"/>
        <v>-0.25863029055754655</v>
      </c>
      <c r="X310" s="27">
        <f t="shared" si="17"/>
        <v>-0.33025084728347304</v>
      </c>
      <c r="Y310" s="27">
        <f t="shared" si="17"/>
        <v>-0.25203251049974473</v>
      </c>
      <c r="Z310" s="27">
        <f t="shared" si="17"/>
        <v>1.152077225556593</v>
      </c>
      <c r="AA310" s="38">
        <f t="shared" si="17"/>
        <v>0.24785082443574497</v>
      </c>
      <c r="AB310" s="27">
        <v>0.22022333820693701</v>
      </c>
      <c r="AC310" s="27">
        <v>0</v>
      </c>
      <c r="AD310" s="19" t="str">
        <f t="shared" si="19"/>
        <v>Error</v>
      </c>
      <c r="AE310" s="19" t="str">
        <f t="shared" si="20"/>
        <v>Error</v>
      </c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397</v>
      </c>
      <c r="M311" s="46">
        <v>0</v>
      </c>
      <c r="N311" s="46">
        <v>1.2670561507532749</v>
      </c>
      <c r="O311" s="46">
        <v>3.1604102225427404</v>
      </c>
      <c r="P311" s="46">
        <v>0.42755457675766584</v>
      </c>
      <c r="Q311" s="46">
        <v>2.5638044486287406</v>
      </c>
      <c r="R311" s="46">
        <v>4.2591940721459736</v>
      </c>
      <c r="S311" s="46">
        <v>3.2989811100001543</v>
      </c>
      <c r="T311" s="51">
        <v>40.543123093231316</v>
      </c>
      <c r="U311" s="27">
        <f t="shared" si="18"/>
        <v>0</v>
      </c>
      <c r="V311" s="27">
        <f t="shared" si="18"/>
        <v>0.31667762351723955</v>
      </c>
      <c r="W311" s="27">
        <f t="shared" si="18"/>
        <v>-0.28666596465340161</v>
      </c>
      <c r="X311" s="27">
        <f t="shared" si="17"/>
        <v>-0.2956034101751937</v>
      </c>
      <c r="Y311" s="27">
        <f t="shared" si="17"/>
        <v>-0.17092468295806601</v>
      </c>
      <c r="Z311" s="27">
        <f t="shared" si="17"/>
        <v>1.0280799906963352</v>
      </c>
      <c r="AA311" s="38">
        <f t="shared" si="17"/>
        <v>0.1983610304375702</v>
      </c>
      <c r="AB311" s="27">
        <v>0.259328229533071</v>
      </c>
      <c r="AC311" s="27">
        <v>-0.120633187772926</v>
      </c>
      <c r="AD311" s="19" t="str">
        <f t="shared" si="19"/>
        <v>Error</v>
      </c>
      <c r="AE311" s="19" t="str">
        <f t="shared" si="20"/>
        <v>Error</v>
      </c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398</v>
      </c>
      <c r="M312" s="46">
        <v>0</v>
      </c>
      <c r="N312" s="46">
        <v>0.16961274173843449</v>
      </c>
      <c r="O312" s="46">
        <v>0.27698569409618656</v>
      </c>
      <c r="P312" s="46">
        <v>0.36999836311342982</v>
      </c>
      <c r="Q312" s="46">
        <v>1.460714745097885</v>
      </c>
      <c r="R312" s="46">
        <v>3.717984898229318</v>
      </c>
      <c r="S312" s="46">
        <v>0.68177529025002714</v>
      </c>
      <c r="T312" s="51">
        <v>6.7341143920095767</v>
      </c>
      <c r="U312" s="27">
        <f t="shared" si="18"/>
        <v>0</v>
      </c>
      <c r="V312" s="27">
        <f t="shared" si="18"/>
        <v>1.6621266029349557</v>
      </c>
      <c r="W312" s="27">
        <f t="shared" si="18"/>
        <v>-0.5265727706247646</v>
      </c>
      <c r="X312" s="27">
        <f t="shared" si="17"/>
        <v>-5.0695698639432386E-2</v>
      </c>
      <c r="Y312" s="27">
        <f t="shared" si="17"/>
        <v>-0.37057865945942364</v>
      </c>
      <c r="Z312" s="27">
        <f t="shared" si="17"/>
        <v>1.2823993701314309</v>
      </c>
      <c r="AA312" s="38">
        <f t="shared" si="17"/>
        <v>0.45166805055542653</v>
      </c>
      <c r="AB312" s="27">
        <v>2.1538461538461502</v>
      </c>
      <c r="AC312" s="27">
        <v>-0.54137945616780203</v>
      </c>
      <c r="AD312" s="19" t="str">
        <f t="shared" si="19"/>
        <v/>
      </c>
      <c r="AE312" s="19" t="str">
        <f t="shared" si="20"/>
        <v/>
      </c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399</v>
      </c>
      <c r="M313" s="46">
        <v>0</v>
      </c>
      <c r="N313" s="46">
        <v>1.2780625224772522</v>
      </c>
      <c r="O313" s="46">
        <v>3.2345372972055699</v>
      </c>
      <c r="P313" s="46">
        <v>0.46093381823538593</v>
      </c>
      <c r="Q313" s="46">
        <v>2.8397146879901207</v>
      </c>
      <c r="R313" s="46">
        <v>5.2364546588230354</v>
      </c>
      <c r="S313" s="46">
        <v>5587.4333062513924</v>
      </c>
      <c r="T313" s="51">
        <v>3.1823053065898601</v>
      </c>
      <c r="U313" s="27">
        <f t="shared" si="18"/>
        <v>0</v>
      </c>
      <c r="V313" s="27">
        <f t="shared" si="18"/>
        <v>0.40441616063402319</v>
      </c>
      <c r="W313" s="27">
        <f t="shared" si="18"/>
        <v>-0.33900795826478608</v>
      </c>
      <c r="X313" s="27">
        <f t="shared" si="17"/>
        <v>-0.28305696135557418</v>
      </c>
      <c r="Y313" s="27">
        <f t="shared" si="17"/>
        <v>-9.4595802368518625E-2</v>
      </c>
      <c r="Z313" s="27">
        <f t="shared" si="17"/>
        <v>1.2453735979433849</v>
      </c>
      <c r="AA313" s="38">
        <f t="shared" si="17"/>
        <v>0.38640582275547408</v>
      </c>
      <c r="AB313" s="27">
        <v>2.0751261849070501</v>
      </c>
      <c r="AC313" s="27">
        <v>-0.38161125173667299</v>
      </c>
      <c r="AD313" s="19" t="str">
        <f t="shared" si="19"/>
        <v/>
      </c>
      <c r="AE313" s="19" t="str">
        <f t="shared" si="20"/>
        <v/>
      </c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400</v>
      </c>
      <c r="M314" s="46">
        <v>0</v>
      </c>
      <c r="N314" s="46">
        <v>1.2656360767873776</v>
      </c>
      <c r="O314" s="46">
        <v>3.1706431431371875</v>
      </c>
      <c r="P314" s="46">
        <v>0.43849949411837175</v>
      </c>
      <c r="Q314" s="46">
        <v>2.6528634183957447</v>
      </c>
      <c r="R314" s="46">
        <v>4.5603330043999648</v>
      </c>
      <c r="S314" s="46">
        <v>8.1361099112141346</v>
      </c>
      <c r="T314" s="51">
        <v>63695.505055563211</v>
      </c>
      <c r="U314" s="27">
        <f t="shared" si="18"/>
        <v>0</v>
      </c>
      <c r="V314" s="27">
        <f t="shared" si="18"/>
        <v>0.39315953404512954</v>
      </c>
      <c r="W314" s="27">
        <f t="shared" si="18"/>
        <v>-0.35088548805878073</v>
      </c>
      <c r="X314" s="27">
        <f t="shared" si="17"/>
        <v>-0.29013950554644141</v>
      </c>
      <c r="Y314" s="27">
        <f t="shared" si="17"/>
        <v>-0.14393101003647071</v>
      </c>
      <c r="Z314" s="27">
        <f t="shared" si="17"/>
        <v>1.2590397648904081</v>
      </c>
      <c r="AA314" s="38">
        <f t="shared" si="17"/>
        <v>0.27366681834881718</v>
      </c>
      <c r="AB314" s="27">
        <v>0.95297603866846403</v>
      </c>
      <c r="AC314" s="27">
        <v>-0.18316646974690601</v>
      </c>
      <c r="AD314" s="19" t="str">
        <f t="shared" si="19"/>
        <v>Error</v>
      </c>
      <c r="AE314" s="19" t="str">
        <f t="shared" si="20"/>
        <v>Error</v>
      </c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401</v>
      </c>
      <c r="M315" s="46">
        <v>0</v>
      </c>
      <c r="N315" s="46">
        <v>1.2881891706132473</v>
      </c>
      <c r="O315" s="46">
        <v>3.3146304577960422</v>
      </c>
      <c r="P315" s="46">
        <v>0.48932911090355491</v>
      </c>
      <c r="Q315" s="46">
        <v>3.1548141884769034</v>
      </c>
      <c r="R315" s="46">
        <v>7.0731585125338938</v>
      </c>
      <c r="S315" s="46">
        <v>83811.903320673198</v>
      </c>
      <c r="T315" s="51">
        <v>1.6884333565581526</v>
      </c>
      <c r="U315" s="27">
        <f t="shared" si="18"/>
        <v>0</v>
      </c>
      <c r="V315" s="27">
        <f t="shared" si="18"/>
        <v>0.41449489565044445</v>
      </c>
      <c r="W315" s="27">
        <f t="shared" si="18"/>
        <v>-0.35230298642334951</v>
      </c>
      <c r="X315" s="27">
        <f t="shared" si="17"/>
        <v>-0.27163917703571699</v>
      </c>
      <c r="Y315" s="27">
        <f t="shared" si="17"/>
        <v>-9.5940324428158377E-2</v>
      </c>
      <c r="Z315" s="27">
        <f t="shared" si="17"/>
        <v>1.3255291080597518</v>
      </c>
      <c r="AA315" s="38">
        <f t="shared" si="17"/>
        <v>0.40850670713335435</v>
      </c>
      <c r="AB315" s="27">
        <v>0.13618696666689101</v>
      </c>
      <c r="AC315" s="27">
        <v>-0.21971625568026601</v>
      </c>
      <c r="AD315" s="19" t="str">
        <f t="shared" si="19"/>
        <v>Error</v>
      </c>
      <c r="AE315" s="19" t="str">
        <f t="shared" si="20"/>
        <v>Error</v>
      </c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402</v>
      </c>
      <c r="M316" s="46">
        <v>0</v>
      </c>
      <c r="N316" s="46">
        <v>1.2376094587339734</v>
      </c>
      <c r="O316" s="46">
        <v>3.0177518683723932</v>
      </c>
      <c r="P316" s="46">
        <v>0.39261345879399778</v>
      </c>
      <c r="Q316" s="46">
        <v>2.2651713593459366</v>
      </c>
      <c r="R316" s="46">
        <v>3.3147688320309427</v>
      </c>
      <c r="S316" s="46">
        <v>1.0552981210059551</v>
      </c>
      <c r="T316" s="51">
        <v>8.6224547203212722</v>
      </c>
      <c r="U316" s="27">
        <f t="shared" si="18"/>
        <v>0</v>
      </c>
      <c r="V316" s="27">
        <f t="shared" si="18"/>
        <v>0.40962336665024085</v>
      </c>
      <c r="W316" s="27">
        <f t="shared" si="18"/>
        <v>-0.35974959277498259</v>
      </c>
      <c r="X316" s="27">
        <f t="shared" si="17"/>
        <v>-0.2848005218203507</v>
      </c>
      <c r="Y316" s="27">
        <f t="shared" si="17"/>
        <v>-0.20233288826196608</v>
      </c>
      <c r="Z316" s="27">
        <f t="shared" si="17"/>
        <v>1.0618276508809499</v>
      </c>
      <c r="AA316" s="38">
        <f t="shared" si="17"/>
        <v>0.16204334162177084</v>
      </c>
      <c r="AB316" s="27">
        <v>0.81928181108509002</v>
      </c>
      <c r="AC316" s="27">
        <v>-0.20738312488694199</v>
      </c>
      <c r="AD316" s="19" t="str">
        <f t="shared" si="19"/>
        <v>Error</v>
      </c>
      <c r="AE316" s="19" t="str">
        <f t="shared" si="20"/>
        <v>Error</v>
      </c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403</v>
      </c>
      <c r="M317" s="46">
        <v>0</v>
      </c>
      <c r="N317" s="46">
        <v>1.2477549248206976</v>
      </c>
      <c r="O317" s="46">
        <v>3.049536477387381</v>
      </c>
      <c r="P317" s="46">
        <v>0.39981550347924699</v>
      </c>
      <c r="Q317" s="46">
        <v>2.2964095585940454</v>
      </c>
      <c r="R317" s="46">
        <v>3.3687113475646768</v>
      </c>
      <c r="S317" s="46">
        <v>1.1197759110094951</v>
      </c>
      <c r="T317" s="51">
        <v>9.2542756152573489</v>
      </c>
      <c r="U317" s="27">
        <f t="shared" si="18"/>
        <v>0</v>
      </c>
      <c r="V317" s="27">
        <f t="shared" si="18"/>
        <v>0.36524645116759868</v>
      </c>
      <c r="W317" s="27">
        <f t="shared" si="18"/>
        <v>-0.35106134034372216</v>
      </c>
      <c r="X317" s="27">
        <f t="shared" si="17"/>
        <v>-0.31186060706932422</v>
      </c>
      <c r="Y317" s="27">
        <f t="shared" si="17"/>
        <v>-0.1809791950627356</v>
      </c>
      <c r="Z317" s="27">
        <f t="shared" si="17"/>
        <v>1.2253552675847754</v>
      </c>
      <c r="AA317" s="38">
        <f t="shared" si="17"/>
        <v>0.19226834746029778</v>
      </c>
      <c r="AB317" s="27">
        <v>1.60423801478274</v>
      </c>
      <c r="AC317" s="27">
        <v>-0.11999927722164</v>
      </c>
      <c r="AD317" s="19" t="str">
        <f t="shared" si="19"/>
        <v/>
      </c>
      <c r="AE317" s="19" t="str">
        <f t="shared" si="20"/>
        <v>Error</v>
      </c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404</v>
      </c>
      <c r="M318" s="46">
        <v>0</v>
      </c>
      <c r="N318" s="46">
        <v>1.2457245593287471</v>
      </c>
      <c r="O318" s="46">
        <v>3.0362957900622547</v>
      </c>
      <c r="P318" s="46">
        <v>0.40835663174782155</v>
      </c>
      <c r="Q318" s="46">
        <v>2.3641909233716554</v>
      </c>
      <c r="R318" s="46">
        <v>3.5390649144201305</v>
      </c>
      <c r="S318" s="46">
        <v>1.4196686357602681</v>
      </c>
      <c r="T318" s="51">
        <v>12.778940978929825</v>
      </c>
      <c r="U318" s="27">
        <f t="shared" si="18"/>
        <v>0</v>
      </c>
      <c r="V318" s="27">
        <f t="shared" si="18"/>
        <v>0.44530477219063452</v>
      </c>
      <c r="W318" s="27">
        <f t="shared" si="18"/>
        <v>-0.35757516324540034</v>
      </c>
      <c r="X318" s="27">
        <f t="shared" si="17"/>
        <v>-0.3106603679419358</v>
      </c>
      <c r="Y318" s="27">
        <f t="shared" si="17"/>
        <v>-0.1330849712948336</v>
      </c>
      <c r="Z318" s="27">
        <f t="shared" si="17"/>
        <v>1.1473183609618824</v>
      </c>
      <c r="AA318" s="38">
        <f t="shared" si="17"/>
        <v>0.19562022336227108</v>
      </c>
      <c r="AB318" s="27">
        <v>6.4148070199260001</v>
      </c>
      <c r="AC318" s="27">
        <v>0</v>
      </c>
      <c r="AD318" s="19" t="str">
        <f t="shared" si="19"/>
        <v/>
      </c>
      <c r="AE318" s="19" t="str">
        <f t="shared" si="20"/>
        <v>Error</v>
      </c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405</v>
      </c>
      <c r="M319" s="46">
        <v>0</v>
      </c>
      <c r="N319" s="46">
        <v>0</v>
      </c>
      <c r="O319" s="46">
        <v>0</v>
      </c>
      <c r="P319" s="46">
        <v>0</v>
      </c>
      <c r="Q319" s="46">
        <v>0</v>
      </c>
      <c r="R319" s="46">
        <v>0</v>
      </c>
      <c r="S319" s="46">
        <v>0</v>
      </c>
      <c r="T319" s="51">
        <v>0</v>
      </c>
      <c r="U319" s="27">
        <f t="shared" si="18"/>
        <v>0</v>
      </c>
      <c r="V319" s="27">
        <f t="shared" si="18"/>
        <v>0</v>
      </c>
      <c r="W319" s="27">
        <f t="shared" si="18"/>
        <v>0</v>
      </c>
      <c r="X319" s="27">
        <f t="shared" si="17"/>
        <v>0</v>
      </c>
      <c r="Y319" s="27">
        <f t="shared" si="17"/>
        <v>0</v>
      </c>
      <c r="Z319" s="27">
        <f t="shared" si="17"/>
        <v>0</v>
      </c>
      <c r="AA319" s="38">
        <f t="shared" si="17"/>
        <v>0</v>
      </c>
      <c r="AB319" s="27">
        <v>0</v>
      </c>
      <c r="AC319" s="27">
        <v>0</v>
      </c>
      <c r="AD319" s="19" t="str">
        <f t="shared" si="19"/>
        <v/>
      </c>
      <c r="AE319" s="19" t="str">
        <f t="shared" si="20"/>
        <v/>
      </c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406</v>
      </c>
      <c r="M320" s="46">
        <v>0</v>
      </c>
      <c r="N320" s="46">
        <v>3.4593451797365926</v>
      </c>
      <c r="O320" s="46">
        <v>6.73432308264025</v>
      </c>
      <c r="P320" s="46">
        <v>0.063808151224395537</v>
      </c>
      <c r="Q320" s="46">
        <v>1.7275049953310209</v>
      </c>
      <c r="R320" s="46">
        <v>10.409223473896825</v>
      </c>
      <c r="S320" s="46">
        <v>0.09704040633743638</v>
      </c>
      <c r="T320" s="51">
        <v>12.919423177415531</v>
      </c>
      <c r="U320" s="27">
        <f t="shared" si="18"/>
        <v>0</v>
      </c>
      <c r="V320" s="27">
        <f t="shared" si="18"/>
        <v>0.10856270696926988</v>
      </c>
      <c r="W320" s="27">
        <f t="shared" si="18"/>
        <v>-0.2835380614721999</v>
      </c>
      <c r="X320" s="27">
        <f t="shared" si="17"/>
        <v>-0.61890726840447052</v>
      </c>
      <c r="Y320" s="27">
        <f t="shared" si="17"/>
        <v>-0.99967080902093464</v>
      </c>
      <c r="Z320" s="27">
        <f t="shared" si="17"/>
        <v>4913.439957455812</v>
      </c>
      <c r="AA320" s="38">
        <f t="shared" si="17"/>
        <v>-0.79850104929032728</v>
      </c>
      <c r="AB320" s="27">
        <v>0.6</v>
      </c>
      <c r="AC320" s="27">
        <v>0</v>
      </c>
      <c r="AD320" s="19" t="str">
        <f t="shared" si="19"/>
        <v>Error</v>
      </c>
      <c r="AE320" s="19" t="str">
        <f t="shared" si="20"/>
        <v>Error</v>
      </c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407</v>
      </c>
      <c r="M321" s="46">
        <v>0</v>
      </c>
      <c r="N321" s="46">
        <v>0.084056314451251987</v>
      </c>
      <c r="O321" s="46">
        <v>7.2614437637930589</v>
      </c>
      <c r="P321" s="46">
        <v>0.35120246260101684</v>
      </c>
      <c r="Q321" s="46">
        <v>0.27412880968795506</v>
      </c>
      <c r="R321" s="46">
        <v>8.6829545961309655</v>
      </c>
      <c r="S321" s="46">
        <v>0.97684640909812437</v>
      </c>
      <c r="T321" s="51">
        <v>11.501442771721383</v>
      </c>
      <c r="U321" s="27">
        <f t="shared" si="18"/>
        <v>0</v>
      </c>
      <c r="V321" s="27">
        <f t="shared" si="18"/>
        <v>-0.17542213797391773</v>
      </c>
      <c r="W321" s="27">
        <f t="shared" si="18"/>
        <v>-0.91379606153119786</v>
      </c>
      <c r="X321" s="27">
        <f t="shared" si="17"/>
        <v>1.2572738340122849</v>
      </c>
      <c r="Y321" s="27">
        <f t="shared" si="17"/>
        <v>0.58758488344636606</v>
      </c>
      <c r="Z321" s="27">
        <f t="shared" si="17"/>
        <v>-0.6848512701534476</v>
      </c>
      <c r="AA321" s="38">
        <f t="shared" si="17"/>
        <v>4.0268539170079372</v>
      </c>
      <c r="AB321" s="27">
        <v>0.51515151515151503</v>
      </c>
      <c r="AC321" s="27">
        <v>-0.12</v>
      </c>
      <c r="AD321" s="19" t="str">
        <f t="shared" si="19"/>
        <v>Error</v>
      </c>
      <c r="AE321" s="19" t="str">
        <f t="shared" si="20"/>
        <v>Error</v>
      </c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408</v>
      </c>
      <c r="M322" s="46">
        <v>0</v>
      </c>
      <c r="N322" s="46">
        <v>2.2299534273511825</v>
      </c>
      <c r="O322" s="46">
        <v>5.9969141429446911</v>
      </c>
      <c r="P322" s="46">
        <v>0.40298975562568884</v>
      </c>
      <c r="Q322" s="46">
        <v>0.4026616561721319</v>
      </c>
      <c r="R322" s="46">
        <v>0.32525202041018275</v>
      </c>
      <c r="S322" s="46">
        <v>0.95904081375323003</v>
      </c>
      <c r="T322" s="51">
        <v>8.1480465124357124</v>
      </c>
      <c r="U322" s="27">
        <f t="shared" si="18"/>
        <v>0</v>
      </c>
      <c r="V322" s="27">
        <f t="shared" si="18"/>
        <v>-0.26699306472767964</v>
      </c>
      <c r="W322" s="27">
        <f t="shared" si="18"/>
        <v>-0.63997416644278982</v>
      </c>
      <c r="X322" s="27">
        <f t="shared" si="17"/>
        <v>-0.17952079124603137</v>
      </c>
      <c r="Y322" s="27">
        <f t="shared" si="17"/>
        <v>-0.18484518147029516</v>
      </c>
      <c r="Z322" s="27">
        <f t="shared" si="17"/>
        <v>2.2131477871109344</v>
      </c>
      <c r="AA322" s="38">
        <f t="shared" ref="AA322:AA385" si="21">IF(S322=0,0,(T322-S322)/S322)</f>
        <v>0.14027357597124485</v>
      </c>
      <c r="AB322" s="27">
        <v>1.6</v>
      </c>
      <c r="AC322" s="27">
        <v>0</v>
      </c>
      <c r="AD322" s="19" t="str">
        <f t="shared" si="19"/>
        <v>Error</v>
      </c>
      <c r="AE322" s="19" t="str">
        <f t="shared" si="20"/>
        <v>Error</v>
      </c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409</v>
      </c>
      <c r="M323" s="46">
        <v>0</v>
      </c>
      <c r="N323" s="46">
        <v>1.2347110696853059</v>
      </c>
      <c r="O323" s="46">
        <v>2.9817095215385443</v>
      </c>
      <c r="P323" s="46">
        <v>0.38040078262381449</v>
      </c>
      <c r="Q323" s="46">
        <v>2.1476179108708777</v>
      </c>
      <c r="R323" s="46">
        <v>2.9865269642928887</v>
      </c>
      <c r="S323" s="46">
        <v>0.78318884513320075</v>
      </c>
      <c r="T323" s="51">
        <v>5.7652654078781111</v>
      </c>
      <c r="U323" s="27">
        <f t="shared" si="18"/>
        <v>0</v>
      </c>
      <c r="V323" s="27">
        <f t="shared" si="18"/>
        <v>0.37150657695045675</v>
      </c>
      <c r="W323" s="27">
        <f t="shared" si="18"/>
        <v>-0.35948799573164802</v>
      </c>
      <c r="X323" s="27">
        <f t="shared" si="18"/>
        <v>-0.31552111260091831</v>
      </c>
      <c r="Y323" s="27">
        <f t="shared" si="18"/>
        <v>-0.20408518869896144</v>
      </c>
      <c r="Z323" s="27">
        <f t="shared" si="18"/>
        <v>1.2089552843736913</v>
      </c>
      <c r="AA323" s="38">
        <f t="shared" si="21"/>
        <v>0.15761924577817582</v>
      </c>
      <c r="AB323" s="27">
        <v>1.3651831229140301</v>
      </c>
      <c r="AC323" s="27">
        <v>-0.31205713869948998</v>
      </c>
      <c r="AD323" s="19" t="str">
        <f t="shared" si="19"/>
        <v/>
      </c>
      <c r="AE323" s="19" t="str">
        <f t="shared" si="20"/>
        <v>Error</v>
      </c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410</v>
      </c>
      <c r="M324" s="46">
        <v>0</v>
      </c>
      <c r="N324" s="46">
        <v>1.2599608190782339</v>
      </c>
      <c r="O324" s="46">
        <v>3.192727204226113</v>
      </c>
      <c r="P324" s="46">
        <v>0.39106987315843256</v>
      </c>
      <c r="Q324" s="46">
        <v>2.2298293309029518</v>
      </c>
      <c r="R324" s="46">
        <v>3.2456153722540293</v>
      </c>
      <c r="S324" s="46">
        <v>0.94213440963371742</v>
      </c>
      <c r="T324" s="51">
        <v>7.4147101839331455</v>
      </c>
      <c r="U324" s="27">
        <f t="shared" ref="U324:Z366" si="22">IF(M324=0,0,(N324-M324)/M324)</f>
        <v>0</v>
      </c>
      <c r="V324" s="27">
        <f t="shared" si="22"/>
        <v>0.60922197398266476</v>
      </c>
      <c r="W324" s="27">
        <f t="shared" si="22"/>
        <v>-0.4613249363661957</v>
      </c>
      <c r="X324" s="27">
        <f t="shared" si="22"/>
        <v>-0.3606891355883739</v>
      </c>
      <c r="Y324" s="27">
        <f t="shared" si="22"/>
        <v>-6.3148335340397849E-2</v>
      </c>
      <c r="Z324" s="27">
        <f t="shared" si="22"/>
        <v>1.3637066848985724</v>
      </c>
      <c r="AA324" s="38">
        <f t="shared" si="21"/>
        <v>-4.662613369786419E-2</v>
      </c>
      <c r="AB324" s="27">
        <v>0.32370975983648398</v>
      </c>
      <c r="AC324" s="27">
        <v>0</v>
      </c>
      <c r="AD324" s="19" t="str">
        <f t="shared" ref="AD324:AD387" si="23">IF(MAX($U324:$AA324)&gt;AB324,"Error","")</f>
        <v>Error</v>
      </c>
      <c r="AE324" s="19" t="str">
        <f t="shared" ref="AE324:AE387" si="24">IF(MIN($U324:$AA324)&lt;AC324,"Error","")</f>
        <v>Error</v>
      </c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411</v>
      </c>
      <c r="M325" s="46">
        <v>0</v>
      </c>
      <c r="N325" s="46">
        <v>1.2412389943180855</v>
      </c>
      <c r="O325" s="46">
        <v>3.0182481764640237</v>
      </c>
      <c r="P325" s="46">
        <v>0.39117675286602616</v>
      </c>
      <c r="Q325" s="46">
        <v>2.2319586883241662</v>
      </c>
      <c r="R325" s="46">
        <v>3.1814305180584448</v>
      </c>
      <c r="S325" s="46">
        <v>0.95726746017793474</v>
      </c>
      <c r="T325" s="51">
        <v>6.9177028976840305</v>
      </c>
      <c r="U325" s="27">
        <f t="shared" si="22"/>
        <v>0</v>
      </c>
      <c r="V325" s="27">
        <f t="shared" si="22"/>
        <v>0.35601179602313793</v>
      </c>
      <c r="W325" s="27">
        <f t="shared" si="22"/>
        <v>-0.35019624623095291</v>
      </c>
      <c r="X325" s="27">
        <f t="shared" si="22"/>
        <v>-0.29580913696053207</v>
      </c>
      <c r="Y325" s="27">
        <f t="shared" si="22"/>
        <v>-0.15561781212449291</v>
      </c>
      <c r="Z325" s="27">
        <f t="shared" si="22"/>
        <v>1.2014674187288659</v>
      </c>
      <c r="AA325" s="38">
        <f t="shared" si="21"/>
        <v>0.20344609250508244</v>
      </c>
      <c r="AB325" s="27">
        <v>0.85178651433691799</v>
      </c>
      <c r="AC325" s="27">
        <v>-0.47525389982475202</v>
      </c>
      <c r="AD325" s="19" t="str">
        <f t="shared" si="23"/>
        <v>Error</v>
      </c>
      <c r="AE325" s="19" t="str">
        <f t="shared" si="24"/>
        <v/>
      </c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412</v>
      </c>
      <c r="M326" s="46">
        <v>0</v>
      </c>
      <c r="N326" s="46">
        <v>1.2295260036271887</v>
      </c>
      <c r="O326" s="46">
        <v>2.6940324955860913</v>
      </c>
      <c r="P326" s="46">
        <v>0.38994021465669948</v>
      </c>
      <c r="Q326" s="46">
        <v>0.75439638233851625</v>
      </c>
      <c r="R326" s="46">
        <v>7.3218495760602931</v>
      </c>
      <c r="S326" s="46">
        <v>2.0030157252538121</v>
      </c>
      <c r="T326" s="51">
        <v>1.5954088792362093</v>
      </c>
      <c r="U326" s="27">
        <f t="shared" si="22"/>
        <v>0</v>
      </c>
      <c r="V326" s="27">
        <f t="shared" si="22"/>
        <v>0.19837597546678798</v>
      </c>
      <c r="W326" s="27">
        <f t="shared" si="22"/>
        <v>-0.30189449203774171</v>
      </c>
      <c r="X326" s="27">
        <f t="shared" si="22"/>
        <v>-0.3794707223978076</v>
      </c>
      <c r="Y326" s="27">
        <f t="shared" si="22"/>
        <v>3.4255234227409449E-3</v>
      </c>
      <c r="Z326" s="27">
        <f t="shared" si="22"/>
        <v>1.6058035826952002</v>
      </c>
      <c r="AA326" s="38">
        <f t="shared" si="21"/>
        <v>6.335629679046588E-2</v>
      </c>
      <c r="AB326" s="27">
        <v>13.0074768066406</v>
      </c>
      <c r="AC326" s="27">
        <v>-0.64536796536796504</v>
      </c>
      <c r="AD326" s="19" t="str">
        <f t="shared" si="23"/>
        <v/>
      </c>
      <c r="AE326" s="19" t="str">
        <f t="shared" si="24"/>
        <v/>
      </c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413</v>
      </c>
      <c r="M327" s="46">
        <v>0</v>
      </c>
      <c r="N327" s="46">
        <v>1.2472871518544975</v>
      </c>
      <c r="O327" s="46">
        <v>3.0502902899492739</v>
      </c>
      <c r="P327" s="46">
        <v>0.40166041052119938</v>
      </c>
      <c r="Q327" s="46">
        <v>2.3155157950632415</v>
      </c>
      <c r="R327" s="46">
        <v>3.4157970357322185</v>
      </c>
      <c r="S327" s="46">
        <v>1.2014399114651555</v>
      </c>
      <c r="T327" s="51">
        <v>10.160854358245146</v>
      </c>
      <c r="U327" s="27">
        <f t="shared" si="22"/>
        <v>0</v>
      </c>
      <c r="V327" s="27">
        <f t="shared" si="22"/>
        <v>0.31678364884231297</v>
      </c>
      <c r="W327" s="27">
        <f t="shared" si="22"/>
        <v>-0.29732556888236872</v>
      </c>
      <c r="X327" s="27">
        <f t="shared" si="22"/>
        <v>-0.34839694867080634</v>
      </c>
      <c r="Y327" s="27">
        <f t="shared" si="22"/>
        <v>-0.11263733796908033</v>
      </c>
      <c r="Z327" s="27">
        <f t="shared" si="22"/>
        <v>0.99400778003314783</v>
      </c>
      <c r="AA327" s="38">
        <f t="shared" si="21"/>
        <v>0.20312781351342038</v>
      </c>
      <c r="AB327" s="27">
        <v>0.80821531740999097</v>
      </c>
      <c r="AC327" s="27">
        <v>-0.22025063869026901</v>
      </c>
      <c r="AD327" s="19" t="str">
        <f t="shared" si="23"/>
        <v>Error</v>
      </c>
      <c r="AE327" s="19" t="str">
        <f t="shared" si="24"/>
        <v>Error</v>
      </c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414</v>
      </c>
      <c r="M328" s="46">
        <v>0</v>
      </c>
      <c r="N328" s="46">
        <v>0</v>
      </c>
      <c r="O328" s="46">
        <v>0</v>
      </c>
      <c r="P328" s="46">
        <v>0</v>
      </c>
      <c r="Q328" s="46">
        <v>0</v>
      </c>
      <c r="R328" s="46">
        <v>0</v>
      </c>
      <c r="S328" s="46">
        <v>0</v>
      </c>
      <c r="T328" s="51">
        <v>0</v>
      </c>
      <c r="U328" s="27">
        <f t="shared" si="22"/>
        <v>0</v>
      </c>
      <c r="V328" s="27">
        <f t="shared" si="22"/>
        <v>0</v>
      </c>
      <c r="W328" s="27">
        <f t="shared" si="22"/>
        <v>0</v>
      </c>
      <c r="X328" s="27">
        <f t="shared" si="22"/>
        <v>0</v>
      </c>
      <c r="Y328" s="27">
        <f t="shared" si="22"/>
        <v>0</v>
      </c>
      <c r="Z328" s="27">
        <f t="shared" si="22"/>
        <v>0</v>
      </c>
      <c r="AA328" s="38">
        <f t="shared" si="21"/>
        <v>0</v>
      </c>
      <c r="AB328" s="27">
        <v>0</v>
      </c>
      <c r="AC328" s="27">
        <v>0</v>
      </c>
      <c r="AD328" s="19" t="str">
        <f t="shared" si="23"/>
        <v/>
      </c>
      <c r="AE328" s="19" t="str">
        <f t="shared" si="24"/>
        <v/>
      </c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415</v>
      </c>
      <c r="M329" s="46">
        <v>0</v>
      </c>
      <c r="N329" s="46">
        <v>0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51">
        <v>0</v>
      </c>
      <c r="U329" s="27">
        <f t="shared" si="22"/>
        <v>0</v>
      </c>
      <c r="V329" s="27">
        <f t="shared" si="22"/>
        <v>0</v>
      </c>
      <c r="W329" s="27">
        <f t="shared" si="22"/>
        <v>0</v>
      </c>
      <c r="X329" s="27">
        <f t="shared" si="22"/>
        <v>0</v>
      </c>
      <c r="Y329" s="27">
        <f t="shared" si="22"/>
        <v>0</v>
      </c>
      <c r="Z329" s="27">
        <f t="shared" si="22"/>
        <v>0</v>
      </c>
      <c r="AA329" s="38">
        <f t="shared" si="21"/>
        <v>0</v>
      </c>
      <c r="AB329" s="27">
        <v>0</v>
      </c>
      <c r="AC329" s="27">
        <v>0</v>
      </c>
      <c r="AD329" s="19" t="str">
        <f t="shared" si="23"/>
        <v/>
      </c>
      <c r="AE329" s="19" t="str">
        <f t="shared" si="24"/>
        <v/>
      </c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416</v>
      </c>
      <c r="M330" s="46">
        <v>0</v>
      </c>
      <c r="N330" s="46">
        <v>0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51">
        <v>0</v>
      </c>
      <c r="U330" s="27">
        <f t="shared" si="22"/>
        <v>0</v>
      </c>
      <c r="V330" s="27">
        <f t="shared" si="22"/>
        <v>0</v>
      </c>
      <c r="W330" s="27">
        <f t="shared" si="22"/>
        <v>0</v>
      </c>
      <c r="X330" s="27">
        <f t="shared" si="22"/>
        <v>0</v>
      </c>
      <c r="Y330" s="27">
        <f t="shared" si="22"/>
        <v>0</v>
      </c>
      <c r="Z330" s="27">
        <f t="shared" si="22"/>
        <v>0</v>
      </c>
      <c r="AA330" s="38">
        <f t="shared" si="21"/>
        <v>0</v>
      </c>
      <c r="AB330" s="27">
        <v>0</v>
      </c>
      <c r="AC330" s="27">
        <v>0</v>
      </c>
      <c r="AD330" s="19" t="str">
        <f t="shared" si="23"/>
        <v/>
      </c>
      <c r="AE330" s="19" t="str">
        <f t="shared" si="24"/>
        <v/>
      </c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417</v>
      </c>
      <c r="M331" s="46">
        <v>0</v>
      </c>
      <c r="N331" s="46">
        <v>0</v>
      </c>
      <c r="O331" s="46">
        <v>0</v>
      </c>
      <c r="P331" s="46">
        <v>0</v>
      </c>
      <c r="Q331" s="46">
        <v>0</v>
      </c>
      <c r="R331" s="46">
        <v>0</v>
      </c>
      <c r="S331" s="46">
        <v>0</v>
      </c>
      <c r="T331" s="51">
        <v>0</v>
      </c>
      <c r="U331" s="27">
        <f t="shared" si="22"/>
        <v>0</v>
      </c>
      <c r="V331" s="27">
        <f t="shared" si="22"/>
        <v>0</v>
      </c>
      <c r="W331" s="27">
        <f t="shared" si="22"/>
        <v>0</v>
      </c>
      <c r="X331" s="27">
        <f t="shared" si="22"/>
        <v>0</v>
      </c>
      <c r="Y331" s="27">
        <f t="shared" si="22"/>
        <v>0</v>
      </c>
      <c r="Z331" s="27">
        <f t="shared" si="22"/>
        <v>0</v>
      </c>
      <c r="AA331" s="38">
        <f t="shared" si="21"/>
        <v>0</v>
      </c>
      <c r="AB331" s="27">
        <v>0</v>
      </c>
      <c r="AC331" s="27">
        <v>0</v>
      </c>
      <c r="AD331" s="19" t="str">
        <f t="shared" si="23"/>
        <v/>
      </c>
      <c r="AE331" s="19" t="str">
        <f t="shared" si="24"/>
        <v/>
      </c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418</v>
      </c>
      <c r="M332" s="46">
        <v>0</v>
      </c>
      <c r="N332" s="46">
        <v>0</v>
      </c>
      <c r="O332" s="46">
        <v>0</v>
      </c>
      <c r="P332" s="46">
        <v>0</v>
      </c>
      <c r="Q332" s="46">
        <v>0</v>
      </c>
      <c r="R332" s="46">
        <v>0</v>
      </c>
      <c r="S332" s="46">
        <v>0</v>
      </c>
      <c r="T332" s="51">
        <v>0</v>
      </c>
      <c r="U332" s="27">
        <f t="shared" si="22"/>
        <v>0</v>
      </c>
      <c r="V332" s="27">
        <f t="shared" si="22"/>
        <v>0</v>
      </c>
      <c r="W332" s="27">
        <f t="shared" si="22"/>
        <v>0</v>
      </c>
      <c r="X332" s="27">
        <f t="shared" si="22"/>
        <v>0</v>
      </c>
      <c r="Y332" s="27">
        <f t="shared" si="22"/>
        <v>0</v>
      </c>
      <c r="Z332" s="27">
        <f t="shared" si="22"/>
        <v>0</v>
      </c>
      <c r="AA332" s="38">
        <f t="shared" si="21"/>
        <v>0</v>
      </c>
      <c r="AB332" s="27">
        <v>1.2</v>
      </c>
      <c r="AC332" s="27">
        <v>-1</v>
      </c>
      <c r="AD332" s="19" t="str">
        <f t="shared" si="23"/>
        <v/>
      </c>
      <c r="AE332" s="19" t="str">
        <f t="shared" si="24"/>
        <v/>
      </c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419</v>
      </c>
      <c r="M333" s="46">
        <v>0</v>
      </c>
      <c r="N333" s="46">
        <v>0</v>
      </c>
      <c r="O333" s="46">
        <v>0</v>
      </c>
      <c r="P333" s="46">
        <v>0</v>
      </c>
      <c r="Q333" s="46">
        <v>0</v>
      </c>
      <c r="R333" s="46">
        <v>0</v>
      </c>
      <c r="S333" s="46">
        <v>0</v>
      </c>
      <c r="T333" s="51">
        <v>0</v>
      </c>
      <c r="U333" s="27">
        <f t="shared" si="22"/>
        <v>0</v>
      </c>
      <c r="V333" s="27">
        <f t="shared" si="22"/>
        <v>0</v>
      </c>
      <c r="W333" s="27">
        <f t="shared" si="22"/>
        <v>0</v>
      </c>
      <c r="X333" s="27">
        <f t="shared" si="22"/>
        <v>0</v>
      </c>
      <c r="Y333" s="27">
        <f t="shared" si="22"/>
        <v>0</v>
      </c>
      <c r="Z333" s="27">
        <f t="shared" si="22"/>
        <v>0</v>
      </c>
      <c r="AA333" s="38">
        <f t="shared" si="21"/>
        <v>0</v>
      </c>
      <c r="AB333" s="27">
        <v>0</v>
      </c>
      <c r="AC333" s="27">
        <v>0</v>
      </c>
      <c r="AD333" s="19" t="str">
        <f t="shared" si="23"/>
        <v/>
      </c>
      <c r="AE333" s="19" t="str">
        <f t="shared" si="24"/>
        <v/>
      </c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420</v>
      </c>
      <c r="M334" s="46">
        <v>0</v>
      </c>
      <c r="N334" s="46">
        <v>2.0700018796086557</v>
      </c>
      <c r="O334" s="46">
        <v>3.1076174499857032</v>
      </c>
      <c r="P334" s="46">
        <v>0.55976919663309399</v>
      </c>
      <c r="Q334" s="46">
        <v>3.4656487012401893</v>
      </c>
      <c r="R334" s="46">
        <v>4.996013092580462</v>
      </c>
      <c r="S334" s="46">
        <v>1.7820576467735929</v>
      </c>
      <c r="T334" s="51">
        <v>11.428169308526918</v>
      </c>
      <c r="U334" s="27">
        <f t="shared" si="22"/>
        <v>0</v>
      </c>
      <c r="V334" s="27">
        <f t="shared" si="22"/>
        <v>0.29200968121076071</v>
      </c>
      <c r="W334" s="27">
        <f t="shared" si="22"/>
        <v>-0.4109959188289371</v>
      </c>
      <c r="X334" s="27">
        <f t="shared" si="22"/>
        <v>-0.25535588087787731</v>
      </c>
      <c r="Y334" s="27">
        <f t="shared" si="22"/>
        <v>-0.4896564867028535</v>
      </c>
      <c r="Z334" s="27">
        <f t="shared" si="22"/>
        <v>1.4380909520375169</v>
      </c>
      <c r="AA334" s="38">
        <f t="shared" si="21"/>
        <v>0.74654064453454128</v>
      </c>
      <c r="AB334" s="27">
        <v>1.42581888246628E-2</v>
      </c>
      <c r="AC334" s="27">
        <v>0</v>
      </c>
      <c r="AD334" s="19" t="str">
        <f t="shared" si="23"/>
        <v>Error</v>
      </c>
      <c r="AE334" s="19" t="str">
        <f t="shared" si="24"/>
        <v>Error</v>
      </c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421</v>
      </c>
      <c r="M335" s="46">
        <v>0</v>
      </c>
      <c r="N335" s="46">
        <v>2.3715852385969685</v>
      </c>
      <c r="O335" s="46">
        <v>7.2821100862105368</v>
      </c>
      <c r="P335" s="46">
        <v>0.31309252262482623</v>
      </c>
      <c r="Q335" s="46">
        <v>5.2549366882213846</v>
      </c>
      <c r="R335" s="46">
        <v>7.2904143964545884</v>
      </c>
      <c r="S335" s="46">
        <v>2.1536116696811423</v>
      </c>
      <c r="T335" s="51">
        <v>22.78170231555589</v>
      </c>
      <c r="U335" s="27">
        <f t="shared" si="22"/>
        <v>0</v>
      </c>
      <c r="V335" s="27">
        <f t="shared" si="22"/>
        <v>0.36402247424883583</v>
      </c>
      <c r="W335" s="27">
        <f t="shared" si="22"/>
        <v>-0.35844214608445846</v>
      </c>
      <c r="X335" s="27">
        <f t="shared" si="22"/>
        <v>-0.43151001288495971</v>
      </c>
      <c r="Y335" s="27">
        <f t="shared" si="22"/>
        <v>-0.25876100013692022</v>
      </c>
      <c r="Z335" s="27">
        <f t="shared" si="22"/>
        <v>1.5694958413190547</v>
      </c>
      <c r="AA335" s="38">
        <f t="shared" si="21"/>
        <v>0.38961994088681479</v>
      </c>
      <c r="AB335" s="27">
        <v>1.8903591682419699E-3</v>
      </c>
      <c r="AC335" s="27">
        <v>0</v>
      </c>
      <c r="AD335" s="19" t="str">
        <f t="shared" si="23"/>
        <v>Error</v>
      </c>
      <c r="AE335" s="19" t="str">
        <f t="shared" si="24"/>
        <v>Error</v>
      </c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422</v>
      </c>
      <c r="M336" s="46">
        <v>0</v>
      </c>
      <c r="N336" s="46">
        <v>0</v>
      </c>
      <c r="O336" s="46">
        <v>0</v>
      </c>
      <c r="P336" s="46">
        <v>0</v>
      </c>
      <c r="Q336" s="46">
        <v>0</v>
      </c>
      <c r="R336" s="46">
        <v>0</v>
      </c>
      <c r="S336" s="46">
        <v>0</v>
      </c>
      <c r="T336" s="51">
        <v>0</v>
      </c>
      <c r="U336" s="27">
        <f t="shared" si="22"/>
        <v>0</v>
      </c>
      <c r="V336" s="27">
        <f t="shared" si="22"/>
        <v>0</v>
      </c>
      <c r="W336" s="27">
        <f t="shared" si="22"/>
        <v>0</v>
      </c>
      <c r="X336" s="27">
        <f t="shared" si="22"/>
        <v>0</v>
      </c>
      <c r="Y336" s="27">
        <f t="shared" si="22"/>
        <v>0</v>
      </c>
      <c r="Z336" s="27">
        <f t="shared" si="22"/>
        <v>0</v>
      </c>
      <c r="AA336" s="38">
        <f t="shared" si="21"/>
        <v>0</v>
      </c>
      <c r="AB336" s="27">
        <v>0</v>
      </c>
      <c r="AC336" s="27">
        <v>0</v>
      </c>
      <c r="AD336" s="19" t="str">
        <f t="shared" si="23"/>
        <v/>
      </c>
      <c r="AE336" s="19" t="str">
        <f t="shared" si="24"/>
        <v/>
      </c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423</v>
      </c>
      <c r="M337" s="46">
        <v>0</v>
      </c>
      <c r="N337" s="46">
        <v>1.2333372526296518</v>
      </c>
      <c r="O337" s="46">
        <v>2.9834886121286814</v>
      </c>
      <c r="P337" s="46">
        <v>0.38141699197935841</v>
      </c>
      <c r="Q337" s="46">
        <v>2.1663633991741342</v>
      </c>
      <c r="R337" s="46">
        <v>3.048230077582005</v>
      </c>
      <c r="S337" s="46">
        <v>0.82132491995841272</v>
      </c>
      <c r="T337" s="51">
        <v>6.1655166561200367</v>
      </c>
      <c r="U337" s="27">
        <f t="shared" si="22"/>
        <v>0</v>
      </c>
      <c r="V337" s="27">
        <f t="shared" si="22"/>
        <v>0.41593086959455583</v>
      </c>
      <c r="W337" s="27">
        <f t="shared" si="22"/>
        <v>-0.37200843860042143</v>
      </c>
      <c r="X337" s="27">
        <f t="shared" si="22"/>
        <v>-0.29442976779963964</v>
      </c>
      <c r="Y337" s="27">
        <f t="shared" si="22"/>
        <v>-0.22732889725498717</v>
      </c>
      <c r="Z337" s="27">
        <f t="shared" si="22"/>
        <v>1.2339267302570949</v>
      </c>
      <c r="AA337" s="38">
        <f t="shared" si="21"/>
        <v>0.17831848461095587</v>
      </c>
      <c r="AB337" s="27">
        <v>1.11012875979591</v>
      </c>
      <c r="AC337" s="27">
        <v>-1.40890793403454E-2</v>
      </c>
      <c r="AD337" s="19" t="str">
        <f t="shared" si="23"/>
        <v>Error</v>
      </c>
      <c r="AE337" s="19" t="str">
        <f t="shared" si="24"/>
        <v>Error</v>
      </c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424</v>
      </c>
      <c r="M338" s="46">
        <v>0</v>
      </c>
      <c r="N338" s="46">
        <v>1.2410165046504595</v>
      </c>
      <c r="O338" s="46">
        <v>3.021179366217897</v>
      </c>
      <c r="P338" s="46">
        <v>0.40129254216263144</v>
      </c>
      <c r="Q338" s="46">
        <v>2.3091895317903601</v>
      </c>
      <c r="R338" s="46">
        <v>3.3870174437819358</v>
      </c>
      <c r="S338" s="46">
        <v>1.2125549481915483</v>
      </c>
      <c r="T338" s="51">
        <v>10.087493355181557</v>
      </c>
      <c r="U338" s="27">
        <f t="shared" si="22"/>
        <v>0</v>
      </c>
      <c r="V338" s="27">
        <f t="shared" si="22"/>
        <v>0.43643944522985728</v>
      </c>
      <c r="W338" s="27">
        <f t="shared" si="22"/>
        <v>-0.36606916088022745</v>
      </c>
      <c r="X338" s="27">
        <f t="shared" si="22"/>
        <v>-0.30832202502702255</v>
      </c>
      <c r="Y338" s="27">
        <f t="shared" si="22"/>
        <v>-0.14718727314373364</v>
      </c>
      <c r="Z338" s="27">
        <f t="shared" si="22"/>
        <v>1.2375542065926102</v>
      </c>
      <c r="AA338" s="38">
        <f t="shared" si="21"/>
        <v>0.17938540682765136</v>
      </c>
      <c r="AB338" s="27">
        <v>159.20512820512801</v>
      </c>
      <c r="AC338" s="27">
        <v>-4.8780487804878099E-2</v>
      </c>
      <c r="AD338" s="19" t="str">
        <f t="shared" si="23"/>
        <v/>
      </c>
      <c r="AE338" s="19" t="str">
        <f t="shared" si="24"/>
        <v>Error</v>
      </c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425</v>
      </c>
      <c r="M339" s="46">
        <v>0</v>
      </c>
      <c r="N339" s="46">
        <v>3.159251917446217</v>
      </c>
      <c r="O339" s="46">
        <v>4.931112485933582</v>
      </c>
      <c r="P339" s="46">
        <v>1.1043183676899515</v>
      </c>
      <c r="Q339" s="46">
        <v>5.3942009695741433</v>
      </c>
      <c r="R339" s="46">
        <v>2.4551683237535258</v>
      </c>
      <c r="S339" s="46">
        <v>2.3189627877708832</v>
      </c>
      <c r="T339" s="51">
        <v>5.606860528752577</v>
      </c>
      <c r="U339" s="27">
        <f t="shared" si="22"/>
        <v>0</v>
      </c>
      <c r="V339" s="27">
        <f t="shared" si="22"/>
        <v>0.52573274774430256</v>
      </c>
      <c r="W339" s="27">
        <f t="shared" si="22"/>
        <v>-0.61231042543564229</v>
      </c>
      <c r="X339" s="27">
        <f t="shared" si="22"/>
        <v>-0.23627749313708127</v>
      </c>
      <c r="Y339" s="27">
        <f t="shared" si="22"/>
        <v>-0.20058867559451321</v>
      </c>
      <c r="Z339" s="27">
        <f t="shared" si="22"/>
        <v>1.5828873262495593</v>
      </c>
      <c r="AA339" s="38">
        <f t="shared" si="21"/>
        <v>0.40225802091847995</v>
      </c>
      <c r="AB339" s="27">
        <v>0</v>
      </c>
      <c r="AC339" s="27">
        <v>0</v>
      </c>
      <c r="AD339" s="19" t="str">
        <f t="shared" si="23"/>
        <v>Error</v>
      </c>
      <c r="AE339" s="19" t="str">
        <f t="shared" si="24"/>
        <v>Error</v>
      </c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426</v>
      </c>
      <c r="M340" s="46">
        <v>0</v>
      </c>
      <c r="N340" s="46">
        <v>1.2272820307796084</v>
      </c>
      <c r="O340" s="46">
        <v>2.9438123659664317</v>
      </c>
      <c r="P340" s="46">
        <v>0.38918701292038405</v>
      </c>
      <c r="Q340" s="46">
        <v>2.144806110570955</v>
      </c>
      <c r="R340" s="46">
        <v>2.9991018787101025</v>
      </c>
      <c r="S340" s="46">
        <v>0.95942410188251692</v>
      </c>
      <c r="T340" s="51">
        <v>7.1543175496101057</v>
      </c>
      <c r="U340" s="27">
        <f t="shared" si="22"/>
        <v>0</v>
      </c>
      <c r="V340" s="27">
        <f t="shared" si="22"/>
        <v>0.3493393237959721</v>
      </c>
      <c r="W340" s="27">
        <f t="shared" si="22"/>
        <v>-0.33160120421846689</v>
      </c>
      <c r="X340" s="27">
        <f t="shared" si="22"/>
        <v>-0.29012047771122279</v>
      </c>
      <c r="Y340" s="27">
        <f t="shared" si="22"/>
        <v>-0.20703405033820779</v>
      </c>
      <c r="Z340" s="27">
        <f t="shared" si="22"/>
        <v>0.96380355378362659</v>
      </c>
      <c r="AA340" s="38">
        <f t="shared" si="21"/>
        <v>0.34446579324059778</v>
      </c>
      <c r="AB340" s="27">
        <v>152.666666666667</v>
      </c>
      <c r="AC340" s="27">
        <v>-0.2</v>
      </c>
      <c r="AD340" s="19" t="str">
        <f t="shared" si="23"/>
        <v/>
      </c>
      <c r="AE340" s="19" t="str">
        <f t="shared" si="24"/>
        <v>Error</v>
      </c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427</v>
      </c>
      <c r="M341" s="46">
        <v>0</v>
      </c>
      <c r="N341" s="46">
        <v>3.1247049875877968</v>
      </c>
      <c r="O341" s="46">
        <v>5.4501609379739904</v>
      </c>
      <c r="P341" s="46">
        <v>1.0953038060171298</v>
      </c>
      <c r="Q341" s="46">
        <v>5.4230729552109054</v>
      </c>
      <c r="R341" s="46">
        <v>2.872292392502132</v>
      </c>
      <c r="S341" s="46">
        <v>2.1239777424865247</v>
      </c>
      <c r="T341" s="51">
        <v>3.3991600695621571</v>
      </c>
      <c r="U341" s="27">
        <f t="shared" si="22"/>
        <v>0</v>
      </c>
      <c r="V341" s="27">
        <f t="shared" si="22"/>
        <v>0.5768794806563694</v>
      </c>
      <c r="W341" s="27">
        <f t="shared" si="22"/>
        <v>-0.61613150523549587</v>
      </c>
      <c r="X341" s="27">
        <f t="shared" si="22"/>
        <v>-0.1815747358027596</v>
      </c>
      <c r="Y341" s="27">
        <f t="shared" si="22"/>
        <v>-0.20575638864406726</v>
      </c>
      <c r="Z341" s="27">
        <f t="shared" si="22"/>
        <v>1.3261318677637355</v>
      </c>
      <c r="AA341" s="38">
        <f t="shared" si="21"/>
        <v>0.46266493942215814</v>
      </c>
      <c r="AB341" s="27">
        <v>0</v>
      </c>
      <c r="AC341" s="27">
        <v>0</v>
      </c>
      <c r="AD341" s="19" t="str">
        <f t="shared" si="23"/>
        <v>Error</v>
      </c>
      <c r="AE341" s="19" t="str">
        <f t="shared" si="24"/>
        <v>Error</v>
      </c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428</v>
      </c>
      <c r="M342" s="46">
        <v>0</v>
      </c>
      <c r="N342" s="46">
        <v>1.2480221298573753</v>
      </c>
      <c r="O342" s="46">
        <v>3.063135524111317</v>
      </c>
      <c r="P342" s="46">
        <v>0.40483589844898038</v>
      </c>
      <c r="Q342" s="46">
        <v>2.3336251935903176</v>
      </c>
      <c r="R342" s="46">
        <v>3.4780416424747287</v>
      </c>
      <c r="S342" s="46">
        <v>1.2326763628892037</v>
      </c>
      <c r="T342" s="51">
        <v>10.54501982510903</v>
      </c>
      <c r="U342" s="27">
        <f t="shared" si="22"/>
        <v>0</v>
      </c>
      <c r="V342" s="27">
        <f t="shared" si="22"/>
        <v>0.3735967070521341</v>
      </c>
      <c r="W342" s="27">
        <f t="shared" si="22"/>
        <v>-0.34892521996438247</v>
      </c>
      <c r="X342" s="27">
        <f t="shared" si="22"/>
        <v>-0.30843058044913918</v>
      </c>
      <c r="Y342" s="27">
        <f t="shared" si="22"/>
        <v>-0.17575780362569593</v>
      </c>
      <c r="Z342" s="27">
        <f t="shared" si="22"/>
        <v>1.2041963520428558</v>
      </c>
      <c r="AA342" s="38">
        <f t="shared" si="21"/>
        <v>0.21008139313814697</v>
      </c>
      <c r="AB342" s="27">
        <v>2.20826494724502</v>
      </c>
      <c r="AC342" s="27">
        <v>-0.17348823810647601</v>
      </c>
      <c r="AD342" s="19" t="str">
        <f t="shared" si="23"/>
        <v/>
      </c>
      <c r="AE342" s="19" t="str">
        <f t="shared" si="24"/>
        <v>Error</v>
      </c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429</v>
      </c>
      <c r="M343" s="46">
        <v>0</v>
      </c>
      <c r="N343" s="46">
        <v>1.0366418652255776</v>
      </c>
      <c r="O343" s="46">
        <v>2.6022239958601716</v>
      </c>
      <c r="P343" s="46">
        <v>0.36066963288801557</v>
      </c>
      <c r="Q343" s="46">
        <v>1.9644609573756266</v>
      </c>
      <c r="R343" s="46">
        <v>2.1351953818338916</v>
      </c>
      <c r="S343" s="46">
        <v>0.30565328488426768</v>
      </c>
      <c r="T343" s="51">
        <v>0.87678372328620702</v>
      </c>
      <c r="U343" s="27">
        <f t="shared" si="22"/>
        <v>0</v>
      </c>
      <c r="V343" s="27">
        <f t="shared" si="22"/>
        <v>0.22870266252435376</v>
      </c>
      <c r="W343" s="27">
        <f t="shared" si="22"/>
        <v>-0.32097042014062388</v>
      </c>
      <c r="X343" s="27">
        <f t="shared" si="22"/>
        <v>-0.30042991194783975</v>
      </c>
      <c r="Y343" s="27">
        <f t="shared" si="22"/>
        <v>-0.29920152153588975</v>
      </c>
      <c r="Z343" s="27">
        <f t="shared" si="22"/>
        <v>1.1732000658848085</v>
      </c>
      <c r="AA343" s="38">
        <f t="shared" si="21"/>
        <v>0.57814303754960628</v>
      </c>
      <c r="AB343" s="27">
        <v>3.9591836734693899</v>
      </c>
      <c r="AC343" s="27">
        <v>-0.89098878988215002</v>
      </c>
      <c r="AD343" s="19" t="str">
        <f t="shared" si="23"/>
        <v/>
      </c>
      <c r="AE343" s="19" t="str">
        <f t="shared" si="24"/>
        <v/>
      </c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430</v>
      </c>
      <c r="M344" s="46">
        <v>0</v>
      </c>
      <c r="N344" s="46">
        <v>1.2418275289483383</v>
      </c>
      <c r="O344" s="46">
        <v>3.0191775987965137</v>
      </c>
      <c r="P344" s="46">
        <v>0.39060231767891285</v>
      </c>
      <c r="Q344" s="46">
        <v>2.2279091623285101</v>
      </c>
      <c r="R344" s="46">
        <v>3.1917623213778938</v>
      </c>
      <c r="S344" s="46">
        <v>0.94120757714253145</v>
      </c>
      <c r="T344" s="51">
        <v>7.3280495772491463</v>
      </c>
      <c r="U344" s="27">
        <f t="shared" si="22"/>
        <v>0</v>
      </c>
      <c r="V344" s="27">
        <f t="shared" si="22"/>
        <v>0.37130013278070073</v>
      </c>
      <c r="W344" s="27">
        <f t="shared" si="22"/>
        <v>-0.34818839224859294</v>
      </c>
      <c r="X344" s="27">
        <f t="shared" si="22"/>
        <v>-0.3091145116228044</v>
      </c>
      <c r="Y344" s="27">
        <f t="shared" si="22"/>
        <v>-0.20072465295972805</v>
      </c>
      <c r="Z344" s="27">
        <f t="shared" si="22"/>
        <v>1.2242337243264054</v>
      </c>
      <c r="AA344" s="38">
        <f t="shared" si="21"/>
        <v>0.15037598409745698</v>
      </c>
      <c r="AB344" s="27">
        <v>1.2729633920829899</v>
      </c>
      <c r="AC344" s="27">
        <v>-0.23390009846135801</v>
      </c>
      <c r="AD344" s="19" t="str">
        <f t="shared" si="23"/>
        <v/>
      </c>
      <c r="AE344" s="19" t="str">
        <f t="shared" si="24"/>
        <v>Error</v>
      </c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431</v>
      </c>
      <c r="M345" s="46">
        <v>0</v>
      </c>
      <c r="N345" s="46">
        <v>0.17136300204814195</v>
      </c>
      <c r="O345" s="46">
        <v>6.1399471176626825</v>
      </c>
      <c r="P345" s="46">
        <v>0.43244097563072614</v>
      </c>
      <c r="Q345" s="46">
        <v>0.18671770289498113</v>
      </c>
      <c r="R345" s="46">
        <v>9.4671204470054882</v>
      </c>
      <c r="S345" s="46">
        <v>0.66178380263658632</v>
      </c>
      <c r="T345" s="51">
        <v>10.35432289068526</v>
      </c>
      <c r="U345" s="27">
        <f t="shared" si="22"/>
        <v>0</v>
      </c>
      <c r="V345" s="27">
        <f t="shared" si="22"/>
        <v>-0.28595684583681158</v>
      </c>
      <c r="W345" s="27">
        <f t="shared" si="22"/>
        <v>-0.7117218462424727</v>
      </c>
      <c r="X345" s="27">
        <f t="shared" si="22"/>
        <v>0.54805597899831171</v>
      </c>
      <c r="Y345" s="27">
        <f t="shared" si="22"/>
        <v>3.2739958620649032E-2</v>
      </c>
      <c r="Z345" s="27">
        <f t="shared" si="22"/>
        <v>-0.21383212595381221</v>
      </c>
      <c r="AA345" s="38">
        <f t="shared" si="21"/>
        <v>0.37963169808085895</v>
      </c>
      <c r="AB345" s="27">
        <v>0.35798816568047398</v>
      </c>
      <c r="AC345" s="27">
        <v>-0.27777777777777801</v>
      </c>
      <c r="AD345" s="19" t="str">
        <f t="shared" si="23"/>
        <v>Error</v>
      </c>
      <c r="AE345" s="19" t="str">
        <f t="shared" si="24"/>
        <v>Error</v>
      </c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432</v>
      </c>
      <c r="M346" s="46">
        <v>0</v>
      </c>
      <c r="N346" s="46">
        <v>0.2569346519182385</v>
      </c>
      <c r="O346" s="46">
        <v>0.34656312559686597</v>
      </c>
      <c r="P346" s="46">
        <v>0.44374877721408856</v>
      </c>
      <c r="Q346" s="46">
        <v>2.9228655770232628</v>
      </c>
      <c r="R346" s="46">
        <v>0.3265410513313185</v>
      </c>
      <c r="S346" s="46">
        <v>0.90873887648535967</v>
      </c>
      <c r="T346" s="51">
        <v>0.66990826709290729</v>
      </c>
      <c r="U346" s="27">
        <f t="shared" si="22"/>
        <v>0</v>
      </c>
      <c r="V346" s="27">
        <f t="shared" si="22"/>
        <v>1.7657868048714307</v>
      </c>
      <c r="W346" s="27">
        <f t="shared" si="22"/>
        <v>-0.49122296126435261</v>
      </c>
      <c r="X346" s="27">
        <f t="shared" si="22"/>
        <v>-0.44469580380403689</v>
      </c>
      <c r="Y346" s="27">
        <f t="shared" si="22"/>
        <v>0.20513151569113022</v>
      </c>
      <c r="Z346" s="27">
        <f t="shared" si="22"/>
        <v>0.96429468372529559</v>
      </c>
      <c r="AA346" s="38">
        <f t="shared" si="21"/>
        <v>0.19029999327439096</v>
      </c>
      <c r="AB346" s="27">
        <v>0.37179487179487197</v>
      </c>
      <c r="AC346" s="27">
        <v>0</v>
      </c>
      <c r="AD346" s="19" t="str">
        <f t="shared" si="23"/>
        <v>Error</v>
      </c>
      <c r="AE346" s="19" t="str">
        <f t="shared" si="24"/>
        <v>Error</v>
      </c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433</v>
      </c>
      <c r="M347" s="46">
        <v>0</v>
      </c>
      <c r="N347" s="46">
        <v>0.0010308544618830744</v>
      </c>
      <c r="O347" s="46">
        <v>9.8889583069558213</v>
      </c>
      <c r="P347" s="46">
        <v>0.074670549649813012</v>
      </c>
      <c r="Q347" s="46">
        <v>0.23257184300733513</v>
      </c>
      <c r="R347" s="46">
        <v>14.428613960398714</v>
      </c>
      <c r="S347" s="46">
        <v>0.1042955786304347</v>
      </c>
      <c r="T347" s="51">
        <v>17.467531676340659</v>
      </c>
      <c r="U347" s="27">
        <f t="shared" si="22"/>
        <v>0</v>
      </c>
      <c r="V347" s="27">
        <f t="shared" si="22"/>
        <v>-0.2371508877469001</v>
      </c>
      <c r="W347" s="27">
        <f t="shared" si="22"/>
        <v>-0.8502171959418553</v>
      </c>
      <c r="X347" s="27">
        <f t="shared" si="22"/>
        <v>-0.99785494101022354</v>
      </c>
      <c r="Y347" s="27">
        <f t="shared" si="22"/>
        <v>171.26745938124338</v>
      </c>
      <c r="Z347" s="27">
        <f t="shared" si="22"/>
        <v>-0.98900705315744508</v>
      </c>
      <c r="AA347" s="38">
        <f t="shared" si="21"/>
        <v>0.11473836291821654</v>
      </c>
      <c r="AB347" s="27">
        <v>0.233333333333333</v>
      </c>
      <c r="AC347" s="27">
        <v>0</v>
      </c>
      <c r="AD347" s="19" t="str">
        <f t="shared" si="23"/>
        <v>Error</v>
      </c>
      <c r="AE347" s="19" t="str">
        <f t="shared" si="24"/>
        <v>Error</v>
      </c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434</v>
      </c>
      <c r="M348" s="46">
        <v>0</v>
      </c>
      <c r="N348" s="46">
        <v>0.18646907324077017</v>
      </c>
      <c r="O348" s="46">
        <v>6.5324880764863238</v>
      </c>
      <c r="P348" s="46">
        <v>0.86472476344066562</v>
      </c>
      <c r="Q348" s="46">
        <v>0.24381372909176591</v>
      </c>
      <c r="R348" s="46">
        <v>7.4875175861355885</v>
      </c>
      <c r="S348" s="46">
        <v>0.85494020974649132</v>
      </c>
      <c r="T348" s="51">
        <v>8.2772554088706585</v>
      </c>
      <c r="U348" s="27">
        <f t="shared" si="22"/>
        <v>0</v>
      </c>
      <c r="V348" s="27">
        <f t="shared" si="22"/>
        <v>-0.99849910208073822</v>
      </c>
      <c r="W348" s="27">
        <f t="shared" si="22"/>
        <v>-0.4338261880654557</v>
      </c>
      <c r="X348" s="27">
        <f t="shared" si="22"/>
        <v>701.28055479486272</v>
      </c>
      <c r="Y348" s="27">
        <f t="shared" si="22"/>
        <v>0.80796840070845377</v>
      </c>
      <c r="Z348" s="27">
        <f t="shared" si="22"/>
        <v>-0.87244050012529317</v>
      </c>
      <c r="AA348" s="38">
        <f t="shared" si="21"/>
        <v>9.1140126269181856</v>
      </c>
      <c r="AB348" s="27">
        <v>0.38157894736842102</v>
      </c>
      <c r="AC348" s="27">
        <v>0</v>
      </c>
      <c r="AD348" s="19" t="str">
        <f t="shared" si="23"/>
        <v>Error</v>
      </c>
      <c r="AE348" s="19" t="str">
        <f t="shared" si="24"/>
        <v>Error</v>
      </c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435</v>
      </c>
      <c r="M349" s="46">
        <v>0</v>
      </c>
      <c r="N349" s="46">
        <v>2.3172253183574916</v>
      </c>
      <c r="O349" s="46">
        <v>4.5259833659052369</v>
      </c>
      <c r="P349" s="46">
        <v>0.17043622023701044</v>
      </c>
      <c r="Q349" s="46">
        <v>0.17848011583444467</v>
      </c>
      <c r="R349" s="46">
        <v>7.1727316646999455</v>
      </c>
      <c r="S349" s="46">
        <v>0.85022094954062144</v>
      </c>
      <c r="T349" s="51">
        <v>7.6694914393078619</v>
      </c>
      <c r="U349" s="27">
        <f t="shared" si="22"/>
        <v>0</v>
      </c>
      <c r="V349" s="27">
        <f t="shared" si="22"/>
        <v>0.23570913461596302</v>
      </c>
      <c r="W349" s="27">
        <f t="shared" si="22"/>
        <v>-0.33830446261739183</v>
      </c>
      <c r="X349" s="27">
        <f t="shared" si="22"/>
        <v>-0.61033796898739923</v>
      </c>
      <c r="Y349" s="27">
        <f t="shared" si="22"/>
        <v>0.20095125966083011</v>
      </c>
      <c r="Z349" s="27">
        <f t="shared" si="22"/>
        <v>0.30677781433848639</v>
      </c>
      <c r="AA349" s="38">
        <f t="shared" si="21"/>
        <v>0.52922759961470389</v>
      </c>
      <c r="AB349" s="27">
        <v>1.1875</v>
      </c>
      <c r="AC349" s="27">
        <v>-0.46666666666666701</v>
      </c>
      <c r="AD349" s="19" t="str">
        <f t="shared" si="23"/>
        <v/>
      </c>
      <c r="AE349" s="19" t="str">
        <f t="shared" si="24"/>
        <v>Error</v>
      </c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436</v>
      </c>
      <c r="M350" s="46">
        <v>0</v>
      </c>
      <c r="N350" s="46">
        <v>0</v>
      </c>
      <c r="O350" s="46">
        <v>0</v>
      </c>
      <c r="P350" s="46">
        <v>0</v>
      </c>
      <c r="Q350" s="46">
        <v>0</v>
      </c>
      <c r="R350" s="46">
        <v>0</v>
      </c>
      <c r="S350" s="46">
        <v>0</v>
      </c>
      <c r="T350" s="51">
        <v>0</v>
      </c>
      <c r="U350" s="27">
        <f t="shared" si="22"/>
        <v>0</v>
      </c>
      <c r="V350" s="27">
        <f t="shared" si="22"/>
        <v>0</v>
      </c>
      <c r="W350" s="27">
        <f t="shared" si="22"/>
        <v>0</v>
      </c>
      <c r="X350" s="27">
        <f t="shared" si="22"/>
        <v>0</v>
      </c>
      <c r="Y350" s="27">
        <f t="shared" si="22"/>
        <v>0</v>
      </c>
      <c r="Z350" s="27">
        <f t="shared" si="22"/>
        <v>0</v>
      </c>
      <c r="AA350" s="38">
        <f t="shared" si="21"/>
        <v>0</v>
      </c>
      <c r="AB350" s="27">
        <v>0</v>
      </c>
      <c r="AC350" s="27">
        <v>0</v>
      </c>
      <c r="AD350" s="19" t="str">
        <f t="shared" si="23"/>
        <v/>
      </c>
      <c r="AE350" s="19" t="str">
        <f t="shared" si="24"/>
        <v/>
      </c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437</v>
      </c>
      <c r="M351" s="46">
        <v>0</v>
      </c>
      <c r="N351" s="46">
        <v>0</v>
      </c>
      <c r="O351" s="46">
        <v>0</v>
      </c>
      <c r="P351" s="46">
        <v>0</v>
      </c>
      <c r="Q351" s="46">
        <v>0</v>
      </c>
      <c r="R351" s="46">
        <v>0</v>
      </c>
      <c r="S351" s="46">
        <v>0</v>
      </c>
      <c r="T351" s="51">
        <v>0</v>
      </c>
      <c r="U351" s="27">
        <f t="shared" si="22"/>
        <v>0</v>
      </c>
      <c r="V351" s="27">
        <f t="shared" si="22"/>
        <v>0</v>
      </c>
      <c r="W351" s="27">
        <f t="shared" si="22"/>
        <v>0</v>
      </c>
      <c r="X351" s="27">
        <f t="shared" si="22"/>
        <v>0</v>
      </c>
      <c r="Y351" s="27">
        <f t="shared" si="22"/>
        <v>0</v>
      </c>
      <c r="Z351" s="27">
        <f t="shared" si="22"/>
        <v>0</v>
      </c>
      <c r="AA351" s="38">
        <f t="shared" si="21"/>
        <v>0</v>
      </c>
      <c r="AB351" s="27">
        <v>0</v>
      </c>
      <c r="AC351" s="27">
        <v>0</v>
      </c>
      <c r="AD351" s="19" t="str">
        <f t="shared" si="23"/>
        <v/>
      </c>
      <c r="AE351" s="19" t="str">
        <f t="shared" si="24"/>
        <v/>
      </c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438</v>
      </c>
      <c r="M352" s="46">
        <v>0</v>
      </c>
      <c r="N352" s="46">
        <v>0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51">
        <v>0</v>
      </c>
      <c r="U352" s="27">
        <f t="shared" si="22"/>
        <v>0</v>
      </c>
      <c r="V352" s="27">
        <f t="shared" si="22"/>
        <v>0</v>
      </c>
      <c r="W352" s="27">
        <f t="shared" si="22"/>
        <v>0</v>
      </c>
      <c r="X352" s="27">
        <f t="shared" si="22"/>
        <v>0</v>
      </c>
      <c r="Y352" s="27">
        <f t="shared" si="22"/>
        <v>0</v>
      </c>
      <c r="Z352" s="27">
        <f t="shared" si="22"/>
        <v>0</v>
      </c>
      <c r="AA352" s="38">
        <f t="shared" si="21"/>
        <v>0</v>
      </c>
      <c r="AB352" s="27">
        <v>0</v>
      </c>
      <c r="AC352" s="27">
        <v>0</v>
      </c>
      <c r="AD352" s="19" t="str">
        <f t="shared" si="23"/>
        <v/>
      </c>
      <c r="AE352" s="19" t="str">
        <f t="shared" si="24"/>
        <v/>
      </c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439</v>
      </c>
      <c r="M353" s="46">
        <v>0</v>
      </c>
      <c r="N353" s="46">
        <v>0</v>
      </c>
      <c r="O353" s="46">
        <v>0</v>
      </c>
      <c r="P353" s="46">
        <v>0</v>
      </c>
      <c r="Q353" s="46">
        <v>0</v>
      </c>
      <c r="R353" s="46">
        <v>0</v>
      </c>
      <c r="S353" s="46">
        <v>0</v>
      </c>
      <c r="T353" s="51">
        <v>0</v>
      </c>
      <c r="U353" s="27">
        <f t="shared" si="22"/>
        <v>0</v>
      </c>
      <c r="V353" s="27">
        <f t="shared" si="22"/>
        <v>0</v>
      </c>
      <c r="W353" s="27">
        <f t="shared" si="22"/>
        <v>0</v>
      </c>
      <c r="X353" s="27">
        <f t="shared" si="22"/>
        <v>0</v>
      </c>
      <c r="Y353" s="27">
        <f t="shared" si="22"/>
        <v>0</v>
      </c>
      <c r="Z353" s="27">
        <f t="shared" si="22"/>
        <v>0</v>
      </c>
      <c r="AA353" s="38">
        <f t="shared" si="21"/>
        <v>0</v>
      </c>
      <c r="AB353" s="27">
        <v>0</v>
      </c>
      <c r="AC353" s="27">
        <v>0</v>
      </c>
      <c r="AD353" s="19" t="str">
        <f t="shared" si="23"/>
        <v/>
      </c>
      <c r="AE353" s="19" t="str">
        <f t="shared" si="24"/>
        <v/>
      </c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440</v>
      </c>
      <c r="M354" s="46">
        <v>0</v>
      </c>
      <c r="N354" s="46">
        <v>0</v>
      </c>
      <c r="O354" s="46">
        <v>0</v>
      </c>
      <c r="P354" s="46">
        <v>0</v>
      </c>
      <c r="Q354" s="46">
        <v>0</v>
      </c>
      <c r="R354" s="46">
        <v>0</v>
      </c>
      <c r="S354" s="46">
        <v>0</v>
      </c>
      <c r="T354" s="51">
        <v>0</v>
      </c>
      <c r="U354" s="27">
        <f t="shared" si="22"/>
        <v>0</v>
      </c>
      <c r="V354" s="27">
        <f t="shared" si="22"/>
        <v>0</v>
      </c>
      <c r="W354" s="27">
        <f t="shared" si="22"/>
        <v>0</v>
      </c>
      <c r="X354" s="27">
        <f t="shared" si="22"/>
        <v>0</v>
      </c>
      <c r="Y354" s="27">
        <f t="shared" si="22"/>
        <v>0</v>
      </c>
      <c r="Z354" s="27">
        <f t="shared" si="22"/>
        <v>0</v>
      </c>
      <c r="AA354" s="38">
        <f t="shared" si="21"/>
        <v>0</v>
      </c>
      <c r="AB354" s="27">
        <v>0</v>
      </c>
      <c r="AC354" s="27">
        <v>0</v>
      </c>
      <c r="AD354" s="19" t="str">
        <f t="shared" si="23"/>
        <v/>
      </c>
      <c r="AE354" s="19" t="str">
        <f t="shared" si="24"/>
        <v/>
      </c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441</v>
      </c>
      <c r="M355" s="46">
        <v>0</v>
      </c>
      <c r="N355" s="46">
        <v>0</v>
      </c>
      <c r="O355" s="46">
        <v>0</v>
      </c>
      <c r="P355" s="46">
        <v>0</v>
      </c>
      <c r="Q355" s="46">
        <v>0</v>
      </c>
      <c r="R355" s="46">
        <v>0</v>
      </c>
      <c r="S355" s="46">
        <v>0</v>
      </c>
      <c r="T355" s="51">
        <v>0</v>
      </c>
      <c r="U355" s="27">
        <f t="shared" si="22"/>
        <v>0</v>
      </c>
      <c r="V355" s="27">
        <f t="shared" si="22"/>
        <v>0</v>
      </c>
      <c r="W355" s="27">
        <f t="shared" si="22"/>
        <v>0</v>
      </c>
      <c r="X355" s="27">
        <f t="shared" si="22"/>
        <v>0</v>
      </c>
      <c r="Y355" s="27">
        <f t="shared" si="22"/>
        <v>0</v>
      </c>
      <c r="Z355" s="27">
        <f t="shared" si="22"/>
        <v>0</v>
      </c>
      <c r="AA355" s="38">
        <f t="shared" si="21"/>
        <v>0</v>
      </c>
      <c r="AB355" s="27">
        <v>0</v>
      </c>
      <c r="AC355" s="27">
        <v>0</v>
      </c>
      <c r="AD355" s="19" t="str">
        <f t="shared" si="23"/>
        <v/>
      </c>
      <c r="AE355" s="19" t="str">
        <f t="shared" si="24"/>
        <v/>
      </c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442</v>
      </c>
      <c r="M356" s="46">
        <v>0</v>
      </c>
      <c r="N356" s="46">
        <v>0</v>
      </c>
      <c r="O356" s="46">
        <v>0</v>
      </c>
      <c r="P356" s="46">
        <v>0</v>
      </c>
      <c r="Q356" s="46">
        <v>0</v>
      </c>
      <c r="R356" s="46">
        <v>0</v>
      </c>
      <c r="S356" s="46">
        <v>0</v>
      </c>
      <c r="T356" s="51">
        <v>0</v>
      </c>
      <c r="U356" s="27">
        <f t="shared" si="22"/>
        <v>0</v>
      </c>
      <c r="V356" s="27">
        <f t="shared" si="22"/>
        <v>0</v>
      </c>
      <c r="W356" s="27">
        <f t="shared" si="22"/>
        <v>0</v>
      </c>
      <c r="X356" s="27">
        <f t="shared" si="22"/>
        <v>0</v>
      </c>
      <c r="Y356" s="27">
        <f t="shared" si="22"/>
        <v>0</v>
      </c>
      <c r="Z356" s="27">
        <f t="shared" si="22"/>
        <v>0</v>
      </c>
      <c r="AA356" s="38">
        <f t="shared" si="21"/>
        <v>0</v>
      </c>
      <c r="AB356" s="27">
        <v>0</v>
      </c>
      <c r="AC356" s="27">
        <v>0</v>
      </c>
      <c r="AD356" s="19" t="str">
        <f t="shared" si="23"/>
        <v/>
      </c>
      <c r="AE356" s="19" t="str">
        <f t="shared" si="24"/>
        <v/>
      </c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443</v>
      </c>
      <c r="M357" s="46">
        <v>0</v>
      </c>
      <c r="N357" s="46">
        <v>0</v>
      </c>
      <c r="O357" s="46">
        <v>0</v>
      </c>
      <c r="P357" s="46">
        <v>0</v>
      </c>
      <c r="Q357" s="46">
        <v>0</v>
      </c>
      <c r="R357" s="46">
        <v>0</v>
      </c>
      <c r="S357" s="46">
        <v>0</v>
      </c>
      <c r="T357" s="51">
        <v>0</v>
      </c>
      <c r="U357" s="27">
        <f t="shared" si="22"/>
        <v>0</v>
      </c>
      <c r="V357" s="27">
        <f t="shared" si="22"/>
        <v>0</v>
      </c>
      <c r="W357" s="27">
        <f t="shared" si="22"/>
        <v>0</v>
      </c>
      <c r="X357" s="27">
        <f t="shared" si="22"/>
        <v>0</v>
      </c>
      <c r="Y357" s="27">
        <f t="shared" si="22"/>
        <v>0</v>
      </c>
      <c r="Z357" s="27">
        <f t="shared" si="22"/>
        <v>0</v>
      </c>
      <c r="AA357" s="38">
        <f t="shared" si="21"/>
        <v>0</v>
      </c>
      <c r="AB357" s="27">
        <v>0</v>
      </c>
      <c r="AC357" s="27">
        <v>0</v>
      </c>
      <c r="AD357" s="19" t="str">
        <f t="shared" si="23"/>
        <v/>
      </c>
      <c r="AE357" s="19" t="str">
        <f t="shared" si="24"/>
        <v/>
      </c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444</v>
      </c>
      <c r="M358" s="46">
        <v>0</v>
      </c>
      <c r="N358" s="46">
        <v>0</v>
      </c>
      <c r="O358" s="46">
        <v>0</v>
      </c>
      <c r="P358" s="46">
        <v>0</v>
      </c>
      <c r="Q358" s="46">
        <v>0</v>
      </c>
      <c r="R358" s="46">
        <v>0</v>
      </c>
      <c r="S358" s="46">
        <v>0</v>
      </c>
      <c r="T358" s="51">
        <v>0</v>
      </c>
      <c r="U358" s="27">
        <f t="shared" si="22"/>
        <v>0</v>
      </c>
      <c r="V358" s="27">
        <f t="shared" si="22"/>
        <v>0</v>
      </c>
      <c r="W358" s="27">
        <f t="shared" si="22"/>
        <v>0</v>
      </c>
      <c r="X358" s="27">
        <f t="shared" si="22"/>
        <v>0</v>
      </c>
      <c r="Y358" s="27">
        <f t="shared" si="22"/>
        <v>0</v>
      </c>
      <c r="Z358" s="27">
        <f t="shared" si="22"/>
        <v>0</v>
      </c>
      <c r="AA358" s="38">
        <f t="shared" si="21"/>
        <v>0</v>
      </c>
      <c r="AB358" s="27">
        <v>0</v>
      </c>
      <c r="AC358" s="27">
        <v>0</v>
      </c>
      <c r="AD358" s="19" t="str">
        <f t="shared" si="23"/>
        <v/>
      </c>
      <c r="AE358" s="19" t="str">
        <f t="shared" si="24"/>
        <v/>
      </c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445</v>
      </c>
      <c r="M359" s="46">
        <v>0</v>
      </c>
      <c r="N359" s="46">
        <v>1.2392359947910156</v>
      </c>
      <c r="O359" s="46">
        <v>3.0135661088295009</v>
      </c>
      <c r="P359" s="46">
        <v>0.39183780940717838</v>
      </c>
      <c r="Q359" s="46">
        <v>2.2375274038928668</v>
      </c>
      <c r="R359" s="46">
        <v>3.1360122818470444</v>
      </c>
      <c r="S359" s="46">
        <v>0.99822375053742274</v>
      </c>
      <c r="T359" s="51">
        <v>6.89743591452023</v>
      </c>
      <c r="U359" s="27">
        <f t="shared" si="22"/>
        <v>0</v>
      </c>
      <c r="V359" s="27">
        <f t="shared" si="22"/>
        <v>0.32703395965681159</v>
      </c>
      <c r="W359" s="27">
        <f t="shared" si="22"/>
        <v>-0.32727514553321707</v>
      </c>
      <c r="X359" s="27">
        <f t="shared" si="22"/>
        <v>-0.33162470373833303</v>
      </c>
      <c r="Y359" s="27">
        <f t="shared" si="22"/>
        <v>-0.24963212368803797</v>
      </c>
      <c r="Z359" s="27">
        <f t="shared" si="22"/>
        <v>1.1289849746373719</v>
      </c>
      <c r="AA359" s="38">
        <f t="shared" si="21"/>
        <v>0.11189682725566587</v>
      </c>
      <c r="AB359" s="27">
        <v>0.59653659662895397</v>
      </c>
      <c r="AC359" s="27">
        <v>-0.41522968943271699</v>
      </c>
      <c r="AD359" s="19" t="str">
        <f t="shared" si="23"/>
        <v>Error</v>
      </c>
      <c r="AE359" s="19" t="str">
        <f t="shared" si="24"/>
        <v/>
      </c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446</v>
      </c>
      <c r="M360" s="46">
        <v>0</v>
      </c>
      <c r="N360" s="46">
        <v>1.7655281231525117</v>
      </c>
      <c r="O360" s="46">
        <v>2.0348315613947934</v>
      </c>
      <c r="P360" s="46">
        <v>1.1121692765476525</v>
      </c>
      <c r="Q360" s="46">
        <v>2.2747572014369144</v>
      </c>
      <c r="R360" s="46">
        <v>2.7003592189094685</v>
      </c>
      <c r="S360" s="46">
        <v>1.775851499048704</v>
      </c>
      <c r="T360" s="51">
        <v>2.9813522248877371</v>
      </c>
      <c r="U360" s="27">
        <f t="shared" si="22"/>
        <v>0</v>
      </c>
      <c r="V360" s="27">
        <f t="shared" si="22"/>
        <v>7.4085609538404429E-2</v>
      </c>
      <c r="W360" s="27">
        <f t="shared" si="22"/>
        <v>4.1967309966019183E-2</v>
      </c>
      <c r="X360" s="27">
        <f t="shared" si="22"/>
        <v>2.607628137382724E-2</v>
      </c>
      <c r="Y360" s="27">
        <f t="shared" si="22"/>
        <v>-4.5026080960435318E-2</v>
      </c>
      <c r="Z360" s="27">
        <f t="shared" si="22"/>
        <v>0.3160557590291192</v>
      </c>
      <c r="AA360" s="38">
        <f t="shared" si="21"/>
        <v>6.8972527503253417E-2</v>
      </c>
      <c r="AB360" s="27">
        <v>0.5</v>
      </c>
      <c r="AC360" s="27">
        <v>0</v>
      </c>
      <c r="AD360" s="19" t="str">
        <f t="shared" si="23"/>
        <v/>
      </c>
      <c r="AE360" s="19" t="str">
        <f t="shared" si="24"/>
        <v>Error</v>
      </c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447</v>
      </c>
      <c r="M361" s="46">
        <v>0</v>
      </c>
      <c r="N361" s="46">
        <v>1.2510995390682604</v>
      </c>
      <c r="O361" s="46">
        <v>3.0780833755906905</v>
      </c>
      <c r="P361" s="46">
        <v>0.4080381339743453</v>
      </c>
      <c r="Q361" s="46">
        <v>2.3775714648863016</v>
      </c>
      <c r="R361" s="46">
        <v>3.6183168636462</v>
      </c>
      <c r="S361" s="46">
        <v>1.4356959909942653</v>
      </c>
      <c r="T361" s="51">
        <v>13.703773769580678</v>
      </c>
      <c r="U361" s="27">
        <f t="shared" si="22"/>
        <v>0</v>
      </c>
      <c r="V361" s="27">
        <f t="shared" si="22"/>
        <v>0.38048214096761174</v>
      </c>
      <c r="W361" s="27">
        <f t="shared" si="22"/>
        <v>-0.33998660195758901</v>
      </c>
      <c r="X361" s="27">
        <f t="shared" si="22"/>
        <v>-0.30072793710845663</v>
      </c>
      <c r="Y361" s="27">
        <f t="shared" si="22"/>
        <v>-0.18692620807410185</v>
      </c>
      <c r="Z361" s="27">
        <f t="shared" si="22"/>
        <v>1.2425686191481395</v>
      </c>
      <c r="AA361" s="38">
        <f t="shared" si="21"/>
        <v>0.23165515553342161</v>
      </c>
      <c r="AB361" s="27">
        <v>1.8394488921235601</v>
      </c>
      <c r="AC361" s="27">
        <v>0</v>
      </c>
      <c r="AD361" s="19" t="str">
        <f t="shared" si="23"/>
        <v/>
      </c>
      <c r="AE361" s="19" t="str">
        <f t="shared" si="24"/>
        <v>Error</v>
      </c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448</v>
      </c>
      <c r="M362" s="46">
        <v>0</v>
      </c>
      <c r="N362" s="46">
        <v>1.2477864471199367</v>
      </c>
      <c r="O362" s="46">
        <v>3.0590522244922909</v>
      </c>
      <c r="P362" s="46">
        <v>0.40491824208412153</v>
      </c>
      <c r="Q362" s="46">
        <v>2.345656601530802</v>
      </c>
      <c r="R362" s="46">
        <v>3.5117581210390441</v>
      </c>
      <c r="S362" s="46">
        <v>1.3071920901044258</v>
      </c>
      <c r="T362" s="51">
        <v>11.648401976167619</v>
      </c>
      <c r="U362" s="27">
        <f t="shared" si="22"/>
        <v>0</v>
      </c>
      <c r="V362" s="27">
        <f t="shared" si="22"/>
        <v>0.38707656459442624</v>
      </c>
      <c r="W362" s="27">
        <f t="shared" si="22"/>
        <v>-0.34481392555969498</v>
      </c>
      <c r="X362" s="27">
        <f t="shared" si="22"/>
        <v>-0.30836467337095308</v>
      </c>
      <c r="Y362" s="27">
        <f t="shared" si="22"/>
        <v>-0.18219353760130025</v>
      </c>
      <c r="Z362" s="27">
        <f t="shared" si="22"/>
        <v>1.1955393592567907</v>
      </c>
      <c r="AA362" s="38">
        <f t="shared" si="21"/>
        <v>0.21962744303170267</v>
      </c>
      <c r="AB362" s="27">
        <v>20.8085106382979</v>
      </c>
      <c r="AC362" s="27">
        <v>0</v>
      </c>
      <c r="AD362" s="19" t="str">
        <f t="shared" si="23"/>
        <v/>
      </c>
      <c r="AE362" s="19" t="str">
        <f t="shared" si="24"/>
        <v>Error</v>
      </c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449</v>
      </c>
      <c r="M363" s="46">
        <v>0</v>
      </c>
      <c r="N363" s="46">
        <v>1.2418880605885509</v>
      </c>
      <c r="O363" s="46">
        <v>3.0205055018412033</v>
      </c>
      <c r="P363" s="46">
        <v>0.39123367412713073</v>
      </c>
      <c r="Q363" s="46">
        <v>2.231927889991197</v>
      </c>
      <c r="R363" s="46">
        <v>3.2018793683258338</v>
      </c>
      <c r="S363" s="46">
        <v>0.94979561607748941</v>
      </c>
      <c r="T363" s="51">
        <v>7.4116809844732785</v>
      </c>
      <c r="U363" s="27">
        <f t="shared" si="22"/>
        <v>0</v>
      </c>
      <c r="V363" s="27">
        <f t="shared" si="22"/>
        <v>0.37358152253335014</v>
      </c>
      <c r="W363" s="27">
        <f t="shared" si="22"/>
        <v>-0.35368543745653802</v>
      </c>
      <c r="X363" s="27">
        <f t="shared" si="22"/>
        <v>-0.30997664767863065</v>
      </c>
      <c r="Y363" s="27">
        <f t="shared" si="22"/>
        <v>-0.1973931599962836</v>
      </c>
      <c r="Z363" s="27">
        <f t="shared" si="22"/>
        <v>1.2205859262912833</v>
      </c>
      <c r="AA363" s="38">
        <f t="shared" si="21"/>
        <v>0.15677329873274848</v>
      </c>
      <c r="AB363" s="27">
        <v>3.5697673098106901</v>
      </c>
      <c r="AC363" s="27">
        <v>-0.21391715765041999</v>
      </c>
      <c r="AD363" s="19" t="str">
        <f t="shared" si="23"/>
        <v/>
      </c>
      <c r="AE363" s="19" t="str">
        <f t="shared" si="24"/>
        <v>Error</v>
      </c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450</v>
      </c>
      <c r="M364" s="46">
        <v>0</v>
      </c>
      <c r="N364" s="46">
        <v>1.2520248018248512</v>
      </c>
      <c r="O364" s="46">
        <v>0.70473226364929786</v>
      </c>
      <c r="P364" s="46">
        <v>0.40943201694230158</v>
      </c>
      <c r="Q364" s="46">
        <v>2.2949737182887349</v>
      </c>
      <c r="R364" s="46">
        <v>3.0424694313665448</v>
      </c>
      <c r="S364" s="46">
        <v>1.0380103098611073</v>
      </c>
      <c r="T364" s="51">
        <v>4.1784077026700857</v>
      </c>
      <c r="U364" s="27">
        <f t="shared" si="22"/>
        <v>0</v>
      </c>
      <c r="V364" s="27">
        <f t="shared" si="22"/>
        <v>0.28797149417341406</v>
      </c>
      <c r="W364" s="27">
        <f t="shared" si="22"/>
        <v>-0.63639536918141248</v>
      </c>
      <c r="X364" s="27">
        <f t="shared" si="22"/>
        <v>-0.10842424420581642</v>
      </c>
      <c r="Y364" s="27">
        <f t="shared" si="22"/>
        <v>5.3182120438790434E-2</v>
      </c>
      <c r="Z364" s="27">
        <f t="shared" si="22"/>
        <v>0.45902182183624402</v>
      </c>
      <c r="AA364" s="38">
        <f t="shared" si="21"/>
        <v>1.7310919910159168E-2</v>
      </c>
      <c r="AB364" s="27">
        <v>0.496</v>
      </c>
      <c r="AC364" s="27">
        <v>-3.1007751937984499E-2</v>
      </c>
      <c r="AD364" s="19" t="str">
        <f t="shared" si="23"/>
        <v/>
      </c>
      <c r="AE364" s="19" t="str">
        <f t="shared" si="24"/>
        <v>Error</v>
      </c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451</v>
      </c>
      <c r="M365" s="46">
        <v>0</v>
      </c>
      <c r="N365" s="46">
        <v>1.2720763491309797</v>
      </c>
      <c r="O365" s="46">
        <v>3.1633897416896239</v>
      </c>
      <c r="P365" s="46">
        <v>0.4021919988781586</v>
      </c>
      <c r="Q365" s="46">
        <v>2.3004290269040046</v>
      </c>
      <c r="R365" s="46">
        <v>3.4209083129961115</v>
      </c>
      <c r="S365" s="46">
        <v>1.2061529638218174</v>
      </c>
      <c r="T365" s="51">
        <v>9.5520365340909734</v>
      </c>
      <c r="U365" s="27">
        <f t="shared" si="22"/>
        <v>0</v>
      </c>
      <c r="V365" s="27">
        <f t="shared" si="22"/>
        <v>0.48182775434411867</v>
      </c>
      <c r="W365" s="27">
        <f t="shared" si="22"/>
        <v>-0.36378522811597341</v>
      </c>
      <c r="X365" s="27">
        <f t="shared" si="22"/>
        <v>-0.31366078593746705</v>
      </c>
      <c r="Y365" s="27">
        <f t="shared" si="22"/>
        <v>-0.24656696229864455</v>
      </c>
      <c r="Z365" s="27">
        <f t="shared" si="22"/>
        <v>1.5995076627918883</v>
      </c>
      <c r="AA365" s="38">
        <f t="shared" si="21"/>
        <v>0.15371843217109318</v>
      </c>
      <c r="AB365" s="27">
        <v>0.60994263862332698</v>
      </c>
      <c r="AC365" s="27">
        <v>-6.5654309959803495E-2</v>
      </c>
      <c r="AD365" s="19" t="str">
        <f t="shared" si="23"/>
        <v>Error</v>
      </c>
      <c r="AE365" s="19" t="str">
        <f t="shared" si="24"/>
        <v>Error</v>
      </c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452</v>
      </c>
      <c r="M366" s="46">
        <v>0</v>
      </c>
      <c r="N366" s="46">
        <v>1.232211866641147</v>
      </c>
      <c r="O366" s="46">
        <v>2.9500652716698994</v>
      </c>
      <c r="P366" s="46">
        <v>0.37234962279698669</v>
      </c>
      <c r="Q366" s="46">
        <v>2.0973998346075149</v>
      </c>
      <c r="R366" s="46">
        <v>2.8756358525718078</v>
      </c>
      <c r="S366" s="46">
        <v>0.70922430292684657</v>
      </c>
      <c r="T366" s="51">
        <v>5.0771691008388125</v>
      </c>
      <c r="U366" s="27">
        <f t="shared" si="22"/>
        <v>0</v>
      </c>
      <c r="V366" s="27">
        <f t="shared" si="22"/>
        <v>0.37772536509121651</v>
      </c>
      <c r="W366" s="27">
        <f t="shared" si="22"/>
        <v>-0.34438746397926684</v>
      </c>
      <c r="X366" s="27">
        <f t="shared" ref="X366:AA392" si="25">IF(P366=0,0,(Q366-P366)/P366)</f>
        <v>-0.33287940485608825</v>
      </c>
      <c r="Y366" s="27">
        <f t="shared" si="25"/>
        <v>-0.18166204663484803</v>
      </c>
      <c r="Z366" s="27">
        <f t="shared" si="25"/>
        <v>1.2567444788240045</v>
      </c>
      <c r="AA366" s="38">
        <f t="shared" si="21"/>
        <v>1.8382775725457011E-2</v>
      </c>
      <c r="AB366" s="27">
        <v>2.1312233830693299</v>
      </c>
      <c r="AC366" s="27">
        <v>-0.47263303327652201</v>
      </c>
      <c r="AD366" s="19" t="str">
        <f t="shared" si="23"/>
        <v/>
      </c>
      <c r="AE366" s="19" t="str">
        <f t="shared" si="24"/>
        <v/>
      </c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453</v>
      </c>
      <c r="M367" s="46">
        <v>0</v>
      </c>
      <c r="N367" s="46">
        <v>1.2350279841478333</v>
      </c>
      <c r="O367" s="46">
        <v>2.9842664770798706</v>
      </c>
      <c r="P367" s="46">
        <v>0.38071613019370343</v>
      </c>
      <c r="Q367" s="46">
        <v>2.1500431931659927</v>
      </c>
      <c r="R367" s="46">
        <v>2.9958119014790974</v>
      </c>
      <c r="S367" s="46">
        <v>0.78548363254046905</v>
      </c>
      <c r="T367" s="51">
        <v>5.7962709478009593</v>
      </c>
      <c r="U367" s="27">
        <f t="shared" ref="U367:W392" si="26">IF(M367=0,0,(N367-M367)/M367)</f>
        <v>0</v>
      </c>
      <c r="V367" s="27">
        <f t="shared" si="26"/>
        <v>0.36656653809494089</v>
      </c>
      <c r="W367" s="27">
        <f t="shared" si="26"/>
        <v>-0.3397564253765426</v>
      </c>
      <c r="X367" s="27">
        <f t="shared" si="25"/>
        <v>-0.30693322009910157</v>
      </c>
      <c r="Y367" s="27">
        <f t="shared" si="25"/>
        <v>-0.21969022838974905</v>
      </c>
      <c r="Z367" s="27">
        <f t="shared" si="25"/>
        <v>1.1958617647113738</v>
      </c>
      <c r="AA367" s="38">
        <f t="shared" si="21"/>
        <v>0.13764428852610774</v>
      </c>
      <c r="AB367" s="27">
        <v>0.61741929401624196</v>
      </c>
      <c r="AC367" s="27">
        <v>0</v>
      </c>
      <c r="AD367" s="19" t="str">
        <f t="shared" si="23"/>
        <v>Error</v>
      </c>
      <c r="AE367" s="19" t="str">
        <f t="shared" si="24"/>
        <v>Error</v>
      </c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454</v>
      </c>
      <c r="M368" s="46">
        <v>0</v>
      </c>
      <c r="N368" s="46">
        <v>1.2305064530423768</v>
      </c>
      <c r="O368" s="46">
        <v>2.9465587594710705</v>
      </c>
      <c r="P368" s="46">
        <v>0.36922794398510295</v>
      </c>
      <c r="Q368" s="46">
        <v>2.0473496488506031</v>
      </c>
      <c r="R368" s="46">
        <v>2.7528611791332978</v>
      </c>
      <c r="S368" s="46">
        <v>0.63199819322408368</v>
      </c>
      <c r="T368" s="51">
        <v>4.4733256892415163</v>
      </c>
      <c r="U368" s="27">
        <f t="shared" si="26"/>
        <v>0</v>
      </c>
      <c r="V368" s="27">
        <f t="shared" si="26"/>
        <v>0.37603587181460624</v>
      </c>
      <c r="W368" s="27">
        <f t="shared" si="26"/>
        <v>-0.35075034628155499</v>
      </c>
      <c r="X368" s="27">
        <f t="shared" si="25"/>
        <v>-0.30942002939142632</v>
      </c>
      <c r="Y368" s="27">
        <f t="shared" si="25"/>
        <v>-0.22931416037325639</v>
      </c>
      <c r="Z368" s="27">
        <f t="shared" si="25"/>
        <v>1.1956562939175615</v>
      </c>
      <c r="AA368" s="38">
        <f t="shared" si="21"/>
        <v>0.14723778962307368</v>
      </c>
      <c r="AB368" s="27">
        <v>9.0849056603773608</v>
      </c>
      <c r="AC368" s="27">
        <v>0</v>
      </c>
      <c r="AD368" s="19" t="str">
        <f t="shared" si="23"/>
        <v/>
      </c>
      <c r="AE368" s="19" t="str">
        <f t="shared" si="24"/>
        <v>Error</v>
      </c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455</v>
      </c>
      <c r="M369" s="46">
        <v>0</v>
      </c>
      <c r="N369" s="46">
        <v>2.6426238758100022</v>
      </c>
      <c r="O369" s="46">
        <v>4.4648007251756763</v>
      </c>
      <c r="P369" s="46">
        <v>0.078928963588410284</v>
      </c>
      <c r="Q369" s="46">
        <v>0.87396132810377303</v>
      </c>
      <c r="R369" s="46">
        <v>8.9873257363797485</v>
      </c>
      <c r="S369" s="46">
        <v>0.87489689927643788</v>
      </c>
      <c r="T369" s="51">
        <v>8.0806522378260937</v>
      </c>
      <c r="U369" s="27">
        <f t="shared" si="26"/>
        <v>0</v>
      </c>
      <c r="V369" s="27">
        <f t="shared" si="26"/>
        <v>0.29535043339110756</v>
      </c>
      <c r="W369" s="27">
        <f t="shared" si="26"/>
        <v>-0.13393883314765723</v>
      </c>
      <c r="X369" s="27">
        <f t="shared" si="25"/>
        <v>-0.65384846146697395</v>
      </c>
      <c r="Y369" s="27">
        <f t="shared" si="25"/>
        <v>-0.7344160717509669</v>
      </c>
      <c r="Z369" s="27">
        <f t="shared" si="25"/>
        <v>9.1429402923559888E-2</v>
      </c>
      <c r="AA369" s="38">
        <f t="shared" si="21"/>
        <v>3.0990713486361017</v>
      </c>
      <c r="AB369" s="27">
        <v>1</v>
      </c>
      <c r="AC369" s="27">
        <v>0</v>
      </c>
      <c r="AD369" s="19" t="str">
        <f t="shared" si="23"/>
        <v>Error</v>
      </c>
      <c r="AE369" s="19" t="str">
        <f t="shared" si="24"/>
        <v>Error</v>
      </c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456</v>
      </c>
      <c r="M370" s="46">
        <v>0</v>
      </c>
      <c r="N370" s="46">
        <v>0</v>
      </c>
      <c r="O370" s="46">
        <v>0</v>
      </c>
      <c r="P370" s="46">
        <v>0</v>
      </c>
      <c r="Q370" s="46">
        <v>0</v>
      </c>
      <c r="R370" s="46">
        <v>0</v>
      </c>
      <c r="S370" s="46">
        <v>0</v>
      </c>
      <c r="T370" s="51">
        <v>0</v>
      </c>
      <c r="U370" s="27">
        <f t="shared" si="26"/>
        <v>0</v>
      </c>
      <c r="V370" s="27">
        <f t="shared" si="26"/>
        <v>0</v>
      </c>
      <c r="W370" s="27">
        <f t="shared" si="26"/>
        <v>0</v>
      </c>
      <c r="X370" s="27">
        <f t="shared" si="25"/>
        <v>0</v>
      </c>
      <c r="Y370" s="27">
        <f t="shared" si="25"/>
        <v>0</v>
      </c>
      <c r="Z370" s="27">
        <f t="shared" si="25"/>
        <v>0</v>
      </c>
      <c r="AA370" s="38">
        <f t="shared" si="21"/>
        <v>0</v>
      </c>
      <c r="AB370" s="27">
        <v>1.7322356481730301</v>
      </c>
      <c r="AC370" s="27">
        <v>-0.19813155111144301</v>
      </c>
      <c r="AD370" s="19" t="str">
        <f t="shared" si="23"/>
        <v/>
      </c>
      <c r="AE370" s="19" t="str">
        <f t="shared" si="24"/>
        <v/>
      </c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457</v>
      </c>
      <c r="M371" s="46">
        <v>0</v>
      </c>
      <c r="N371" s="46">
        <v>1.2326039892725373</v>
      </c>
      <c r="O371" s="46">
        <v>2.9719780224809575</v>
      </c>
      <c r="P371" s="46">
        <v>0.37733022095830204</v>
      </c>
      <c r="Q371" s="46">
        <v>2.1267827910432562</v>
      </c>
      <c r="R371" s="46">
        <v>2.9403552048557238</v>
      </c>
      <c r="S371" s="46">
        <v>0.74901114585571449</v>
      </c>
      <c r="T371" s="51">
        <v>5.4683381664127282</v>
      </c>
      <c r="U371" s="27">
        <f t="shared" si="26"/>
        <v>0</v>
      </c>
      <c r="V371" s="27">
        <f t="shared" si="26"/>
        <v>0.36786536440123357</v>
      </c>
      <c r="W371" s="27">
        <f t="shared" si="26"/>
        <v>-0.34722717888342752</v>
      </c>
      <c r="X371" s="27">
        <f t="shared" si="25"/>
        <v>-0.3118812266789715</v>
      </c>
      <c r="Y371" s="27">
        <f t="shared" si="25"/>
        <v>-0.21718585850406971</v>
      </c>
      <c r="Z371" s="27">
        <f t="shared" si="25"/>
        <v>1.205808659182386</v>
      </c>
      <c r="AA371" s="38">
        <f t="shared" si="21"/>
        <v>0.13432991970959271</v>
      </c>
      <c r="AB371" s="27">
        <v>1.7322356481730301</v>
      </c>
      <c r="AC371" s="27">
        <v>-0.19813155111144301</v>
      </c>
      <c r="AD371" s="19" t="str">
        <f t="shared" si="23"/>
        <v/>
      </c>
      <c r="AE371" s="19" t="str">
        <f t="shared" si="24"/>
        <v>Error</v>
      </c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458</v>
      </c>
      <c r="M372" s="46">
        <v>0</v>
      </c>
      <c r="N372" s="46">
        <v>1.2572540355514139</v>
      </c>
      <c r="O372" s="46">
        <v>3.1262666555727883</v>
      </c>
      <c r="P372" s="46">
        <v>0.42419721794979592</v>
      </c>
      <c r="Q372" s="46">
        <v>2.5140437666556856</v>
      </c>
      <c r="R372" s="46">
        <v>4.0487454494454411</v>
      </c>
      <c r="S372" s="46">
        <v>2.4723777348901077</v>
      </c>
      <c r="T372" s="51">
        <v>38.05878321443322</v>
      </c>
      <c r="U372" s="27">
        <f t="shared" si="26"/>
        <v>0</v>
      </c>
      <c r="V372" s="27">
        <f t="shared" si="26"/>
        <v>0.38770756426683678</v>
      </c>
      <c r="W372" s="27">
        <f t="shared" si="26"/>
        <v>-0.35065506786825862</v>
      </c>
      <c r="X372" s="27">
        <f t="shared" si="25"/>
        <v>-0.30216969791459275</v>
      </c>
      <c r="Y372" s="27">
        <f t="shared" si="25"/>
        <v>-0.15444985997207769</v>
      </c>
      <c r="Z372" s="27">
        <f t="shared" si="25"/>
        <v>1.2127607227558139</v>
      </c>
      <c r="AA372" s="38">
        <f t="shared" si="21"/>
        <v>0.24977731577470774</v>
      </c>
      <c r="AB372" s="27">
        <v>1.4614848238801501</v>
      </c>
      <c r="AC372" s="27">
        <v>-0.47169780429383301</v>
      </c>
      <c r="AD372" s="19" t="str">
        <f t="shared" si="23"/>
        <v/>
      </c>
      <c r="AE372" s="19" t="str">
        <f t="shared" si="24"/>
        <v/>
      </c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459</v>
      </c>
      <c r="M373" s="46">
        <v>0</v>
      </c>
      <c r="N373" s="46">
        <v>1.2495485804854267</v>
      </c>
      <c r="O373" s="46">
        <v>3.0927666009598127</v>
      </c>
      <c r="P373" s="46">
        <v>0.41446847627127603</v>
      </c>
      <c r="Q373" s="46">
        <v>2.448481133891212</v>
      </c>
      <c r="R373" s="46">
        <v>3.8678689152083834</v>
      </c>
      <c r="S373" s="46">
        <v>1.8881948823960837</v>
      </c>
      <c r="T373" s="51">
        <v>23.022078778200409</v>
      </c>
      <c r="U373" s="27">
        <f t="shared" si="26"/>
        <v>0</v>
      </c>
      <c r="V373" s="27">
        <f t="shared" si="26"/>
        <v>0.38278215918924252</v>
      </c>
      <c r="W373" s="27">
        <f t="shared" si="26"/>
        <v>-0.34922653656857239</v>
      </c>
      <c r="X373" s="27">
        <f t="shared" si="25"/>
        <v>-0.30226954758612423</v>
      </c>
      <c r="Y373" s="27">
        <f t="shared" si="25"/>
        <v>-0.16790683983238075</v>
      </c>
      <c r="Z373" s="27">
        <f t="shared" si="25"/>
        <v>1.224720355046593</v>
      </c>
      <c r="AA373" s="38">
        <f t="shared" si="21"/>
        <v>0.22276534800418446</v>
      </c>
      <c r="AB373" s="27">
        <v>3.0496991207575301</v>
      </c>
      <c r="AC373" s="27">
        <v>-0.28739849917747701</v>
      </c>
      <c r="AD373" s="19" t="str">
        <f t="shared" si="23"/>
        <v/>
      </c>
      <c r="AE373" s="19" t="str">
        <f t="shared" si="24"/>
        <v>Error</v>
      </c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460</v>
      </c>
      <c r="M374" s="46">
        <v>0</v>
      </c>
      <c r="N374" s="46">
        <v>1.2418015269036424</v>
      </c>
      <c r="O374" s="46">
        <v>3.0652761022058357</v>
      </c>
      <c r="P374" s="46">
        <v>0.40912252724062137</v>
      </c>
      <c r="Q374" s="46">
        <v>2.4184937480026978</v>
      </c>
      <c r="R374" s="46">
        <v>3.7755568817668674</v>
      </c>
      <c r="S374" s="46">
        <v>1.7478387506345294</v>
      </c>
      <c r="T374" s="51">
        <v>17.755563120174486</v>
      </c>
      <c r="U374" s="27">
        <f t="shared" si="26"/>
        <v>0</v>
      </c>
      <c r="V374" s="27">
        <f t="shared" si="26"/>
        <v>0.39335545468972416</v>
      </c>
      <c r="W374" s="27">
        <f t="shared" si="26"/>
        <v>-0.33914354977480582</v>
      </c>
      <c r="X374" s="27">
        <f t="shared" si="25"/>
        <v>-0.30642067146368879</v>
      </c>
      <c r="Y374" s="27">
        <f t="shared" si="25"/>
        <v>-0.1422953850448494</v>
      </c>
      <c r="Z374" s="27">
        <f t="shared" si="25"/>
        <v>1.1377807856553841</v>
      </c>
      <c r="AA374" s="38">
        <f t="shared" si="21"/>
        <v>0.24146741486450873</v>
      </c>
      <c r="AB374" s="27">
        <v>3.0496991207575301</v>
      </c>
      <c r="AC374" s="27">
        <v>-0.28739849917747701</v>
      </c>
      <c r="AD374" s="19" t="str">
        <f t="shared" si="23"/>
        <v/>
      </c>
      <c r="AE374" s="19" t="str">
        <f t="shared" si="24"/>
        <v>Error</v>
      </c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461</v>
      </c>
      <c r="M375" s="46">
        <v>0</v>
      </c>
      <c r="N375" s="46">
        <v>1.1129739193704684</v>
      </c>
      <c r="O375" s="46">
        <v>2.5071010268297407</v>
      </c>
      <c r="P375" s="46">
        <v>0.37083146475335171</v>
      </c>
      <c r="Q375" s="46">
        <v>0.79027246155484931</v>
      </c>
      <c r="R375" s="46">
        <v>6.7390083828316971</v>
      </c>
      <c r="S375" s="46">
        <v>0.6064712828484744</v>
      </c>
      <c r="T375" s="51">
        <v>4.7641785319669694</v>
      </c>
      <c r="U375" s="27">
        <f t="shared" si="26"/>
        <v>0</v>
      </c>
      <c r="V375" s="27">
        <f t="shared" si="26"/>
        <v>0.35391459491867833</v>
      </c>
      <c r="W375" s="27">
        <f t="shared" si="26"/>
        <v>-0.28947507608963485</v>
      </c>
      <c r="X375" s="27">
        <f t="shared" si="25"/>
        <v>-0.31836218234778291</v>
      </c>
      <c r="Y375" s="27">
        <f t="shared" si="25"/>
        <v>-0.35039821837719348</v>
      </c>
      <c r="Z375" s="27">
        <f t="shared" si="25"/>
        <v>1.2938310633628802</v>
      </c>
      <c r="AA375" s="38">
        <f t="shared" si="21"/>
        <v>0.29471867747832253</v>
      </c>
      <c r="AB375" s="27">
        <v>8.5152111444277896</v>
      </c>
      <c r="AC375" s="27">
        <v>-0.57358053302433398</v>
      </c>
      <c r="AD375" s="19" t="str">
        <f t="shared" si="23"/>
        <v/>
      </c>
      <c r="AE375" s="19" t="str">
        <f t="shared" si="24"/>
        <v/>
      </c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462</v>
      </c>
      <c r="M376" s="46">
        <v>0</v>
      </c>
      <c r="N376" s="46">
        <v>1.5217949813831424</v>
      </c>
      <c r="O376" s="46">
        <v>1.7854734285637479</v>
      </c>
      <c r="P376" s="46">
        <v>0.66040761289259775</v>
      </c>
      <c r="Q376" s="46">
        <v>1.6696209060337526</v>
      </c>
      <c r="R376" s="46">
        <v>1.9836832983973889</v>
      </c>
      <c r="S376" s="46">
        <v>1.0804337815839857</v>
      </c>
      <c r="T376" s="51">
        <v>1.6718267665555124</v>
      </c>
      <c r="U376" s="27">
        <f t="shared" si="26"/>
        <v>0</v>
      </c>
      <c r="V376" s="27">
        <f t="shared" si="26"/>
        <v>3.6797101668530598E-2</v>
      </c>
      <c r="W376" s="27">
        <f t="shared" si="26"/>
        <v>-1.7767914020871273E-2</v>
      </c>
      <c r="X376" s="27">
        <f t="shared" si="25"/>
        <v>-4.0673557849011804E-2</v>
      </c>
      <c r="Y376" s="27">
        <f t="shared" si="25"/>
        <v>-0.12576477155702528</v>
      </c>
      <c r="Z376" s="27">
        <f t="shared" si="25"/>
        <v>0.34068570742885479</v>
      </c>
      <c r="AA376" s="38">
        <f t="shared" si="21"/>
        <v>2.2626576834437102E-2</v>
      </c>
      <c r="AB376" s="27">
        <v>0.5</v>
      </c>
      <c r="AC376" s="27">
        <v>-0.58333333333333304</v>
      </c>
      <c r="AD376" s="19" t="str">
        <f t="shared" si="23"/>
        <v/>
      </c>
      <c r="AE376" s="19" t="str">
        <f t="shared" si="24"/>
        <v/>
      </c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463</v>
      </c>
      <c r="M377" s="46">
        <v>0</v>
      </c>
      <c r="N377" s="46">
        <v>2.0922600368532329</v>
      </c>
      <c r="O377" s="46">
        <v>5.4929228095288423</v>
      </c>
      <c r="P377" s="46">
        <v>0.27056386481715133</v>
      </c>
      <c r="Q377" s="46">
        <v>0.17612389098291459</v>
      </c>
      <c r="R377" s="46">
        <v>7.3361201530067914</v>
      </c>
      <c r="S377" s="46">
        <v>0.81444619325126322</v>
      </c>
      <c r="T377" s="51">
        <v>6.5031986734977423</v>
      </c>
      <c r="U377" s="27">
        <f t="shared" si="26"/>
        <v>0</v>
      </c>
      <c r="V377" s="27">
        <f t="shared" si="26"/>
        <v>5.5087912415873526E-2</v>
      </c>
      <c r="W377" s="27">
        <f t="shared" si="26"/>
        <v>-0.49260598405966333</v>
      </c>
      <c r="X377" s="27">
        <f t="shared" si="25"/>
        <v>-0.53765487672912238</v>
      </c>
      <c r="Y377" s="27">
        <f t="shared" si="25"/>
        <v>0.21357703132282815</v>
      </c>
      <c r="Z377" s="27">
        <f t="shared" si="25"/>
        <v>0.37790437900013962</v>
      </c>
      <c r="AA377" s="38">
        <f t="shared" si="21"/>
        <v>-2.4342218559263766E-2</v>
      </c>
      <c r="AB377" s="27">
        <v>0.85202205882352999</v>
      </c>
      <c r="AC377" s="27">
        <v>-0.507692307692308</v>
      </c>
      <c r="AD377" s="19" t="str">
        <f t="shared" si="23"/>
        <v/>
      </c>
      <c r="AE377" s="19" t="str">
        <f t="shared" si="24"/>
        <v>Error</v>
      </c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464</v>
      </c>
      <c r="M378" s="46">
        <v>0</v>
      </c>
      <c r="N378" s="46">
        <v>1.4989902231435557</v>
      </c>
      <c r="O378" s="46">
        <v>1.3082326935901769</v>
      </c>
      <c r="P378" s="46">
        <v>0.79659601724532336</v>
      </c>
      <c r="Q378" s="46">
        <v>0.80482990415732725</v>
      </c>
      <c r="R378" s="46">
        <v>0.66107932341923437</v>
      </c>
      <c r="S378" s="46">
        <v>0.48834473344286633</v>
      </c>
      <c r="T378" s="51">
        <v>0.39199014733416948</v>
      </c>
      <c r="U378" s="27">
        <f t="shared" si="26"/>
        <v>0</v>
      </c>
      <c r="V378" s="27">
        <f t="shared" si="26"/>
        <v>-0.18749696775296551</v>
      </c>
      <c r="W378" s="27">
        <f t="shared" si="26"/>
        <v>-0.20786167793383126</v>
      </c>
      <c r="X378" s="27">
        <f t="shared" si="25"/>
        <v>-0.20662570664279215</v>
      </c>
      <c r="Y378" s="27">
        <f t="shared" si="25"/>
        <v>-0.21358410845107897</v>
      </c>
      <c r="Z378" s="27">
        <f t="shared" si="25"/>
        <v>-0.17163213077032713</v>
      </c>
      <c r="AA378" s="38">
        <f t="shared" si="21"/>
        <v>-0.20534920198215298</v>
      </c>
      <c r="AB378" s="27">
        <v>0.125</v>
      </c>
      <c r="AC378" s="27">
        <v>-0.44444444444444398</v>
      </c>
      <c r="AD378" s="19" t="str">
        <f t="shared" si="23"/>
        <v/>
      </c>
      <c r="AE378" s="19" t="str">
        <f t="shared" si="24"/>
        <v/>
      </c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465</v>
      </c>
      <c r="M379" s="46">
        <v>0</v>
      </c>
      <c r="N379" s="46">
        <v>2.1878847091303784</v>
      </c>
      <c r="O379" s="46">
        <v>4.1868657561415841</v>
      </c>
      <c r="P379" s="46">
        <v>0.36898795320653444</v>
      </c>
      <c r="Q379" s="46">
        <v>1.3217068163933732</v>
      </c>
      <c r="R379" s="46">
        <v>7.1075167397272869</v>
      </c>
      <c r="S379" s="46">
        <v>0.72329626503529365</v>
      </c>
      <c r="T379" s="51">
        <v>9.0050034111709323</v>
      </c>
      <c r="U379" s="27">
        <f t="shared" si="26"/>
        <v>0</v>
      </c>
      <c r="V379" s="27">
        <f t="shared" si="26"/>
        <v>-0.3449683918684518</v>
      </c>
      <c r="W379" s="27">
        <f t="shared" si="26"/>
        <v>-0.17960502349977592</v>
      </c>
      <c r="X379" s="27">
        <f t="shared" si="25"/>
        <v>-0.20970586647837852</v>
      </c>
      <c r="Y379" s="27">
        <f t="shared" si="25"/>
        <v>-0.34776074328286433</v>
      </c>
      <c r="Z379" s="27">
        <f t="shared" si="25"/>
        <v>1.542929735115723</v>
      </c>
      <c r="AA379" s="38">
        <f t="shared" si="21"/>
        <v>0.26981944670070179</v>
      </c>
      <c r="AB379" s="27">
        <v>3.6534090909090899</v>
      </c>
      <c r="AC379" s="27">
        <v>-0.43589743589743601</v>
      </c>
      <c r="AD379" s="19" t="str">
        <f t="shared" si="23"/>
        <v/>
      </c>
      <c r="AE379" s="19" t="str">
        <f t="shared" si="24"/>
        <v/>
      </c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466</v>
      </c>
      <c r="M380" s="46">
        <v>0</v>
      </c>
      <c r="N380" s="46">
        <v>1.202839796259866</v>
      </c>
      <c r="O380" s="46">
        <v>2.6878038634070069</v>
      </c>
      <c r="P380" s="46">
        <v>0.39062034776565735</v>
      </c>
      <c r="Q380" s="46">
        <v>1.7835053029729693</v>
      </c>
      <c r="R380" s="46">
        <v>7.1850284071549773</v>
      </c>
      <c r="S380" s="46">
        <v>1.6268040949524645</v>
      </c>
      <c r="T380" s="51">
        <v>5.1489385123308429</v>
      </c>
      <c r="U380" s="27">
        <f t="shared" si="26"/>
        <v>0</v>
      </c>
      <c r="V380" s="27">
        <f t="shared" si="26"/>
        <v>0.21989538797139724</v>
      </c>
      <c r="W380" s="27">
        <f t="shared" si="26"/>
        <v>-0.25729084670870328</v>
      </c>
      <c r="X380" s="27">
        <f t="shared" si="25"/>
        <v>-0.31314178490347322</v>
      </c>
      <c r="Y380" s="27">
        <f t="shared" si="25"/>
        <v>-0.305291128544662</v>
      </c>
      <c r="Z380" s="27">
        <f t="shared" si="25"/>
        <v>1.3018354245623724</v>
      </c>
      <c r="AA380" s="38">
        <f t="shared" si="21"/>
        <v>0.11328688409839702</v>
      </c>
      <c r="AB380" s="27">
        <v>9.9901808713957294</v>
      </c>
      <c r="AC380" s="27">
        <v>-0.47651775486827003</v>
      </c>
      <c r="AD380" s="19" t="str">
        <f t="shared" si="23"/>
        <v/>
      </c>
      <c r="AE380" s="19" t="str">
        <f t="shared" si="24"/>
        <v/>
      </c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467</v>
      </c>
      <c r="M381" s="46">
        <v>0</v>
      </c>
      <c r="N381" s="46">
        <v>1.2469713819888415</v>
      </c>
      <c r="O381" s="46">
        <v>3.05263994498846</v>
      </c>
      <c r="P381" s="46">
        <v>0.40089881534030436</v>
      </c>
      <c r="Q381" s="46">
        <v>2.3149285508766573</v>
      </c>
      <c r="R381" s="46">
        <v>3.4340375400141667</v>
      </c>
      <c r="S381" s="46">
        <v>1.1869084097611822</v>
      </c>
      <c r="T381" s="51">
        <v>10.167425802924988</v>
      </c>
      <c r="U381" s="27">
        <f t="shared" si="26"/>
        <v>0</v>
      </c>
      <c r="V381" s="27">
        <f t="shared" si="26"/>
        <v>0.36526347007970306</v>
      </c>
      <c r="W381" s="27">
        <f t="shared" si="26"/>
        <v>-0.34899884633330774</v>
      </c>
      <c r="X381" s="27">
        <f t="shared" si="25"/>
        <v>-0.30845364919586288</v>
      </c>
      <c r="Y381" s="27">
        <f t="shared" si="25"/>
        <v>-0.17642089473227077</v>
      </c>
      <c r="Z381" s="27">
        <f t="shared" si="25"/>
        <v>1.2400249988379362</v>
      </c>
      <c r="AA381" s="38">
        <f t="shared" si="21"/>
        <v>0.17763894390922449</v>
      </c>
      <c r="AB381" s="27">
        <v>1.5471497926245099</v>
      </c>
      <c r="AC381" s="27">
        <v>0</v>
      </c>
      <c r="AD381" s="19" t="str">
        <f t="shared" si="23"/>
        <v/>
      </c>
      <c r="AE381" s="19" t="str">
        <f t="shared" si="24"/>
        <v>Error</v>
      </c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468</v>
      </c>
      <c r="M382" s="46">
        <v>0</v>
      </c>
      <c r="N382" s="46">
        <v>1.1086011674776035</v>
      </c>
      <c r="O382" s="46">
        <v>0.78751167065030359</v>
      </c>
      <c r="P382" s="46">
        <v>0.3733024435026463</v>
      </c>
      <c r="Q382" s="46">
        <v>0.18733426102457962</v>
      </c>
      <c r="R382" s="46">
        <v>6.519186566302416</v>
      </c>
      <c r="S382" s="46">
        <v>0.94211134354536608</v>
      </c>
      <c r="T382" s="51">
        <v>2.0916878679100783</v>
      </c>
      <c r="U382" s="27">
        <f t="shared" si="26"/>
        <v>0</v>
      </c>
      <c r="V382" s="27">
        <f t="shared" si="26"/>
        <v>0.76764096408197613</v>
      </c>
      <c r="W382" s="27">
        <f t="shared" si="26"/>
        <v>-0.609050242503823</v>
      </c>
      <c r="X382" s="27">
        <f t="shared" si="25"/>
        <v>-0.18949336009605489</v>
      </c>
      <c r="Y382" s="27">
        <f t="shared" si="25"/>
        <v>5.9028629002010162E-2</v>
      </c>
      <c r="Z382" s="27">
        <f t="shared" si="25"/>
        <v>1.6482053714133569</v>
      </c>
      <c r="AA382" s="38">
        <f t="shared" si="21"/>
        <v>9.3892733950749804E-2</v>
      </c>
      <c r="AB382" s="27">
        <v>0.29951690821256</v>
      </c>
      <c r="AC382" s="27">
        <v>-0.68324407039020696</v>
      </c>
      <c r="AD382" s="19" t="str">
        <f t="shared" si="23"/>
        <v>Error</v>
      </c>
      <c r="AE382" s="19" t="str">
        <f t="shared" si="24"/>
        <v/>
      </c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469</v>
      </c>
      <c r="M383" s="46">
        <v>0</v>
      </c>
      <c r="N383" s="46">
        <v>1.2385881520436428</v>
      </c>
      <c r="O383" s="46">
        <v>2.7589830163070381</v>
      </c>
      <c r="P383" s="46">
        <v>0.35652558778428922</v>
      </c>
      <c r="Q383" s="46">
        <v>2.0943240701858561</v>
      </c>
      <c r="R383" s="46">
        <v>0.9489440518468254</v>
      </c>
      <c r="S383" s="46">
        <v>1.2800989328716765</v>
      </c>
      <c r="T383" s="51">
        <v>0.36460441272143423</v>
      </c>
      <c r="U383" s="27">
        <f t="shared" si="26"/>
        <v>0</v>
      </c>
      <c r="V383" s="27">
        <f t="shared" si="26"/>
        <v>0.2238604474382849</v>
      </c>
      <c r="W383" s="27">
        <f t="shared" si="26"/>
        <v>-0.31091299709804665</v>
      </c>
      <c r="X383" s="27">
        <f t="shared" si="25"/>
        <v>-5.9715164549510022E-2</v>
      </c>
      <c r="Y383" s="27">
        <f t="shared" si="25"/>
        <v>-0.22024274387199647</v>
      </c>
      <c r="Z383" s="27">
        <f t="shared" si="25"/>
        <v>-0.11120820513942332</v>
      </c>
      <c r="AA383" s="38">
        <f t="shared" si="21"/>
        <v>0.85050060008208916</v>
      </c>
      <c r="AB383" s="27">
        <v>11.2427178966862</v>
      </c>
      <c r="AC383" s="27">
        <v>-0.88656771119662803</v>
      </c>
      <c r="AD383" s="19" t="str">
        <f t="shared" si="23"/>
        <v/>
      </c>
      <c r="AE383" s="19" t="str">
        <f t="shared" si="24"/>
        <v/>
      </c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470</v>
      </c>
      <c r="M384" s="46">
        <v>0</v>
      </c>
      <c r="N384" s="46">
        <v>1.2140240312860537</v>
      </c>
      <c r="O384" s="46">
        <v>2.3812413036314375</v>
      </c>
      <c r="P384" s="46">
        <v>0.38577403500226798</v>
      </c>
      <c r="Q384" s="46">
        <v>0.20106214412208345</v>
      </c>
      <c r="R384" s="46">
        <v>6.9711694628250243</v>
      </c>
      <c r="S384" s="46">
        <v>1.1137691990945253</v>
      </c>
      <c r="T384" s="51">
        <v>2.0536711529289424</v>
      </c>
      <c r="U384" s="27">
        <f t="shared" si="26"/>
        <v>0</v>
      </c>
      <c r="V384" s="27">
        <f t="shared" si="26"/>
        <v>1.7093146164964036E-2</v>
      </c>
      <c r="W384" s="27">
        <f t="shared" si="26"/>
        <v>-0.33002114274430705</v>
      </c>
      <c r="X384" s="27">
        <f t="shared" si="25"/>
        <v>-0.30660374750727015</v>
      </c>
      <c r="Y384" s="27">
        <f t="shared" si="25"/>
        <v>0.30635985597153842</v>
      </c>
      <c r="Z384" s="27">
        <f t="shared" si="25"/>
        <v>1.6038822252507987</v>
      </c>
      <c r="AA384" s="38">
        <f t="shared" si="21"/>
        <v>0.11992769126524738</v>
      </c>
      <c r="AB384" s="27">
        <v>0.127877237851662</v>
      </c>
      <c r="AC384" s="27">
        <v>-0.67854206631953995</v>
      </c>
      <c r="AD384" s="19" t="str">
        <f t="shared" si="23"/>
        <v>Error</v>
      </c>
      <c r="AE384" s="19" t="str">
        <f t="shared" si="24"/>
        <v/>
      </c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471</v>
      </c>
      <c r="M385" s="46">
        <v>0</v>
      </c>
      <c r="N385" s="46">
        <v>1.2321548720014488</v>
      </c>
      <c r="O385" s="46">
        <v>2.939378090103224</v>
      </c>
      <c r="P385" s="46">
        <v>0.39754846869242888</v>
      </c>
      <c r="Q385" s="46">
        <v>2.1512064051725392</v>
      </c>
      <c r="R385" s="46">
        <v>5.0894978424840005</v>
      </c>
      <c r="S385" s="46">
        <v>0.29945747008649981</v>
      </c>
      <c r="T385" s="51">
        <v>7.6149042087878378</v>
      </c>
      <c r="U385" s="27">
        <f t="shared" si="26"/>
        <v>0</v>
      </c>
      <c r="V385" s="27">
        <f t="shared" si="26"/>
        <v>0.28610184667943289</v>
      </c>
      <c r="W385" s="27">
        <f t="shared" si="26"/>
        <v>-0.28071505882864817</v>
      </c>
      <c r="X385" s="27">
        <f t="shared" si="25"/>
        <v>-0.28149566136708165</v>
      </c>
      <c r="Y385" s="27">
        <f t="shared" si="25"/>
        <v>-0.36720347722086671</v>
      </c>
      <c r="Z385" s="27">
        <f t="shared" si="25"/>
        <v>1.3198408843477891</v>
      </c>
      <c r="AA385" s="38">
        <f t="shared" si="21"/>
        <v>0.37388121930955587</v>
      </c>
      <c r="AB385" s="27">
        <v>19.403223278139698</v>
      </c>
      <c r="AC385" s="27">
        <v>-0.59054831427947296</v>
      </c>
      <c r="AD385" s="19" t="str">
        <f t="shared" si="23"/>
        <v/>
      </c>
      <c r="AE385" s="19" t="str">
        <f t="shared" si="24"/>
        <v/>
      </c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472</v>
      </c>
      <c r="M386" s="46">
        <v>0</v>
      </c>
      <c r="N386" s="46">
        <v>1.2337873841361995</v>
      </c>
      <c r="O386" s="46">
        <v>2.973907185536266</v>
      </c>
      <c r="P386" s="46">
        <v>0.38513014843278359</v>
      </c>
      <c r="Q386" s="46">
        <v>2.1617828796131988</v>
      </c>
      <c r="R386" s="46">
        <v>2.9508692670830143</v>
      </c>
      <c r="S386" s="46">
        <v>0.88001350304886561</v>
      </c>
      <c r="T386" s="51">
        <v>7.0415774325485287</v>
      </c>
      <c r="U386" s="27">
        <f t="shared" si="26"/>
        <v>0</v>
      </c>
      <c r="V386" s="27">
        <f t="shared" si="26"/>
        <v>0.36453017673420662</v>
      </c>
      <c r="W386" s="27">
        <f t="shared" si="26"/>
        <v>-0.36268200632529052</v>
      </c>
      <c r="X386" s="27">
        <f t="shared" si="25"/>
        <v>-0.28929750698043794</v>
      </c>
      <c r="Y386" s="27">
        <f t="shared" si="25"/>
        <v>-0.22425255226637741</v>
      </c>
      <c r="Z386" s="27">
        <f t="shared" si="25"/>
        <v>1.1216004262151864</v>
      </c>
      <c r="AA386" s="38">
        <f t="shared" si="25"/>
        <v>0.17739452383812029</v>
      </c>
      <c r="AB386" s="27">
        <v>2.61254451301803</v>
      </c>
      <c r="AC386" s="27">
        <v>-0.52996263613959804</v>
      </c>
      <c r="AD386" s="19" t="str">
        <f t="shared" si="23"/>
        <v/>
      </c>
      <c r="AE386" s="19" t="str">
        <f t="shared" si="24"/>
        <v/>
      </c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473</v>
      </c>
      <c r="M387" s="46">
        <v>0</v>
      </c>
      <c r="N387" s="46">
        <v>0.19569440131601565</v>
      </c>
      <c r="O387" s="46">
        <v>0.2817530808847053</v>
      </c>
      <c r="P387" s="46">
        <v>0.3780448386000278</v>
      </c>
      <c r="Q387" s="46">
        <v>0.18532488004503911</v>
      </c>
      <c r="R387" s="46">
        <v>8.1524995893465615</v>
      </c>
      <c r="S387" s="46">
        <v>1.2723042267191254</v>
      </c>
      <c r="T387" s="51">
        <v>5.776843715578222</v>
      </c>
      <c r="U387" s="27">
        <f t="shared" si="26"/>
        <v>0</v>
      </c>
      <c r="V387" s="27">
        <f t="shared" si="26"/>
        <v>1.7025831746380675</v>
      </c>
      <c r="W387" s="27">
        <f t="shared" si="26"/>
        <v>7.3555361887346557E-2</v>
      </c>
      <c r="X387" s="27">
        <f t="shared" si="25"/>
        <v>-0.13085327072994618</v>
      </c>
      <c r="Y387" s="27">
        <f t="shared" si="25"/>
        <v>2.1099606812093351E-2</v>
      </c>
      <c r="Z387" s="27">
        <f t="shared" si="25"/>
        <v>-9.3869835581636599E-2</v>
      </c>
      <c r="AA387" s="38">
        <f t="shared" si="25"/>
        <v>-3.1640084269065151E-2</v>
      </c>
      <c r="AB387" s="27">
        <v>0.40952455426962803</v>
      </c>
      <c r="AC387" s="27">
        <v>-0.47428571428571398</v>
      </c>
      <c r="AD387" s="19" t="str">
        <f t="shared" si="23"/>
        <v>Error</v>
      </c>
      <c r="AE387" s="19" t="str">
        <f t="shared" si="24"/>
        <v/>
      </c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474</v>
      </c>
      <c r="M388" s="46">
        <v>0</v>
      </c>
      <c r="N388" s="46">
        <v>1.1766207329047227</v>
      </c>
      <c r="O388" s="46">
        <v>2.9044050216964337</v>
      </c>
      <c r="P388" s="46">
        <v>0.37325859715936627</v>
      </c>
      <c r="Q388" s="46">
        <v>2.1024613406407573</v>
      </c>
      <c r="R388" s="46">
        <v>2.8585308436749202</v>
      </c>
      <c r="S388" s="46">
        <v>0.75325148467374436</v>
      </c>
      <c r="T388" s="51">
        <v>5.0434622093489132</v>
      </c>
      <c r="U388" s="27">
        <f t="shared" si="26"/>
        <v>0</v>
      </c>
      <c r="V388" s="27">
        <f t="shared" si="26"/>
        <v>0.35059179521731099</v>
      </c>
      <c r="W388" s="27">
        <f t="shared" si="26"/>
        <v>-0.32594247689029887</v>
      </c>
      <c r="X388" s="27">
        <f t="shared" si="25"/>
        <v>-0.32369026464372253</v>
      </c>
      <c r="Y388" s="27">
        <f t="shared" si="25"/>
        <v>-0.20634965620340476</v>
      </c>
      <c r="Z388" s="27">
        <f t="shared" si="25"/>
        <v>1.0666180307328261</v>
      </c>
      <c r="AA388" s="38">
        <f t="shared" si="25"/>
        <v>0.26511571399892164</v>
      </c>
      <c r="AB388" s="27">
        <v>4.6500000000000004</v>
      </c>
      <c r="AC388" s="27">
        <v>-0.46153846153846201</v>
      </c>
      <c r="AD388" s="19" t="str">
        <f t="shared" ref="AD388:AD392" si="27">IF(MAX($U388:$AA388)&gt;AB388,"Error","")</f>
        <v/>
      </c>
      <c r="AE388" s="19" t="str">
        <f t="shared" ref="AE388:AE392" si="28">IF(MIN($U388:$AA388)&lt;AC388,"Error","")</f>
        <v/>
      </c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475</v>
      </c>
      <c r="M389" s="46">
        <v>0</v>
      </c>
      <c r="N389" s="46">
        <v>1.1439696295997079</v>
      </c>
      <c r="O389" s="46">
        <v>2.9029733336519348</v>
      </c>
      <c r="P389" s="46">
        <v>0.38446058510265857</v>
      </c>
      <c r="Q389" s="46">
        <v>2.0728958931121451</v>
      </c>
      <c r="R389" s="46">
        <v>0.77667906615138804</v>
      </c>
      <c r="S389" s="46">
        <v>0.80064560359585024</v>
      </c>
      <c r="T389" s="51">
        <v>0.59312523323457356</v>
      </c>
      <c r="U389" s="27">
        <f t="shared" si="26"/>
        <v>0</v>
      </c>
      <c r="V389" s="27">
        <f t="shared" si="26"/>
        <v>0.18167887913231281</v>
      </c>
      <c r="W389" s="27">
        <f t="shared" si="26"/>
        <v>8.1751966500614781E-2</v>
      </c>
      <c r="X389" s="27">
        <f t="shared" si="25"/>
        <v>-0.17675279406835881</v>
      </c>
      <c r="Y389" s="27">
        <f t="shared" si="25"/>
        <v>-0.26296341383543076</v>
      </c>
      <c r="Z389" s="27">
        <f t="shared" si="25"/>
        <v>0.6335165451365764</v>
      </c>
      <c r="AA389" s="38">
        <f t="shared" si="25"/>
        <v>0.6904698051174657</v>
      </c>
      <c r="AB389" s="27">
        <v>0.54365397218379097</v>
      </c>
      <c r="AC389" s="27">
        <v>-0.363885088919289</v>
      </c>
      <c r="AD389" s="19" t="str">
        <f t="shared" si="27"/>
        <v>Error</v>
      </c>
      <c r="AE389" s="19" t="str">
        <f t="shared" si="28"/>
        <v/>
      </c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476</v>
      </c>
      <c r="M390" s="46">
        <v>0</v>
      </c>
      <c r="N390" s="46">
        <v>1.229041005487866</v>
      </c>
      <c r="O390" s="46">
        <v>2.9695996374354188</v>
      </c>
      <c r="P390" s="46">
        <v>0.38032533620873199</v>
      </c>
      <c r="Q390" s="46">
        <v>2.1631469420483249</v>
      </c>
      <c r="R390" s="46">
        <v>3.0433816295596188</v>
      </c>
      <c r="S390" s="46">
        <v>0.82246932776262893</v>
      </c>
      <c r="T390" s="51">
        <v>6.173049528496108</v>
      </c>
      <c r="U390" s="27">
        <f t="shared" si="26"/>
        <v>0</v>
      </c>
      <c r="V390" s="27">
        <f t="shared" si="26"/>
        <v>0.4600505443725551</v>
      </c>
      <c r="W390" s="27">
        <f t="shared" si="26"/>
        <v>-0.39901522454495447</v>
      </c>
      <c r="X390" s="27">
        <f t="shared" si="25"/>
        <v>-0.29900880467015267</v>
      </c>
      <c r="Y390" s="27">
        <f t="shared" si="25"/>
        <v>-0.18110706298622187</v>
      </c>
      <c r="Z390" s="27">
        <f t="shared" si="25"/>
        <v>1.3159843200732058</v>
      </c>
      <c r="AA390" s="38">
        <f t="shared" si="25"/>
        <v>0.14346186280209997</v>
      </c>
      <c r="AB390" s="27">
        <v>4.1526771047227902</v>
      </c>
      <c r="AC390" s="27">
        <v>-5.5102832751261203E-2</v>
      </c>
      <c r="AD390" s="19" t="str">
        <f t="shared" si="27"/>
        <v/>
      </c>
      <c r="AE390" s="19" t="str">
        <f t="shared" si="28"/>
        <v>Error</v>
      </c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477</v>
      </c>
      <c r="M391" s="46">
        <v>0</v>
      </c>
      <c r="N391" s="46">
        <v>0</v>
      </c>
      <c r="O391" s="46">
        <v>0</v>
      </c>
      <c r="P391" s="46">
        <v>0</v>
      </c>
      <c r="Q391" s="46">
        <v>0</v>
      </c>
      <c r="R391" s="46">
        <v>0</v>
      </c>
      <c r="S391" s="46">
        <v>0</v>
      </c>
      <c r="T391" s="51">
        <v>0</v>
      </c>
      <c r="U391" s="27">
        <f t="shared" si="26"/>
        <v>0</v>
      </c>
      <c r="V391" s="27">
        <f t="shared" si="26"/>
        <v>0</v>
      </c>
      <c r="W391" s="27">
        <f t="shared" si="26"/>
        <v>0</v>
      </c>
      <c r="X391" s="27">
        <f t="shared" si="25"/>
        <v>0</v>
      </c>
      <c r="Y391" s="27">
        <f t="shared" si="25"/>
        <v>0</v>
      </c>
      <c r="Z391" s="27">
        <f t="shared" si="25"/>
        <v>0</v>
      </c>
      <c r="AA391" s="38">
        <f t="shared" si="25"/>
        <v>0</v>
      </c>
      <c r="AB391" s="27">
        <v>0</v>
      </c>
      <c r="AC391" s="27">
        <v>0</v>
      </c>
      <c r="AD391" s="19" t="str">
        <f t="shared" si="27"/>
        <v/>
      </c>
      <c r="AE391" s="19" t="str">
        <f t="shared" si="28"/>
        <v/>
      </c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42">
        <v>390</v>
      </c>
      <c r="L392" s="42" t="s">
        <v>478</v>
      </c>
      <c r="M392" s="54">
        <v>0</v>
      </c>
      <c r="N392" s="54">
        <v>1.2153480613256671</v>
      </c>
      <c r="O392" s="54">
        <v>0.87811659672309617</v>
      </c>
      <c r="P392" s="54">
        <v>0.24045340484344457</v>
      </c>
      <c r="Q392" s="54">
        <v>1.1172451400502814</v>
      </c>
      <c r="R392" s="54">
        <v>0.38654451189715372</v>
      </c>
      <c r="S392" s="54">
        <v>1.3704793292992945</v>
      </c>
      <c r="T392" s="55">
        <v>0.28966590367374828</v>
      </c>
      <c r="U392" s="43">
        <f t="shared" si="26"/>
        <v>0</v>
      </c>
      <c r="V392" s="43">
        <f t="shared" si="26"/>
        <v>0.5919415173590703</v>
      </c>
      <c r="W392" s="43">
        <f t="shared" si="26"/>
        <v>-0.483012172856425</v>
      </c>
      <c r="X392" s="43">
        <f t="shared" si="25"/>
        <v>-2.4274216768241406E-2</v>
      </c>
      <c r="Y392" s="43">
        <f t="shared" si="25"/>
        <v>-0.22503147814641997</v>
      </c>
      <c r="Z392" s="43">
        <f t="shared" si="25"/>
        <v>-0.16284154379168561</v>
      </c>
      <c r="AA392" s="44">
        <f t="shared" si="25"/>
        <v>1.0144452899195167</v>
      </c>
      <c r="AB392" s="43">
        <v>8.80198480408386</v>
      </c>
      <c r="AC392" s="43">
        <v>-0.88527392539083005</v>
      </c>
      <c r="AD392" s="45" t="str">
        <f t="shared" si="27"/>
        <v/>
      </c>
      <c r="AE392" s="45" t="str">
        <f t="shared" si="28"/>
        <v/>
      </c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L393" s="6" t="s">
        <v>103</v>
      </c>
      <c r="M393" s="46">
        <f>SUM(M3:M392)</f>
        <v>0</v>
      </c>
      <c r="N393" s="46">
        <f t="shared" ref="N393:T393" si="29">SUM(N3:N392)</f>
        <v>5237.5336787755268</v>
      </c>
      <c r="O393" s="46">
        <f t="shared" si="29"/>
        <v>1551.333494031428</v>
      </c>
      <c r="P393" s="46">
        <f t="shared" si="29"/>
        <v>211666.5651436894</v>
      </c>
      <c r="Q393" s="46">
        <f t="shared" si="29"/>
        <v>196654.44425288882</v>
      </c>
      <c r="R393" s="46">
        <f t="shared" si="29"/>
        <v>616593.97703354573</v>
      </c>
      <c r="S393" s="46">
        <f t="shared" si="29"/>
        <v>2038400.0674071058</v>
      </c>
      <c r="T393" s="46">
        <f t="shared" si="29"/>
        <v>1707045.1661459936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67CF5-FB7E-D84D-BD7F-3558CC46ED4F}">
  <dimension ref="A1:AF394"/>
  <sheetViews>
    <sheetView zoomScale="120" zoomScaleNormal="120" workbookViewId="0">
      <selection activeCell="I13" sqref="I13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10" width="14.6640625" style="6" customWidth="true"/>
    <col min="11" max="11" width="6.83203125" style="6" customWidth="true"/>
    <col min="12" max="12" width="21.5" style="6" customWidth="true"/>
    <col min="13" max="13" width="13.7109375" style="6" customWidth="true"/>
    <col min="21" max="32" width="10.83203125" style="6" outlineLevel="1"/>
    <col min="33" max="16384" width="10.83203125" style="6"/>
    <col min="14" max="14" width="14.7109375" style="6" customWidth="true"/>
    <col min="15" max="15" width="14.7109375" style="6" customWidth="true"/>
    <col min="16" max="16" width="14.7109375" style="6" customWidth="true"/>
    <col min="17" max="17" width="14.7109375" style="6" customWidth="true"/>
    <col min="18" max="18" width="14.7109375" style="6" customWidth="true"/>
    <col min="19" max="19" width="14.7109375" style="6" customWidth="true"/>
    <col min="20" max="20" width="14.7109375" style="6" customWidth="true"/>
  </cols>
  <sheetData>
    <row r="1">
      <c r="A1" s="6" t="str" cm="1">
        <f t="array" aca="true" ref="A1" ca="true">RIGHT(CELL("filename",A1),LEN(CELL("filename",A1))-FIND("]", CELL("filename",A1)))</f>
        <v>Employment</v>
      </c>
      <c r="B1" s="13" t="s">
        <v>486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Employment</v>
      </c>
      <c r="L1" s="13" t="s">
        <v>479</v>
      </c>
      <c r="M1" s="7" t="s">
        <v>15</v>
      </c>
      <c r="N1" s="7"/>
      <c r="O1" s="7"/>
      <c r="P1" s="7"/>
      <c r="Q1" s="7"/>
      <c r="R1" s="7"/>
      <c r="S1" s="7"/>
      <c r="T1" s="14"/>
    </row>
    <row r="2" ht="16" thickBot="true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34">
        <v>2050</v>
      </c>
      <c r="U2" s="32"/>
      <c r="V2" s="32"/>
      <c r="W2" s="32"/>
      <c r="X2" s="32"/>
      <c r="Y2" s="32"/>
      <c r="Z2" s="31"/>
      <c r="AA2" s="32"/>
      <c r="AB2" s="32"/>
      <c r="AC2" s="32"/>
      <c r="AD2" s="32"/>
      <c r="AE2" s="32"/>
      <c r="AF2" s="32"/>
    </row>
    <row r="3" ht="16" thickTop="true">
      <c r="A3" s="6">
        <v>1</v>
      </c>
      <c r="B3" s="7" t="s">
        <v>84</v>
      </c>
      <c r="C3" s="46"/>
      <c r="D3" s="46"/>
      <c r="E3" s="46"/>
      <c r="F3" s="46"/>
      <c r="G3" s="46"/>
      <c r="H3" s="46"/>
      <c r="I3" s="46"/>
      <c r="J3" s="46"/>
      <c r="K3" s="6">
        <v>1</v>
      </c>
      <c r="L3" s="7" t="s">
        <v>16</v>
      </c>
      <c r="M3" s="46">
        <v>1514252</v>
      </c>
      <c r="N3" s="46">
        <v>1519123.7067757822</v>
      </c>
      <c r="O3" s="46">
        <v>1514234.6422688717</v>
      </c>
      <c r="P3" s="46">
        <v>1513760.5435211584</v>
      </c>
      <c r="Q3" s="46">
        <v>1513725.3278172431</v>
      </c>
      <c r="R3" s="46">
        <v>1513751.8701931164</v>
      </c>
      <c r="S3" s="46">
        <v>1513721.013464543</v>
      </c>
      <c r="T3" s="51">
        <v>1513731.6217221564</v>
      </c>
      <c r="U3" s="19"/>
      <c r="V3" s="19"/>
      <c r="W3" s="19"/>
      <c r="X3" s="19"/>
      <c r="Y3" s="19"/>
      <c r="Z3" s="21"/>
      <c r="AA3" s="21"/>
      <c r="AB3" s="21"/>
      <c r="AC3" s="21"/>
      <c r="AD3" s="21"/>
      <c r="AE3" s="21"/>
      <c r="AF3" s="21"/>
    </row>
    <row r="4">
      <c r="A4" s="6">
        <v>2</v>
      </c>
      <c r="B4" s="7" t="s">
        <v>85</v>
      </c>
      <c r="C4" s="46"/>
      <c r="D4" s="46"/>
      <c r="E4" s="46"/>
      <c r="F4" s="46"/>
      <c r="G4" s="46"/>
      <c r="H4" s="46"/>
      <c r="I4" s="46"/>
      <c r="J4" s="46"/>
      <c r="K4" s="6">
        <v>2</v>
      </c>
      <c r="L4" s="7" t="s">
        <v>94</v>
      </c>
      <c r="M4" s="46">
        <v>67305</v>
      </c>
      <c r="N4" s="46">
        <v>67303.12179919146</v>
      </c>
      <c r="O4" s="46">
        <v>67301.6890702417</v>
      </c>
      <c r="P4" s="46">
        <v>67300.584673526289</v>
      </c>
      <c r="Q4" s="46">
        <v>67299.811543063683</v>
      </c>
      <c r="R4" s="46">
        <v>67299.272793417651</v>
      </c>
      <c r="S4" s="46">
        <v>67298.775811579704</v>
      </c>
      <c r="T4" s="51">
        <v>67298.526182280024</v>
      </c>
      <c r="U4" s="19"/>
      <c r="V4" s="19"/>
      <c r="W4" s="19"/>
      <c r="X4" s="19"/>
      <c r="Y4" s="19"/>
      <c r="Z4" s="21"/>
      <c r="AA4" s="21"/>
      <c r="AB4" s="21"/>
      <c r="AC4" s="21"/>
      <c r="AD4" s="21"/>
      <c r="AE4" s="21"/>
      <c r="AF4" s="21"/>
    </row>
    <row r="5">
      <c r="A5" s="6">
        <v>3</v>
      </c>
      <c r="B5" s="7" t="s">
        <v>86</v>
      </c>
      <c r="C5" s="46"/>
      <c r="D5" s="46"/>
      <c r="E5" s="46"/>
      <c r="F5" s="46"/>
      <c r="G5" s="46"/>
      <c r="H5" s="46"/>
      <c r="I5" s="46"/>
      <c r="J5" s="46"/>
      <c r="K5" s="6">
        <v>3</v>
      </c>
      <c r="L5" s="7" t="s">
        <v>95</v>
      </c>
      <c r="M5" s="46">
        <v>124144</v>
      </c>
      <c r="N5" s="46">
        <v>123823.03239008793</v>
      </c>
      <c r="O5" s="46">
        <v>122760.08653494032</v>
      </c>
      <c r="P5" s="46">
        <v>121416.77990441094</v>
      </c>
      <c r="Q5" s="46">
        <v>119880.93921778662</v>
      </c>
      <c r="R5" s="46">
        <v>118136.15403980848</v>
      </c>
      <c r="S5" s="46">
        <v>116722.02125053658</v>
      </c>
      <c r="T5" s="51">
        <v>114796.30540911824</v>
      </c>
      <c r="U5" s="19"/>
      <c r="V5" s="19"/>
      <c r="W5" s="19"/>
      <c r="X5" s="19"/>
      <c r="Y5" s="19"/>
      <c r="Z5" s="21"/>
      <c r="AA5" s="21"/>
      <c r="AB5" s="21"/>
      <c r="AC5" s="21"/>
      <c r="AD5" s="21"/>
      <c r="AE5" s="21"/>
      <c r="AF5" s="21"/>
    </row>
    <row r="6">
      <c r="A6" s="6">
        <v>4</v>
      </c>
      <c r="B6" s="7" t="s">
        <v>87</v>
      </c>
      <c r="C6" s="46"/>
      <c r="D6" s="46"/>
      <c r="E6" s="46"/>
      <c r="F6" s="46"/>
      <c r="G6" s="46"/>
      <c r="H6" s="46"/>
      <c r="I6" s="46"/>
      <c r="J6" s="46"/>
      <c r="K6" s="6">
        <v>4</v>
      </c>
      <c r="L6" s="7" t="s">
        <v>96</v>
      </c>
      <c r="M6" s="46">
        <v>119564</v>
      </c>
      <c r="N6" s="46">
        <v>119719.57051711083</v>
      </c>
      <c r="O6" s="46">
        <v>119781.06050924522</v>
      </c>
      <c r="P6" s="46">
        <v>119501.65953770951</v>
      </c>
      <c r="Q6" s="46">
        <v>119392.10407729201</v>
      </c>
      <c r="R6" s="46">
        <v>119369.80593273752</v>
      </c>
      <c r="S6" s="46">
        <v>119320.76146582802</v>
      </c>
      <c r="T6" s="51">
        <v>119291.47800975104</v>
      </c>
      <c r="U6" s="19"/>
      <c r="V6" s="19"/>
      <c r="W6" s="19"/>
      <c r="X6" s="19"/>
      <c r="Y6" s="19"/>
      <c r="Z6" s="21"/>
      <c r="AA6" s="21"/>
      <c r="AB6" s="21"/>
      <c r="AC6" s="21"/>
      <c r="AD6" s="21"/>
      <c r="AE6" s="21"/>
      <c r="AF6" s="21"/>
    </row>
    <row r="7">
      <c r="A7" s="6">
        <v>5</v>
      </c>
      <c r="B7" s="7" t="s">
        <v>88</v>
      </c>
      <c r="C7" s="46"/>
      <c r="D7" s="46"/>
      <c r="E7" s="46"/>
      <c r="F7" s="46"/>
      <c r="G7" s="46"/>
      <c r="H7" s="46"/>
      <c r="I7" s="46"/>
      <c r="J7" s="46"/>
      <c r="K7" s="6">
        <v>5</v>
      </c>
      <c r="L7" s="7" t="s">
        <v>97</v>
      </c>
      <c r="M7" s="46">
        <v>672812</v>
      </c>
      <c r="N7" s="46">
        <v>666646.5206837618</v>
      </c>
      <c r="O7" s="46">
        <v>656422.04122055904</v>
      </c>
      <c r="P7" s="46">
        <v>645004.4714105248</v>
      </c>
      <c r="Q7" s="46">
        <v>630608.37585934228</v>
      </c>
      <c r="R7" s="46">
        <v>615028.69780723436</v>
      </c>
      <c r="S7" s="46">
        <v>606235.91221396392</v>
      </c>
      <c r="T7" s="51">
        <v>588729.22779284313</v>
      </c>
      <c r="U7" s="19"/>
      <c r="V7" s="19"/>
      <c r="W7" s="19"/>
      <c r="X7" s="19"/>
      <c r="Y7" s="19"/>
      <c r="Z7" s="21"/>
      <c r="AA7" s="21"/>
      <c r="AB7" s="21"/>
      <c r="AC7" s="21"/>
      <c r="AD7" s="21"/>
      <c r="AE7" s="21"/>
      <c r="AF7" s="21"/>
    </row>
    <row r="8">
      <c r="A8" s="6">
        <v>6</v>
      </c>
      <c r="B8" s="7" t="s">
        <v>89</v>
      </c>
      <c r="C8" s="46"/>
      <c r="D8" s="46"/>
      <c r="E8" s="46"/>
      <c r="F8" s="46"/>
      <c r="G8" s="46"/>
      <c r="H8" s="46"/>
      <c r="I8" s="46"/>
      <c r="J8" s="46"/>
      <c r="K8" s="6">
        <v>6</v>
      </c>
      <c r="L8" s="7" t="s">
        <v>98</v>
      </c>
      <c r="M8" s="46">
        <v>370286</v>
      </c>
      <c r="N8" s="46">
        <v>371093.64019021543</v>
      </c>
      <c r="O8" s="46">
        <v>366495.06964156812</v>
      </c>
      <c r="P8" s="46">
        <v>361852.61503578379</v>
      </c>
      <c r="Q8" s="46">
        <v>355620.10797066824</v>
      </c>
      <c r="R8" s="46">
        <v>348787.23596887838</v>
      </c>
      <c r="S8" s="46">
        <v>343935.87024108594</v>
      </c>
      <c r="T8" s="51">
        <v>335020.74339451513</v>
      </c>
      <c r="U8" s="19"/>
      <c r="V8" s="19"/>
      <c r="W8" s="19"/>
      <c r="X8" s="19"/>
      <c r="Y8" s="19"/>
      <c r="Z8" s="21"/>
      <c r="AA8" s="21"/>
      <c r="AB8" s="21"/>
      <c r="AC8" s="21"/>
      <c r="AD8" s="21"/>
      <c r="AE8" s="21"/>
      <c r="AF8" s="21"/>
    </row>
    <row r="9">
      <c r="A9" s="6">
        <v>7</v>
      </c>
      <c r="B9" s="7" t="s">
        <v>90</v>
      </c>
      <c r="C9" s="46"/>
      <c r="D9" s="46"/>
      <c r="E9" s="46"/>
      <c r="F9" s="46"/>
      <c r="G9" s="46"/>
      <c r="H9" s="46"/>
      <c r="I9" s="46"/>
      <c r="J9" s="46"/>
      <c r="K9" s="6">
        <v>7</v>
      </c>
      <c r="L9" s="7" t="s">
        <v>99</v>
      </c>
      <c r="M9" s="46">
        <v>52703</v>
      </c>
      <c r="N9" s="46">
        <v>52703.000037338337</v>
      </c>
      <c r="O9" s="46">
        <v>52703.000078974554</v>
      </c>
      <c r="P9" s="46">
        <v>52703.000079922029</v>
      </c>
      <c r="Q9" s="46">
        <v>52703.000092481401</v>
      </c>
      <c r="R9" s="46">
        <v>52703.000120174685</v>
      </c>
      <c r="S9" s="46">
        <v>52703.000120196346</v>
      </c>
      <c r="T9" s="51">
        <v>52703.000141415992</v>
      </c>
      <c r="U9" s="19"/>
      <c r="V9" s="19"/>
      <c r="W9" s="19"/>
      <c r="X9" s="19"/>
      <c r="Y9" s="19"/>
      <c r="Z9" s="21"/>
      <c r="AA9" s="21"/>
      <c r="AB9" s="21"/>
      <c r="AC9" s="21"/>
      <c r="AD9" s="21"/>
      <c r="AE9" s="21"/>
      <c r="AF9" s="21"/>
    </row>
    <row r="10">
      <c r="A10" s="6">
        <v>8</v>
      </c>
      <c r="B10" s="7" t="s">
        <v>91</v>
      </c>
      <c r="C10" s="46"/>
      <c r="D10" s="46"/>
      <c r="E10" s="46"/>
      <c r="F10" s="46"/>
      <c r="G10" s="46"/>
      <c r="H10" s="46"/>
      <c r="I10" s="46"/>
      <c r="J10" s="46"/>
      <c r="K10" s="6">
        <v>8</v>
      </c>
      <c r="L10" s="7" t="s">
        <v>100</v>
      </c>
      <c r="M10" s="46">
        <v>48833</v>
      </c>
      <c r="N10" s="46">
        <v>48833.000008489318</v>
      </c>
      <c r="O10" s="46">
        <v>48833.000017942155</v>
      </c>
      <c r="P10" s="46">
        <v>48833.000018189094</v>
      </c>
      <c r="Q10" s="46">
        <v>48833.000021036423</v>
      </c>
      <c r="R10" s="46">
        <v>48833.000027359965</v>
      </c>
      <c r="S10" s="46">
        <v>48833.000027390459</v>
      </c>
      <c r="T10" s="51">
        <v>48833.000032254422</v>
      </c>
      <c r="U10" s="19"/>
      <c r="V10" s="19"/>
      <c r="W10" s="19"/>
      <c r="X10" s="19"/>
      <c r="Y10" s="19"/>
      <c r="Z10" s="21"/>
      <c r="AA10" s="21"/>
      <c r="AB10" s="21"/>
      <c r="AC10" s="21"/>
      <c r="AD10" s="21"/>
      <c r="AE10" s="21"/>
      <c r="AF10" s="21"/>
    </row>
    <row r="11">
      <c r="A11" s="6">
        <v>9</v>
      </c>
      <c r="B11" s="7" t="s">
        <v>92</v>
      </c>
      <c r="C11" s="46"/>
      <c r="D11" s="46"/>
      <c r="E11" s="46"/>
      <c r="F11" s="46"/>
      <c r="G11" s="46"/>
      <c r="H11" s="46"/>
      <c r="I11" s="46"/>
      <c r="J11" s="46"/>
      <c r="K11" s="6">
        <v>9</v>
      </c>
      <c r="L11" s="7" t="s">
        <v>101</v>
      </c>
      <c r="M11" s="46">
        <v>15979</v>
      </c>
      <c r="N11" s="46">
        <v>16126.889652087455</v>
      </c>
      <c r="O11" s="46">
        <v>15600.019429550539</v>
      </c>
      <c r="P11" s="46">
        <v>15439.774030761891</v>
      </c>
      <c r="Q11" s="46">
        <v>15386.912870946555</v>
      </c>
      <c r="R11" s="46">
        <v>15387.068328916126</v>
      </c>
      <c r="S11" s="46">
        <v>15366.594127545148</v>
      </c>
      <c r="T11" s="51">
        <v>15367.265092317039</v>
      </c>
      <c r="U11" s="19"/>
      <c r="V11" s="19"/>
      <c r="W11" s="19"/>
      <c r="X11" s="19"/>
      <c r="Y11" s="19"/>
      <c r="Z11" s="21"/>
      <c r="AA11" s="21"/>
      <c r="AB11" s="21"/>
      <c r="AC11" s="21"/>
      <c r="AD11" s="21"/>
      <c r="AE11" s="21"/>
      <c r="AF11" s="21"/>
    </row>
    <row r="12">
      <c r="A12" s="6">
        <v>10</v>
      </c>
      <c r="B12" s="7" t="s">
        <v>487</v>
      </c>
      <c r="C12" s="46"/>
      <c r="D12" s="46"/>
      <c r="E12" s="46"/>
      <c r="F12" s="46"/>
      <c r="G12" s="46"/>
      <c r="H12" s="46"/>
      <c r="I12" s="46"/>
      <c r="J12" s="46"/>
      <c r="K12" s="6">
        <v>10</v>
      </c>
      <c r="L12" s="7" t="s">
        <v>102</v>
      </c>
      <c r="M12" s="46">
        <v>7618</v>
      </c>
      <c r="N12" s="46">
        <v>7628.6761336287782</v>
      </c>
      <c r="O12" s="46">
        <v>7619.4555734338501</v>
      </c>
      <c r="P12" s="46">
        <v>7615.7539859753633</v>
      </c>
      <c r="Q12" s="46">
        <v>7616.9917037499663</v>
      </c>
      <c r="R12" s="46">
        <v>7615.4477232903337</v>
      </c>
      <c r="S12" s="46">
        <v>7615.325118334541</v>
      </c>
      <c r="T12" s="51">
        <v>7615.4672063699973</v>
      </c>
      <c r="U12" s="19"/>
      <c r="V12" s="19"/>
      <c r="W12" s="19"/>
      <c r="X12" s="19"/>
      <c r="Y12" s="19"/>
      <c r="Z12" s="21"/>
      <c r="AA12" s="21"/>
      <c r="AB12" s="21"/>
      <c r="AC12" s="21"/>
      <c r="AD12" s="21"/>
      <c r="AE12" s="21"/>
      <c r="AF12" s="21"/>
    </row>
    <row r="13" ht="16" thickBot="true">
      <c r="A13" s="24">
        <v>11</v>
      </c>
      <c r="B13" s="25" t="s">
        <v>488</v>
      </c>
      <c r="C13" s="47">
        <f>M393</f>
        <v>0</v>
      </c>
      <c r="D13" s="47">
        <f t="shared" ref="D13:J13" si="0">N393</f>
        <v>327722.70193931757</v>
      </c>
      <c r="E13" s="47">
        <f t="shared" si="0"/>
        <v>1038127.0701584356</v>
      </c>
      <c r="F13" s="47">
        <f t="shared" si="0"/>
        <v>1254829.2153313863</v>
      </c>
      <c r="G13" s="47">
        <f t="shared" si="0"/>
        <v>1599359.5599817333</v>
      </c>
      <c r="H13" s="47">
        <f t="shared" si="0"/>
        <v>1598979.7694855966</v>
      </c>
      <c r="I13" s="47">
        <f t="shared" si="0"/>
        <v>2311956.6989161125</v>
      </c>
      <c r="J13" s="47">
        <f t="shared" si="0"/>
        <v>3227091.0205295291</v>
      </c>
      <c r="K13" s="6">
        <v>11</v>
      </c>
      <c r="L13" s="6" t="s">
        <v>104</v>
      </c>
      <c r="M13" s="46">
        <v>70476</v>
      </c>
      <c r="N13" s="46">
        <v>70436.956054909111</v>
      </c>
      <c r="O13" s="46">
        <v>70379.791317641779</v>
      </c>
      <c r="P13" s="46">
        <v>70296.182329746691</v>
      </c>
      <c r="Q13" s="46">
        <v>70186.167362238004</v>
      </c>
      <c r="R13" s="46">
        <v>70040.132133470324</v>
      </c>
      <c r="S13" s="46">
        <v>52439.945608325193</v>
      </c>
      <c r="T13" s="51">
        <v>52333.739937655009</v>
      </c>
      <c r="U13" s="19"/>
      <c r="V13" s="19"/>
      <c r="W13" s="19"/>
      <c r="X13" s="19"/>
      <c r="Y13" s="19"/>
      <c r="Z13" s="21"/>
      <c r="AA13" s="21"/>
      <c r="AB13" s="21"/>
      <c r="AC13" s="21"/>
      <c r="AD13" s="21"/>
      <c r="AE13" s="21"/>
      <c r="AF13" s="21"/>
    </row>
    <row r="14">
      <c r="B14" s="26" t="s">
        <v>103</v>
      </c>
      <c r="C14" s="48">
        <f t="shared" ref="C14:J14" si="1">SUM(C3:C13)</f>
        <v>0</v>
      </c>
      <c r="D14" s="48">
        <f t="shared" si="1"/>
        <v>327722.70193931757</v>
      </c>
      <c r="E14" s="48">
        <f t="shared" si="1"/>
        <v>1038127.0701584356</v>
      </c>
      <c r="F14" s="48">
        <f t="shared" si="1"/>
        <v>1254829.2153313863</v>
      </c>
      <c r="G14" s="48">
        <f t="shared" si="1"/>
        <v>1599359.5599817333</v>
      </c>
      <c r="H14" s="48">
        <f t="shared" si="1"/>
        <v>1598979.7694855966</v>
      </c>
      <c r="I14" s="48">
        <f t="shared" si="1"/>
        <v>2311956.6989161125</v>
      </c>
      <c r="J14" s="48">
        <f t="shared" si="1"/>
        <v>3227091.0205295291</v>
      </c>
      <c r="K14" s="6">
        <v>12</v>
      </c>
      <c r="L14" s="6" t="s">
        <v>105</v>
      </c>
      <c r="M14" s="46">
        <v>110602</v>
      </c>
      <c r="N14" s="46">
        <v>108576.77063111486</v>
      </c>
      <c r="O14" s="46">
        <v>106335.77398809751</v>
      </c>
      <c r="P14" s="46">
        <v>104082.36904878821</v>
      </c>
      <c r="Q14" s="46">
        <v>101092.91069403455</v>
      </c>
      <c r="R14" s="46">
        <v>98190.626555931318</v>
      </c>
      <c r="S14" s="46">
        <v>96808.086454292992</v>
      </c>
      <c r="T14" s="51">
        <v>93894.829629250526</v>
      </c>
      <c r="U14" s="19"/>
      <c r="V14" s="19"/>
      <c r="W14" s="19"/>
      <c r="X14" s="19"/>
      <c r="Y14" s="19"/>
      <c r="Z14" s="21"/>
      <c r="AA14" s="21"/>
      <c r="AB14" s="21"/>
      <c r="AC14" s="21"/>
      <c r="AD14" s="21"/>
      <c r="AE14" s="21"/>
      <c r="AF14" s="21"/>
    </row>
    <row r="15">
      <c r="C15" s="19"/>
      <c r="D15" s="19"/>
      <c r="E15" s="19"/>
      <c r="F15" s="19"/>
      <c r="G15" s="19"/>
      <c r="H15" s="19"/>
      <c r="I15" s="19"/>
      <c r="J15" s="19"/>
      <c r="K15" s="6">
        <v>13</v>
      </c>
      <c r="L15" s="6" t="s">
        <v>106</v>
      </c>
      <c r="M15" s="46">
        <v>17372</v>
      </c>
      <c r="N15" s="46">
        <v>17375.911343600685</v>
      </c>
      <c r="O15" s="46">
        <v>17343.206713703228</v>
      </c>
      <c r="P15" s="46">
        <v>17216.266736410631</v>
      </c>
      <c r="Q15" s="46">
        <v>17191.631361997381</v>
      </c>
      <c r="R15" s="46">
        <v>17186.377758289629</v>
      </c>
      <c r="S15" s="46">
        <v>17170.464547833493</v>
      </c>
      <c r="T15" s="51">
        <v>17169.69093142874</v>
      </c>
      <c r="U15" s="19"/>
      <c r="V15" s="19"/>
      <c r="W15" s="19"/>
      <c r="X15" s="19"/>
      <c r="Y15" s="19"/>
      <c r="Z15" s="21"/>
      <c r="AA15" s="21"/>
      <c r="AB15" s="21"/>
      <c r="AC15" s="21"/>
      <c r="AD15" s="21"/>
      <c r="AE15" s="21"/>
      <c r="AF15" s="21"/>
    </row>
    <row r="16">
      <c r="K16" s="6">
        <v>14</v>
      </c>
      <c r="L16" s="6" t="s">
        <v>107</v>
      </c>
      <c r="M16" s="46">
        <v>43707</v>
      </c>
      <c r="N16" s="46">
        <v>43702.462567279319</v>
      </c>
      <c r="O16" s="46">
        <v>43699.157752383988</v>
      </c>
      <c r="P16" s="46">
        <v>43692.772868293672</v>
      </c>
      <c r="Q16" s="46">
        <v>43682.006879001805</v>
      </c>
      <c r="R16" s="46">
        <v>43672.259905686376</v>
      </c>
      <c r="S16" s="46">
        <v>43667.374775124867</v>
      </c>
      <c r="T16" s="51">
        <v>43659.108156529066</v>
      </c>
      <c r="U16" s="19"/>
      <c r="V16" s="19"/>
      <c r="W16" s="19"/>
      <c r="X16" s="19"/>
      <c r="Y16" s="19"/>
      <c r="Z16" s="21"/>
      <c r="AA16" s="21"/>
      <c r="AB16" s="21"/>
      <c r="AC16" s="21"/>
      <c r="AD16" s="21"/>
      <c r="AE16" s="21"/>
      <c r="AF16" s="21"/>
    </row>
    <row r="17">
      <c r="K17" s="6">
        <v>15</v>
      </c>
      <c r="L17" s="6" t="s">
        <v>108</v>
      </c>
      <c r="M17" s="46">
        <v>98216</v>
      </c>
      <c r="N17" s="46">
        <v>98216.000011903147</v>
      </c>
      <c r="O17" s="46">
        <v>98216.000025304224</v>
      </c>
      <c r="P17" s="46">
        <v>98216.000025658155</v>
      </c>
      <c r="Q17" s="46">
        <v>98216.000029608578</v>
      </c>
      <c r="R17" s="46">
        <v>98216.000038554659</v>
      </c>
      <c r="S17" s="46">
        <v>98216.000038609825</v>
      </c>
      <c r="T17" s="51">
        <v>98216.000045453417</v>
      </c>
      <c r="U17" s="19"/>
      <c r="V17" s="19"/>
      <c r="W17" s="19"/>
      <c r="X17" s="19"/>
      <c r="Y17" s="19"/>
      <c r="Z17" s="21"/>
      <c r="AA17" s="21"/>
      <c r="AB17" s="21"/>
      <c r="AC17" s="21"/>
      <c r="AD17" s="21"/>
      <c r="AE17" s="21"/>
      <c r="AF17" s="21"/>
    </row>
    <row r="18">
      <c r="K18" s="6">
        <v>16</v>
      </c>
      <c r="L18" s="6" t="s">
        <v>109</v>
      </c>
      <c r="M18" s="46">
        <v>18028</v>
      </c>
      <c r="N18" s="46">
        <v>18028.000005376216</v>
      </c>
      <c r="O18" s="46">
        <v>18028.000011492459</v>
      </c>
      <c r="P18" s="46">
        <v>18028.000011726515</v>
      </c>
      <c r="Q18" s="46">
        <v>18028.000013465709</v>
      </c>
      <c r="R18" s="46">
        <v>18028.000017592189</v>
      </c>
      <c r="S18" s="46">
        <v>18028.000017679758</v>
      </c>
      <c r="T18" s="51">
        <v>18028.000020891905</v>
      </c>
      <c r="U18" s="19"/>
      <c r="V18" s="19"/>
      <c r="W18" s="19"/>
      <c r="X18" s="19"/>
      <c r="Y18" s="19"/>
      <c r="Z18" s="21"/>
      <c r="AA18" s="21"/>
      <c r="AB18" s="21"/>
      <c r="AC18" s="21"/>
      <c r="AD18" s="21"/>
      <c r="AE18" s="21"/>
      <c r="AF18" s="21"/>
    </row>
    <row r="19">
      <c r="K19" s="6">
        <v>17</v>
      </c>
      <c r="L19" s="6" t="s">
        <v>110</v>
      </c>
      <c r="M19" s="46">
        <v>23424</v>
      </c>
      <c r="N19" s="46">
        <v>22850.868111029515</v>
      </c>
      <c r="O19" s="46">
        <v>22260.343239418071</v>
      </c>
      <c r="P19" s="46">
        <v>21602.695740332991</v>
      </c>
      <c r="Q19" s="46">
        <v>20452.424421004256</v>
      </c>
      <c r="R19" s="46">
        <v>19469.839559218628</v>
      </c>
      <c r="S19" s="46">
        <v>19001.671741542941</v>
      </c>
      <c r="T19" s="51">
        <v>18015.249660945359</v>
      </c>
      <c r="U19" s="19"/>
      <c r="V19" s="19"/>
      <c r="W19" s="19"/>
      <c r="X19" s="19"/>
      <c r="Y19" s="19"/>
      <c r="Z19" s="21"/>
      <c r="AA19" s="21"/>
      <c r="AB19" s="21"/>
      <c r="AC19" s="21"/>
      <c r="AD19" s="21"/>
      <c r="AE19" s="21"/>
      <c r="AF19" s="21"/>
    </row>
    <row r="20">
      <c r="K20" s="6">
        <v>18</v>
      </c>
      <c r="L20" s="6" t="s">
        <v>111</v>
      </c>
      <c r="M20" s="46">
        <v>9065</v>
      </c>
      <c r="N20" s="46">
        <v>9065.0000057881643</v>
      </c>
      <c r="O20" s="46">
        <v>9065.0000123535865</v>
      </c>
      <c r="P20" s="46">
        <v>9065.0000125805109</v>
      </c>
      <c r="Q20" s="46">
        <v>9065.0000144674323</v>
      </c>
      <c r="R20" s="46">
        <v>9065.0000188843915</v>
      </c>
      <c r="S20" s="46">
        <v>9065.0000189576094</v>
      </c>
      <c r="T20" s="51">
        <v>9065.0000223744064</v>
      </c>
      <c r="U20" s="19"/>
      <c r="V20" s="19"/>
      <c r="W20" s="19"/>
      <c r="X20" s="19"/>
      <c r="Y20" s="19"/>
      <c r="Z20" s="21"/>
      <c r="AA20" s="21"/>
      <c r="AB20" s="21"/>
      <c r="AC20" s="21"/>
      <c r="AD20" s="21"/>
      <c r="AE20" s="21"/>
      <c r="AF20" s="21"/>
    </row>
    <row r="21">
      <c r="K21" s="6">
        <v>19</v>
      </c>
      <c r="L21" s="6" t="s">
        <v>112</v>
      </c>
      <c r="M21" s="46">
        <v>8395</v>
      </c>
      <c r="N21" s="46">
        <v>8250.7558944232478</v>
      </c>
      <c r="O21" s="46">
        <v>8141.4174175983426</v>
      </c>
      <c r="P21" s="46">
        <v>8051.5145681002723</v>
      </c>
      <c r="Q21" s="46">
        <v>7975.842150317193</v>
      </c>
      <c r="R21" s="46">
        <v>7768.3888888536603</v>
      </c>
      <c r="S21" s="46">
        <v>7703.8534994546335</v>
      </c>
      <c r="T21" s="51">
        <v>7702.5281876150702</v>
      </c>
      <c r="U21" s="19"/>
      <c r="V21" s="19"/>
      <c r="W21" s="19"/>
      <c r="X21" s="19"/>
      <c r="Y21" s="19"/>
      <c r="Z21" s="21"/>
      <c r="AA21" s="21"/>
      <c r="AB21" s="21"/>
      <c r="AC21" s="21"/>
      <c r="AD21" s="21"/>
      <c r="AE21" s="21"/>
      <c r="AF21" s="21"/>
    </row>
    <row r="22">
      <c r="K22" s="6">
        <v>20</v>
      </c>
      <c r="L22" s="6" t="s">
        <v>113</v>
      </c>
      <c r="M22" s="46">
        <v>55144</v>
      </c>
      <c r="N22" s="46">
        <v>53650.915283570444</v>
      </c>
      <c r="O22" s="46">
        <v>51644.17414789724</v>
      </c>
      <c r="P22" s="46">
        <v>49153.25931296363</v>
      </c>
      <c r="Q22" s="46">
        <v>45747.635843680502</v>
      </c>
      <c r="R22" s="46">
        <v>41412.896718838274</v>
      </c>
      <c r="S22" s="46">
        <v>35883.046958648069</v>
      </c>
      <c r="T22" s="51">
        <v>29628.778146222416</v>
      </c>
      <c r="U22" s="19"/>
      <c r="V22" s="19"/>
      <c r="W22" s="19"/>
      <c r="X22" s="19"/>
      <c r="Y22" s="19"/>
      <c r="Z22" s="21"/>
      <c r="AA22" s="21"/>
      <c r="AB22" s="21"/>
      <c r="AC22" s="21"/>
      <c r="AD22" s="21"/>
      <c r="AE22" s="21"/>
      <c r="AF22" s="21"/>
    </row>
    <row r="23">
      <c r="K23" s="6">
        <v>21</v>
      </c>
      <c r="L23" s="6" t="s">
        <v>114</v>
      </c>
      <c r="M23" s="46">
        <v>42503</v>
      </c>
      <c r="N23" s="46">
        <v>42503.000007160997</v>
      </c>
      <c r="O23" s="46">
        <v>42503.000015371617</v>
      </c>
      <c r="P23" s="46">
        <v>42503.000015745791</v>
      </c>
      <c r="Q23" s="46">
        <v>42503.000018007253</v>
      </c>
      <c r="R23" s="46">
        <v>42503.000023462162</v>
      </c>
      <c r="S23" s="46">
        <v>42503.000023623819</v>
      </c>
      <c r="T23" s="51">
        <v>42503.000028010138</v>
      </c>
      <c r="U23" s="19"/>
      <c r="V23" s="19"/>
      <c r="W23" s="19"/>
      <c r="X23" s="19"/>
      <c r="Y23" s="19"/>
      <c r="Z23" s="21"/>
      <c r="AA23" s="21"/>
      <c r="AB23" s="21"/>
      <c r="AC23" s="21"/>
      <c r="AD23" s="21"/>
      <c r="AE23" s="21"/>
      <c r="AF23" s="21"/>
    </row>
    <row r="24">
      <c r="K24" s="6">
        <v>22</v>
      </c>
      <c r="L24" s="6" t="s">
        <v>115</v>
      </c>
      <c r="M24" s="46">
        <v>137519</v>
      </c>
      <c r="N24" s="46">
        <v>137519.00001988944</v>
      </c>
      <c r="O24" s="46">
        <v>137519.00004193353</v>
      </c>
      <c r="P24" s="46">
        <v>137519.00004239922</v>
      </c>
      <c r="Q24" s="46">
        <v>137519.00004914019</v>
      </c>
      <c r="R24" s="46">
        <v>137519.00006381996</v>
      </c>
      <c r="S24" s="46">
        <v>137519.00006379597</v>
      </c>
      <c r="T24" s="51">
        <v>137519.00007500942</v>
      </c>
      <c r="U24" s="19"/>
      <c r="V24" s="19"/>
      <c r="W24" s="19"/>
      <c r="X24" s="19"/>
      <c r="Y24" s="19"/>
      <c r="Z24" s="21"/>
      <c r="AA24" s="21"/>
      <c r="AB24" s="21"/>
      <c r="AC24" s="21"/>
      <c r="AD24" s="21"/>
      <c r="AE24" s="21"/>
      <c r="AF24" s="21"/>
    </row>
    <row r="25">
      <c r="K25" s="6">
        <v>23</v>
      </c>
      <c r="L25" s="6" t="s">
        <v>116</v>
      </c>
      <c r="M25" s="46">
        <v>23219</v>
      </c>
      <c r="N25" s="46">
        <v>23279.582773608399</v>
      </c>
      <c r="O25" s="46">
        <v>23310.388294964399</v>
      </c>
      <c r="P25" s="46">
        <v>23313.179978672277</v>
      </c>
      <c r="Q25" s="46">
        <v>23315.870093091857</v>
      </c>
      <c r="R25" s="46">
        <v>23319.186662097498</v>
      </c>
      <c r="S25" s="46">
        <v>23320.106817837339</v>
      </c>
      <c r="T25" s="51">
        <v>23320.237827260291</v>
      </c>
      <c r="U25" s="19"/>
      <c r="V25" s="19"/>
      <c r="W25" s="19"/>
      <c r="X25" s="19"/>
      <c r="Y25" s="19"/>
      <c r="Z25" s="21"/>
      <c r="AA25" s="21"/>
      <c r="AB25" s="21"/>
      <c r="AC25" s="21"/>
      <c r="AD25" s="21"/>
      <c r="AE25" s="21"/>
      <c r="AF25" s="21"/>
    </row>
    <row r="26">
      <c r="K26" s="6">
        <v>24</v>
      </c>
      <c r="L26" s="6" t="s">
        <v>117</v>
      </c>
      <c r="M26" s="46">
        <v>26500</v>
      </c>
      <c r="N26" s="46">
        <v>26600.38187732506</v>
      </c>
      <c r="O26" s="46">
        <v>26689.81423706502</v>
      </c>
      <c r="P26" s="46">
        <v>26491.259548818529</v>
      </c>
      <c r="Q26" s="46">
        <v>25645.973100551495</v>
      </c>
      <c r="R26" s="46">
        <v>24779.292319001503</v>
      </c>
      <c r="S26" s="46">
        <v>24130.769164821173</v>
      </c>
      <c r="T26" s="51">
        <v>23186.504559117635</v>
      </c>
      <c r="U26" s="19"/>
      <c r="V26" s="19"/>
      <c r="W26" s="19"/>
      <c r="X26" s="19"/>
      <c r="Y26" s="19"/>
      <c r="Z26" s="21"/>
      <c r="AA26" s="21"/>
      <c r="AB26" s="21"/>
      <c r="AC26" s="21"/>
      <c r="AD26" s="21"/>
      <c r="AE26" s="21"/>
      <c r="AF26" s="21"/>
    </row>
    <row r="27">
      <c r="K27" s="6">
        <v>25</v>
      </c>
      <c r="L27" s="6" t="s">
        <v>118</v>
      </c>
      <c r="M27" s="46">
        <v>156264</v>
      </c>
      <c r="N27" s="46">
        <v>155144.81470005499</v>
      </c>
      <c r="O27" s="46">
        <v>154024.83580419017</v>
      </c>
      <c r="P27" s="46">
        <v>152992.47304213705</v>
      </c>
      <c r="Q27" s="46">
        <v>151977.81708628574</v>
      </c>
      <c r="R27" s="46">
        <v>151010.05333401333</v>
      </c>
      <c r="S27" s="46">
        <v>150306.63630803482</v>
      </c>
      <c r="T27" s="51">
        <v>149378.93541906195</v>
      </c>
      <c r="U27" s="19"/>
      <c r="V27" s="19"/>
      <c r="W27" s="19"/>
      <c r="X27" s="19"/>
      <c r="Y27" s="19"/>
      <c r="Z27" s="21"/>
      <c r="AA27" s="21"/>
      <c r="AB27" s="21"/>
      <c r="AC27" s="21"/>
      <c r="AD27" s="21"/>
      <c r="AE27" s="21"/>
      <c r="AF27" s="21"/>
    </row>
    <row r="28">
      <c r="K28" s="6">
        <v>26</v>
      </c>
      <c r="L28" s="6" t="s">
        <v>119</v>
      </c>
      <c r="M28" s="46">
        <v>53728</v>
      </c>
      <c r="N28" s="46">
        <v>52413.549856762205</v>
      </c>
      <c r="O28" s="46">
        <v>51131.948197187019</v>
      </c>
      <c r="P28" s="46">
        <v>49976.486552860391</v>
      </c>
      <c r="Q28" s="46">
        <v>48518.929715866907</v>
      </c>
      <c r="R28" s="46">
        <v>47160.826622095417</v>
      </c>
      <c r="S28" s="46">
        <v>44289.755622695586</v>
      </c>
      <c r="T28" s="51">
        <v>43224.468889116375</v>
      </c>
      <c r="U28" s="19"/>
      <c r="V28" s="19"/>
      <c r="W28" s="19"/>
      <c r="X28" s="19"/>
      <c r="Y28" s="19"/>
      <c r="Z28" s="21"/>
      <c r="AA28" s="21"/>
      <c r="AB28" s="21"/>
      <c r="AC28" s="21"/>
      <c r="AD28" s="21"/>
      <c r="AE28" s="21"/>
      <c r="AF28" s="21"/>
    </row>
    <row r="29">
      <c r="K29" s="6">
        <v>27</v>
      </c>
      <c r="L29" s="6" t="s">
        <v>120</v>
      </c>
      <c r="M29" s="46">
        <v>14438</v>
      </c>
      <c r="N29" s="46">
        <v>14353.548561597701</v>
      </c>
      <c r="O29" s="46">
        <v>14301.333663114741</v>
      </c>
      <c r="P29" s="46">
        <v>14240.95745702852</v>
      </c>
      <c r="Q29" s="46">
        <v>14118.601298917049</v>
      </c>
      <c r="R29" s="46">
        <v>14026.022356548072</v>
      </c>
      <c r="S29" s="46">
        <v>13406.166522995145</v>
      </c>
      <c r="T29" s="51">
        <v>13336.16048338417</v>
      </c>
      <c r="U29" s="19"/>
      <c r="V29" s="19"/>
      <c r="W29" s="19"/>
      <c r="X29" s="19"/>
      <c r="Y29" s="19"/>
      <c r="Z29" s="21"/>
      <c r="AA29" s="21"/>
      <c r="AB29" s="21"/>
      <c r="AC29" s="21"/>
      <c r="AD29" s="21"/>
      <c r="AE29" s="21"/>
      <c r="AF29" s="21"/>
    </row>
    <row r="30">
      <c r="K30" s="6">
        <v>28</v>
      </c>
      <c r="L30" s="6" t="s">
        <v>121</v>
      </c>
      <c r="M30" s="46">
        <v>2810</v>
      </c>
      <c r="N30" s="46">
        <v>2821.7772605957912</v>
      </c>
      <c r="O30" s="46">
        <v>2820.6753915155682</v>
      </c>
      <c r="P30" s="46">
        <v>2815.6719726550532</v>
      </c>
      <c r="Q30" s="46">
        <v>2811.2774393009945</v>
      </c>
      <c r="R30" s="46">
        <v>2808.0558947283744</v>
      </c>
      <c r="S30" s="46">
        <v>2806.1501745651767</v>
      </c>
      <c r="T30" s="51">
        <v>2803.8985554408646</v>
      </c>
      <c r="U30" s="19"/>
      <c r="V30" s="19"/>
      <c r="W30" s="19"/>
      <c r="X30" s="19"/>
      <c r="Y30" s="19"/>
      <c r="Z30" s="21"/>
      <c r="AA30" s="21"/>
      <c r="AB30" s="21"/>
      <c r="AC30" s="21"/>
      <c r="AD30" s="21"/>
      <c r="AE30" s="21"/>
      <c r="AF30" s="21"/>
    </row>
    <row r="31">
      <c r="K31" s="6">
        <v>29</v>
      </c>
      <c r="L31" s="6" t="s">
        <v>122</v>
      </c>
      <c r="M31" s="46">
        <v>15616</v>
      </c>
      <c r="N31" s="46">
        <v>15563.276535653256</v>
      </c>
      <c r="O31" s="46">
        <v>15522.148705839523</v>
      </c>
      <c r="P31" s="46">
        <v>15482.028379404457</v>
      </c>
      <c r="Q31" s="46">
        <v>15445.787932715135</v>
      </c>
      <c r="R31" s="46">
        <v>15415.969910380467</v>
      </c>
      <c r="S31" s="46">
        <v>15244.806384285073</v>
      </c>
      <c r="T31" s="51">
        <v>15245.215974178238</v>
      </c>
      <c r="U31" s="19"/>
      <c r="V31" s="19"/>
      <c r="W31" s="19"/>
      <c r="X31" s="19"/>
      <c r="Y31" s="19"/>
      <c r="Z31" s="21"/>
      <c r="AA31" s="21"/>
      <c r="AB31" s="21"/>
      <c r="AC31" s="21"/>
      <c r="AD31" s="21"/>
      <c r="AE31" s="21"/>
      <c r="AF31" s="21"/>
    </row>
    <row r="32">
      <c r="K32" s="6">
        <v>30</v>
      </c>
      <c r="L32" s="6" t="s">
        <v>123</v>
      </c>
      <c r="M32" s="46">
        <v>14913</v>
      </c>
      <c r="N32" s="46">
        <v>14903.259686169242</v>
      </c>
      <c r="O32" s="46">
        <v>14920.71530737148</v>
      </c>
      <c r="P32" s="46">
        <v>14936.021628447565</v>
      </c>
      <c r="Q32" s="46">
        <v>14924.051923466666</v>
      </c>
      <c r="R32" s="46">
        <v>14931.820542571275</v>
      </c>
      <c r="S32" s="46">
        <v>13142.261018017391</v>
      </c>
      <c r="T32" s="51">
        <v>13142.659630956656</v>
      </c>
      <c r="U32" s="19"/>
      <c r="V32" s="19"/>
      <c r="W32" s="19"/>
      <c r="X32" s="19"/>
      <c r="Y32" s="19"/>
      <c r="Z32" s="21"/>
      <c r="AA32" s="21"/>
      <c r="AB32" s="21"/>
      <c r="AC32" s="21"/>
      <c r="AD32" s="21"/>
      <c r="AE32" s="21"/>
      <c r="AF32" s="21"/>
    </row>
    <row r="33">
      <c r="K33" s="6">
        <v>31</v>
      </c>
      <c r="L33" s="6" t="s">
        <v>124</v>
      </c>
      <c r="M33" s="46">
        <v>4663</v>
      </c>
      <c r="N33" s="46">
        <v>3768.1942781024977</v>
      </c>
      <c r="O33" s="46">
        <v>3197.5168156775767</v>
      </c>
      <c r="P33" s="46">
        <v>2791.8712543495267</v>
      </c>
      <c r="Q33" s="46">
        <v>2477.2347411496448</v>
      </c>
      <c r="R33" s="46">
        <v>2276.3741069425637</v>
      </c>
      <c r="S33" s="46">
        <v>1804.0216732021381</v>
      </c>
      <c r="T33" s="51">
        <v>1804.1024186771642</v>
      </c>
      <c r="U33" s="19"/>
      <c r="V33" s="19"/>
      <c r="W33" s="19"/>
      <c r="X33" s="19"/>
      <c r="Y33" s="19"/>
      <c r="Z33" s="21"/>
      <c r="AA33" s="21"/>
      <c r="AB33" s="21"/>
      <c r="AC33" s="21"/>
      <c r="AD33" s="21"/>
      <c r="AE33" s="21"/>
      <c r="AF33" s="21"/>
    </row>
    <row r="34">
      <c r="K34" s="6">
        <v>32</v>
      </c>
      <c r="L34" s="6" t="s">
        <v>24</v>
      </c>
      <c r="M34" s="46">
        <v>72338</v>
      </c>
      <c r="N34" s="46">
        <v>68998.444277286268</v>
      </c>
      <c r="O34" s="46">
        <v>65655.437002540682</v>
      </c>
      <c r="P34" s="46">
        <v>61967.898676794022</v>
      </c>
      <c r="Q34" s="46">
        <v>56324.109901287185</v>
      </c>
      <c r="R34" s="46">
        <v>46706.485366705281</v>
      </c>
      <c r="S34" s="46">
        <v>44344.886233473138</v>
      </c>
      <c r="T34" s="51">
        <v>39321.089867697883</v>
      </c>
      <c r="U34" s="19"/>
      <c r="V34" s="19"/>
      <c r="W34" s="19"/>
      <c r="X34" s="19"/>
      <c r="Y34" s="19"/>
      <c r="Z34" s="21"/>
      <c r="AA34" s="21"/>
      <c r="AB34" s="21"/>
      <c r="AC34" s="21"/>
      <c r="AD34" s="21"/>
      <c r="AE34" s="21"/>
      <c r="AF34" s="21"/>
    </row>
    <row r="35">
      <c r="K35" s="6">
        <v>33</v>
      </c>
      <c r="L35" s="6" t="s">
        <v>125</v>
      </c>
      <c r="M35" s="46">
        <v>49829</v>
      </c>
      <c r="N35" s="46">
        <v>47545.821934488806</v>
      </c>
      <c r="O35" s="46">
        <v>45987.787086718716</v>
      </c>
      <c r="P35" s="46">
        <v>43921.616929116557</v>
      </c>
      <c r="Q35" s="46">
        <v>39519.420658077142</v>
      </c>
      <c r="R35" s="46">
        <v>35835.482159716252</v>
      </c>
      <c r="S35" s="46">
        <v>32566.664389184618</v>
      </c>
      <c r="T35" s="51">
        <v>28789.625880719497</v>
      </c>
      <c r="U35" s="19"/>
      <c r="V35" s="19"/>
      <c r="W35" s="19"/>
      <c r="X35" s="19"/>
      <c r="Y35" s="19"/>
      <c r="Z35" s="21"/>
      <c r="AA35" s="21"/>
      <c r="AB35" s="21"/>
      <c r="AC35" s="21"/>
      <c r="AD35" s="21"/>
      <c r="AE35" s="21"/>
      <c r="AF35" s="21"/>
    </row>
    <row r="36">
      <c r="K36" s="6">
        <v>34</v>
      </c>
      <c r="L36" s="6" t="s">
        <v>126</v>
      </c>
      <c r="M36" s="46">
        <v>62677</v>
      </c>
      <c r="N36" s="46">
        <v>63663.578534584638</v>
      </c>
      <c r="O36" s="46">
        <v>64837.536214208842</v>
      </c>
      <c r="P36" s="46">
        <v>64413.469753712678</v>
      </c>
      <c r="Q36" s="46">
        <v>60357.590774294862</v>
      </c>
      <c r="R36" s="46">
        <v>56503.893539466299</v>
      </c>
      <c r="S36" s="46">
        <v>54477.176130810636</v>
      </c>
      <c r="T36" s="51">
        <v>50418.562173793398</v>
      </c>
      <c r="U36" s="19"/>
      <c r="V36" s="19"/>
      <c r="W36" s="19"/>
      <c r="X36" s="19"/>
      <c r="Y36" s="19"/>
      <c r="Z36" s="21"/>
      <c r="AA36" s="21"/>
      <c r="AB36" s="21"/>
      <c r="AC36" s="21"/>
      <c r="AD36" s="21"/>
      <c r="AE36" s="21"/>
      <c r="AF36" s="21"/>
    </row>
    <row r="37">
      <c r="K37" s="6">
        <v>35</v>
      </c>
      <c r="L37" s="6" t="s">
        <v>127</v>
      </c>
      <c r="M37" s="46">
        <v>46930</v>
      </c>
      <c r="N37" s="46">
        <v>45373.935631713015</v>
      </c>
      <c r="O37" s="46">
        <v>43870.797299354148</v>
      </c>
      <c r="P37" s="46">
        <v>41391.318184595119</v>
      </c>
      <c r="Q37" s="46">
        <v>36857.101106680595</v>
      </c>
      <c r="R37" s="46">
        <v>32700.876221285231</v>
      </c>
      <c r="S37" s="46">
        <v>21724.185505539237</v>
      </c>
      <c r="T37" s="51">
        <v>18251.916147130614</v>
      </c>
      <c r="U37" s="19"/>
      <c r="V37" s="19"/>
      <c r="W37" s="19"/>
      <c r="X37" s="19"/>
      <c r="Y37" s="19"/>
      <c r="Z37" s="21"/>
      <c r="AA37" s="21"/>
      <c r="AB37" s="21"/>
      <c r="AC37" s="21"/>
      <c r="AD37" s="21"/>
      <c r="AE37" s="21"/>
      <c r="AF37" s="21"/>
    </row>
    <row r="38">
      <c r="K38" s="6">
        <v>36</v>
      </c>
      <c r="L38" s="6" t="s">
        <v>128</v>
      </c>
      <c r="M38" s="46">
        <v>33696</v>
      </c>
      <c r="N38" s="46">
        <v>31881.93178798919</v>
      </c>
      <c r="O38" s="46">
        <v>30646.286524966577</v>
      </c>
      <c r="P38" s="46">
        <v>29663.590929965205</v>
      </c>
      <c r="Q38" s="46">
        <v>28134.853111700089</v>
      </c>
      <c r="R38" s="46">
        <v>26757.808793008851</v>
      </c>
      <c r="S38" s="46">
        <v>25911.130009367786</v>
      </c>
      <c r="T38" s="51">
        <v>24187.839346949382</v>
      </c>
      <c r="U38" s="19"/>
      <c r="V38" s="19"/>
      <c r="W38" s="19"/>
      <c r="X38" s="19"/>
      <c r="Y38" s="19"/>
      <c r="Z38" s="21"/>
      <c r="AA38" s="21"/>
      <c r="AB38" s="21"/>
      <c r="AC38" s="21"/>
      <c r="AD38" s="21"/>
      <c r="AE38" s="21"/>
      <c r="AF38" s="21"/>
    </row>
    <row r="39">
      <c r="K39" s="6">
        <v>37</v>
      </c>
      <c r="L39" s="6" t="s">
        <v>129</v>
      </c>
      <c r="M39" s="46">
        <v>5716</v>
      </c>
      <c r="N39" s="46">
        <v>5552.6407223451497</v>
      </c>
      <c r="O39" s="46">
        <v>5570.6729294375255</v>
      </c>
      <c r="P39" s="46">
        <v>5493.8767867868883</v>
      </c>
      <c r="Q39" s="46">
        <v>5179.6327484930443</v>
      </c>
      <c r="R39" s="46">
        <v>4882.4789947319532</v>
      </c>
      <c r="S39" s="46">
        <v>4708.3028109676288</v>
      </c>
      <c r="T39" s="51">
        <v>4346.1195431048</v>
      </c>
      <c r="U39" s="19"/>
      <c r="V39" s="19"/>
      <c r="W39" s="19"/>
      <c r="X39" s="19"/>
      <c r="Y39" s="19"/>
      <c r="Z39" s="21"/>
      <c r="AA39" s="21"/>
      <c r="AB39" s="21"/>
      <c r="AC39" s="21"/>
      <c r="AD39" s="21"/>
      <c r="AE39" s="21"/>
      <c r="AF39" s="21"/>
    </row>
    <row r="40">
      <c r="K40" s="6">
        <v>38</v>
      </c>
      <c r="L40" s="6" t="s">
        <v>130</v>
      </c>
      <c r="M40" s="46">
        <v>25893</v>
      </c>
      <c r="N40" s="46">
        <v>25531.158863977565</v>
      </c>
      <c r="O40" s="46">
        <v>25120.395181746062</v>
      </c>
      <c r="P40" s="46">
        <v>24646.891385124341</v>
      </c>
      <c r="Q40" s="46">
        <v>23518.650563849376</v>
      </c>
      <c r="R40" s="46">
        <v>22483.750563210844</v>
      </c>
      <c r="S40" s="46">
        <v>21875.135047863936</v>
      </c>
      <c r="T40" s="51">
        <v>20613.36136064562</v>
      </c>
      <c r="U40" s="19"/>
      <c r="V40" s="19"/>
      <c r="W40" s="19"/>
      <c r="X40" s="19"/>
      <c r="Y40" s="19"/>
      <c r="Z40" s="21"/>
      <c r="AA40" s="21"/>
      <c r="AB40" s="21"/>
      <c r="AC40" s="21"/>
      <c r="AD40" s="21"/>
      <c r="AE40" s="21"/>
      <c r="AF40" s="21"/>
    </row>
    <row r="41">
      <c r="K41" s="6">
        <v>39</v>
      </c>
      <c r="L41" s="6" t="s">
        <v>131</v>
      </c>
      <c r="M41" s="46">
        <v>61250</v>
      </c>
      <c r="N41" s="46">
        <v>61124.166942155774</v>
      </c>
      <c r="O41" s="46">
        <v>61085.655828626754</v>
      </c>
      <c r="P41" s="46">
        <v>59985.857789850823</v>
      </c>
      <c r="Q41" s="46">
        <v>56631.103876710564</v>
      </c>
      <c r="R41" s="46">
        <v>53690.848965614001</v>
      </c>
      <c r="S41" s="46">
        <v>51855.787032976456</v>
      </c>
      <c r="T41" s="51">
        <v>48415.517767468176</v>
      </c>
      <c r="U41" s="19"/>
      <c r="V41" s="19"/>
      <c r="W41" s="19"/>
      <c r="X41" s="19"/>
      <c r="Y41" s="19"/>
      <c r="Z41" s="21"/>
      <c r="AA41" s="21"/>
      <c r="AB41" s="21"/>
      <c r="AC41" s="21"/>
      <c r="AD41" s="21"/>
      <c r="AE41" s="21"/>
      <c r="AF41" s="21"/>
    </row>
    <row r="42">
      <c r="K42" s="6">
        <v>40</v>
      </c>
      <c r="L42" s="6" t="s">
        <v>132</v>
      </c>
      <c r="M42" s="46">
        <v>12098</v>
      </c>
      <c r="N42" s="46">
        <v>5927.0846714120125</v>
      </c>
      <c r="O42" s="46">
        <v>-10929.470373674529</v>
      </c>
      <c r="P42" s="46">
        <v>-30180.011658776086</v>
      </c>
      <c r="Q42" s="46">
        <v>-56342.092018789379</v>
      </c>
      <c r="R42" s="46">
        <v>-85056.570673635695</v>
      </c>
      <c r="S42" s="46">
        <v>-102099.24550386134</v>
      </c>
      <c r="T42" s="51">
        <v>-135462.92102776503</v>
      </c>
      <c r="U42" s="19"/>
      <c r="V42" s="19"/>
      <c r="W42" s="19"/>
      <c r="X42" s="19"/>
      <c r="Y42" s="19"/>
      <c r="Z42" s="21"/>
      <c r="AA42" s="21"/>
      <c r="AB42" s="21"/>
      <c r="AC42" s="21"/>
      <c r="AD42" s="21"/>
      <c r="AE42" s="21"/>
      <c r="AF42" s="21"/>
    </row>
    <row r="43">
      <c r="K43" s="6">
        <v>41</v>
      </c>
      <c r="L43" s="6" t="s">
        <v>133</v>
      </c>
      <c r="M43" s="46">
        <v>10996</v>
      </c>
      <c r="N43" s="46">
        <v>10504.230929598514</v>
      </c>
      <c r="O43" s="46">
        <v>10145.137385670885</v>
      </c>
      <c r="P43" s="46">
        <v>9447.4511521579789</v>
      </c>
      <c r="Q43" s="46">
        <v>9332.8790854110321</v>
      </c>
      <c r="R43" s="46">
        <v>9212.0804701468587</v>
      </c>
      <c r="S43" s="46">
        <v>9157.6182840127076</v>
      </c>
      <c r="T43" s="51">
        <v>9048.6244461770293</v>
      </c>
      <c r="U43" s="19"/>
      <c r="V43" s="19"/>
      <c r="W43" s="19"/>
      <c r="X43" s="19"/>
      <c r="Y43" s="19"/>
      <c r="Z43" s="21"/>
      <c r="AA43" s="21"/>
      <c r="AB43" s="21"/>
      <c r="AC43" s="21"/>
      <c r="AD43" s="21"/>
      <c r="AE43" s="21"/>
      <c r="AF43" s="21"/>
    </row>
    <row r="44">
      <c r="K44" s="6">
        <v>42</v>
      </c>
      <c r="L44" s="6" t="s">
        <v>134</v>
      </c>
      <c r="M44" s="46">
        <v>64315</v>
      </c>
      <c r="N44" s="46">
        <v>62145.200451227822</v>
      </c>
      <c r="O44" s="46">
        <v>60033.44779369529</v>
      </c>
      <c r="P44" s="46">
        <v>57627.734308667335</v>
      </c>
      <c r="Q44" s="46">
        <v>53956.756045941904</v>
      </c>
      <c r="R44" s="46">
        <v>50362.239993567797</v>
      </c>
      <c r="S44" s="46">
        <v>46916.771806553268</v>
      </c>
      <c r="T44" s="51">
        <v>43640.834609520913</v>
      </c>
      <c r="U44" s="19"/>
      <c r="V44" s="19"/>
      <c r="W44" s="19"/>
      <c r="X44" s="19"/>
      <c r="Y44" s="19"/>
      <c r="Z44" s="21"/>
      <c r="AA44" s="21"/>
      <c r="AB44" s="21"/>
      <c r="AC44" s="21"/>
      <c r="AD44" s="21"/>
      <c r="AE44" s="21"/>
      <c r="AF44" s="21"/>
    </row>
    <row r="45">
      <c r="K45" s="6">
        <v>43</v>
      </c>
      <c r="L45" s="6" t="s">
        <v>135</v>
      </c>
      <c r="M45" s="46">
        <v>125145</v>
      </c>
      <c r="N45" s="46">
        <v>120651.15244317873</v>
      </c>
      <c r="O45" s="46">
        <v>116142.53965911226</v>
      </c>
      <c r="P45" s="46">
        <v>110362.70495719029</v>
      </c>
      <c r="Q45" s="46">
        <v>101762.40344599544</v>
      </c>
      <c r="R45" s="46">
        <v>93781.649195723701</v>
      </c>
      <c r="S45" s="46">
        <v>88138.068348578236</v>
      </c>
      <c r="T45" s="51">
        <v>80795.713803663268</v>
      </c>
      <c r="U45" s="19"/>
      <c r="V45" s="19"/>
      <c r="W45" s="19"/>
      <c r="X45" s="19"/>
      <c r="Y45" s="19"/>
      <c r="Z45" s="21"/>
      <c r="AA45" s="21"/>
      <c r="AB45" s="21"/>
      <c r="AC45" s="21"/>
      <c r="AD45" s="21"/>
      <c r="AE45" s="21"/>
      <c r="AF45" s="21"/>
    </row>
    <row r="46">
      <c r="K46" s="6">
        <v>44</v>
      </c>
      <c r="L46" s="6" t="s">
        <v>136</v>
      </c>
      <c r="M46" s="46">
        <v>190663</v>
      </c>
      <c r="N46" s="46">
        <v>181319.46855783096</v>
      </c>
      <c r="O46" s="46">
        <v>172799.73151758168</v>
      </c>
      <c r="P46" s="46">
        <v>162750.33131373423</v>
      </c>
      <c r="Q46" s="46">
        <v>147353.24407579046</v>
      </c>
      <c r="R46" s="46">
        <v>133112.57467099704</v>
      </c>
      <c r="S46" s="46">
        <v>126817.36252559803</v>
      </c>
      <c r="T46" s="51">
        <v>92234.0624824111</v>
      </c>
      <c r="U46" s="19"/>
      <c r="V46" s="19"/>
      <c r="W46" s="19"/>
      <c r="X46" s="19"/>
      <c r="Y46" s="19"/>
      <c r="Z46" s="21"/>
      <c r="AA46" s="21"/>
      <c r="AB46" s="21"/>
      <c r="AC46" s="21"/>
      <c r="AD46" s="21"/>
      <c r="AE46" s="21"/>
      <c r="AF46" s="21"/>
    </row>
    <row r="47">
      <c r="K47" s="6">
        <v>45</v>
      </c>
      <c r="L47" s="6" t="s">
        <v>137</v>
      </c>
      <c r="M47" s="46">
        <v>64437</v>
      </c>
      <c r="N47" s="46">
        <v>64186.690353378552</v>
      </c>
      <c r="O47" s="46">
        <v>63824.282454814529</v>
      </c>
      <c r="P47" s="46">
        <v>61538.777637700186</v>
      </c>
      <c r="Q47" s="46">
        <v>58842.100575625911</v>
      </c>
      <c r="R47" s="46">
        <v>56259.707051516292</v>
      </c>
      <c r="S47" s="46">
        <v>54693.938212748209</v>
      </c>
      <c r="T47" s="51">
        <v>51454.252843726528</v>
      </c>
      <c r="U47" s="19"/>
      <c r="V47" s="19"/>
      <c r="W47" s="19"/>
      <c r="X47" s="19"/>
      <c r="Y47" s="19"/>
      <c r="Z47" s="21"/>
      <c r="AA47" s="21"/>
      <c r="AB47" s="21"/>
      <c r="AC47" s="21"/>
      <c r="AD47" s="21"/>
      <c r="AE47" s="21"/>
      <c r="AF47" s="21"/>
    </row>
    <row r="48">
      <c r="K48" s="6">
        <v>46</v>
      </c>
      <c r="L48" s="6" t="s">
        <v>21</v>
      </c>
      <c r="M48" s="46">
        <v>6400</v>
      </c>
      <c r="N48" s="46">
        <v>6306.34211586728</v>
      </c>
      <c r="O48" s="46">
        <v>6188.7704168627088</v>
      </c>
      <c r="P48" s="46">
        <v>5996.242479861161</v>
      </c>
      <c r="Q48" s="46">
        <v>5854.4866788843565</v>
      </c>
      <c r="R48" s="46">
        <v>5703.0368818148208</v>
      </c>
      <c r="S48" s="46">
        <v>5627.0333851931364</v>
      </c>
      <c r="T48" s="51">
        <v>5477.0708326158492</v>
      </c>
      <c r="U48" s="19"/>
      <c r="V48" s="19"/>
      <c r="W48" s="19"/>
      <c r="X48" s="19"/>
      <c r="Y48" s="19"/>
      <c r="Z48" s="21"/>
      <c r="AA48" s="21"/>
      <c r="AB48" s="21"/>
      <c r="AC48" s="21"/>
      <c r="AD48" s="21"/>
      <c r="AE48" s="21"/>
      <c r="AF48" s="21"/>
    </row>
    <row r="49">
      <c r="K49" s="6">
        <v>47</v>
      </c>
      <c r="L49" s="6" t="s">
        <v>138</v>
      </c>
      <c r="M49" s="46">
        <v>3228</v>
      </c>
      <c r="N49" s="46">
        <v>3203.7465141683815</v>
      </c>
      <c r="O49" s="46">
        <v>3190.3849489523654</v>
      </c>
      <c r="P49" s="46">
        <v>3178.9676490630827</v>
      </c>
      <c r="Q49" s="46">
        <v>3158.9821951244912</v>
      </c>
      <c r="R49" s="46">
        <v>3146.3978475790327</v>
      </c>
      <c r="S49" s="46">
        <v>3138.8857705578321</v>
      </c>
      <c r="T49" s="51">
        <v>3128.7703748600093</v>
      </c>
      <c r="U49" s="19"/>
      <c r="V49" s="19"/>
      <c r="W49" s="19"/>
      <c r="X49" s="19"/>
      <c r="Y49" s="19"/>
      <c r="Z49" s="21"/>
      <c r="AA49" s="21"/>
      <c r="AB49" s="21"/>
      <c r="AC49" s="21"/>
      <c r="AD49" s="21"/>
      <c r="AE49" s="21"/>
      <c r="AF49" s="21"/>
    </row>
    <row r="50">
      <c r="K50" s="6">
        <v>48</v>
      </c>
      <c r="L50" s="6" t="s">
        <v>139</v>
      </c>
      <c r="M50" s="46">
        <v>1986</v>
      </c>
      <c r="N50" s="46">
        <v>1952.1485238849004</v>
      </c>
      <c r="O50" s="46">
        <v>1928.192309712879</v>
      </c>
      <c r="P50" s="46">
        <v>1909.2522183883698</v>
      </c>
      <c r="Q50" s="46">
        <v>1890.8041429505843</v>
      </c>
      <c r="R50" s="46">
        <v>1861.8423721840597</v>
      </c>
      <c r="S50" s="46">
        <v>1846.5180259013307</v>
      </c>
      <c r="T50" s="51">
        <v>1842.9022168663166</v>
      </c>
      <c r="U50" s="19"/>
      <c r="V50" s="19"/>
      <c r="W50" s="19"/>
      <c r="X50" s="19"/>
      <c r="Y50" s="19"/>
      <c r="Z50" s="21"/>
      <c r="AA50" s="21"/>
      <c r="AB50" s="21"/>
      <c r="AC50" s="21"/>
      <c r="AD50" s="21"/>
      <c r="AE50" s="21"/>
      <c r="AF50" s="21"/>
    </row>
    <row r="51">
      <c r="K51" s="6">
        <v>49</v>
      </c>
      <c r="L51" s="6" t="s">
        <v>140</v>
      </c>
      <c r="M51" s="46">
        <v>8594</v>
      </c>
      <c r="N51" s="46">
        <v>8318.5849696127079</v>
      </c>
      <c r="O51" s="46">
        <v>8018.1108344992699</v>
      </c>
      <c r="P51" s="46">
        <v>5801.9530641265956</v>
      </c>
      <c r="Q51" s="46">
        <v>5497.4960753520299</v>
      </c>
      <c r="R51" s="46">
        <v>5183.5555896920505</v>
      </c>
      <c r="S51" s="46">
        <v>5023.5517070142578</v>
      </c>
      <c r="T51" s="51">
        <v>4698.7044839783321</v>
      </c>
      <c r="U51" s="19"/>
      <c r="V51" s="19"/>
      <c r="W51" s="19"/>
      <c r="X51" s="19"/>
      <c r="Y51" s="19"/>
      <c r="Z51" s="21"/>
      <c r="AA51" s="21"/>
      <c r="AB51" s="21"/>
      <c r="AC51" s="21"/>
      <c r="AD51" s="21"/>
      <c r="AE51" s="21"/>
      <c r="AF51" s="21"/>
    </row>
    <row r="52">
      <c r="K52" s="6">
        <v>50</v>
      </c>
      <c r="L52" s="6" t="s">
        <v>141</v>
      </c>
      <c r="M52" s="46">
        <v>68775</v>
      </c>
      <c r="N52" s="46">
        <v>66590.002404276922</v>
      </c>
      <c r="O52" s="46">
        <v>64701.30771734062</v>
      </c>
      <c r="P52" s="46">
        <v>62561.619757244684</v>
      </c>
      <c r="Q52" s="46">
        <v>58686.703697832374</v>
      </c>
      <c r="R52" s="46">
        <v>55221.668514683159</v>
      </c>
      <c r="S52" s="46">
        <v>48320.747666485346</v>
      </c>
      <c r="T52" s="51">
        <v>44829.836638706474</v>
      </c>
      <c r="U52" s="19"/>
      <c r="V52" s="19"/>
      <c r="W52" s="19"/>
      <c r="X52" s="19"/>
      <c r="Y52" s="19"/>
      <c r="Z52" s="21"/>
      <c r="AA52" s="21"/>
      <c r="AB52" s="21"/>
      <c r="AC52" s="21"/>
      <c r="AD52" s="21"/>
      <c r="AE52" s="21"/>
      <c r="AF52" s="21"/>
    </row>
    <row r="53">
      <c r="K53" s="6">
        <v>51</v>
      </c>
      <c r="L53" s="6" t="s">
        <v>142</v>
      </c>
      <c r="M53" s="46">
        <v>29023</v>
      </c>
      <c r="N53" s="46">
        <v>28478.480260533514</v>
      </c>
      <c r="O53" s="46">
        <v>27998.885082387438</v>
      </c>
      <c r="P53" s="46">
        <v>27278.70480140228</v>
      </c>
      <c r="Q53" s="46">
        <v>26003.309576107225</v>
      </c>
      <c r="R53" s="46">
        <v>24803.799972678909</v>
      </c>
      <c r="S53" s="46">
        <v>24293.26023084599</v>
      </c>
      <c r="T53" s="51">
        <v>23146.379576171403</v>
      </c>
      <c r="U53" s="19"/>
      <c r="V53" s="19"/>
      <c r="W53" s="19"/>
      <c r="X53" s="19"/>
      <c r="Y53" s="19"/>
      <c r="Z53" s="21"/>
      <c r="AA53" s="21"/>
      <c r="AB53" s="21"/>
      <c r="AC53" s="21"/>
      <c r="AD53" s="21"/>
      <c r="AE53" s="21"/>
      <c r="AF53" s="21"/>
    </row>
    <row r="54">
      <c r="K54" s="6">
        <v>52</v>
      </c>
      <c r="L54" s="6" t="s">
        <v>143</v>
      </c>
      <c r="M54" s="46">
        <v>10750</v>
      </c>
      <c r="N54" s="46">
        <v>10446.692297541063</v>
      </c>
      <c r="O54" s="46">
        <v>10144.837046436049</v>
      </c>
      <c r="P54" s="46">
        <v>9671.8892599604296</v>
      </c>
      <c r="Q54" s="46">
        <v>8890.6488729429948</v>
      </c>
      <c r="R54" s="46">
        <v>8141.9853141052372</v>
      </c>
      <c r="S54" s="46">
        <v>7814.5680849152886</v>
      </c>
      <c r="T54" s="51">
        <v>7125.0053886907481</v>
      </c>
      <c r="U54" s="19"/>
      <c r="V54" s="19"/>
      <c r="W54" s="19"/>
      <c r="X54" s="19"/>
      <c r="Y54" s="19"/>
      <c r="Z54" s="21"/>
      <c r="AA54" s="21"/>
      <c r="AB54" s="21"/>
      <c r="AC54" s="21"/>
      <c r="AD54" s="21"/>
      <c r="AE54" s="21"/>
      <c r="AF54" s="21"/>
    </row>
    <row r="55">
      <c r="K55" s="6">
        <v>53</v>
      </c>
      <c r="L55" s="6" t="s">
        <v>144</v>
      </c>
      <c r="M55" s="46">
        <v>263285</v>
      </c>
      <c r="N55" s="46">
        <v>253520.29128432344</v>
      </c>
      <c r="O55" s="46">
        <v>243782.42378899071</v>
      </c>
      <c r="P55" s="46">
        <v>231711.18754348456</v>
      </c>
      <c r="Q55" s="46">
        <v>212827.9449536514</v>
      </c>
      <c r="R55" s="46">
        <v>193695.15807851445</v>
      </c>
      <c r="S55" s="46">
        <v>185469.23802303657</v>
      </c>
      <c r="T55" s="51">
        <v>168598.16223508399</v>
      </c>
      <c r="U55" s="19"/>
      <c r="V55" s="19"/>
      <c r="W55" s="19"/>
      <c r="X55" s="19"/>
      <c r="Y55" s="19"/>
      <c r="Z55" s="21"/>
      <c r="AA55" s="21"/>
      <c r="AB55" s="21"/>
      <c r="AC55" s="21"/>
      <c r="AD55" s="21"/>
      <c r="AE55" s="21"/>
      <c r="AF55" s="21"/>
    </row>
    <row r="56">
      <c r="K56" s="6">
        <v>54</v>
      </c>
      <c r="L56" s="6" t="s">
        <v>145</v>
      </c>
      <c r="M56" s="46">
        <v>150259</v>
      </c>
      <c r="N56" s="46">
        <v>147028.00931977524</v>
      </c>
      <c r="O56" s="46">
        <v>144303.98780863022</v>
      </c>
      <c r="P56" s="46">
        <v>140539.44210714789</v>
      </c>
      <c r="Q56" s="46">
        <v>133576.32252451408</v>
      </c>
      <c r="R56" s="46">
        <v>127088.29142594588</v>
      </c>
      <c r="S56" s="46">
        <v>112561.44371481857</v>
      </c>
      <c r="T56" s="51">
        <v>106614.70121893077</v>
      </c>
      <c r="U56" s="19"/>
      <c r="V56" s="19"/>
      <c r="W56" s="19"/>
      <c r="X56" s="19"/>
      <c r="Y56" s="19"/>
      <c r="Z56" s="21"/>
      <c r="AA56" s="21"/>
      <c r="AB56" s="21"/>
      <c r="AC56" s="21"/>
      <c r="AD56" s="21"/>
      <c r="AE56" s="21"/>
      <c r="AF56" s="21"/>
    </row>
    <row r="57">
      <c r="K57" s="6">
        <v>55</v>
      </c>
      <c r="L57" s="6" t="s">
        <v>146</v>
      </c>
      <c r="M57" s="46">
        <v>11819</v>
      </c>
      <c r="N57" s="46">
        <v>11365.30939707725</v>
      </c>
      <c r="O57" s="46">
        <v>10968.185597991269</v>
      </c>
      <c r="P57" s="46">
        <v>10529.856712376604</v>
      </c>
      <c r="Q57" s="46">
        <v>9721.9693506066469</v>
      </c>
      <c r="R57" s="46">
        <v>8953.4681092596802</v>
      </c>
      <c r="S57" s="46">
        <v>8597.3288175752314</v>
      </c>
      <c r="T57" s="51">
        <v>7845.2742013932439</v>
      </c>
      <c r="U57" s="19"/>
      <c r="V57" s="19"/>
      <c r="W57" s="19"/>
      <c r="X57" s="19"/>
      <c r="Y57" s="19"/>
      <c r="Z57" s="21"/>
      <c r="AA57" s="21"/>
      <c r="AB57" s="21"/>
      <c r="AC57" s="21"/>
      <c r="AD57" s="21"/>
      <c r="AE57" s="21"/>
      <c r="AF57" s="21"/>
    </row>
    <row r="58">
      <c r="K58" s="6">
        <v>56</v>
      </c>
      <c r="L58" s="6" t="s">
        <v>147</v>
      </c>
      <c r="M58" s="46">
        <v>7445</v>
      </c>
      <c r="N58" s="46">
        <v>6924.0009203942773</v>
      </c>
      <c r="O58" s="46">
        <v>6594.3744740986731</v>
      </c>
      <c r="P58" s="46">
        <v>6317.5600909080495</v>
      </c>
      <c r="Q58" s="46">
        <v>5869.8439644507744</v>
      </c>
      <c r="R58" s="46">
        <v>5474.3822114781215</v>
      </c>
      <c r="S58" s="46">
        <v>5288.5406307036174</v>
      </c>
      <c r="T58" s="51">
        <v>4913.5451491843232</v>
      </c>
      <c r="U58" s="19"/>
      <c r="V58" s="19"/>
      <c r="W58" s="19"/>
      <c r="X58" s="19"/>
      <c r="Y58" s="19"/>
      <c r="Z58" s="21"/>
      <c r="AA58" s="21"/>
      <c r="AB58" s="21"/>
      <c r="AC58" s="21"/>
      <c r="AD58" s="21"/>
      <c r="AE58" s="21"/>
      <c r="AF58" s="21"/>
    </row>
    <row r="59">
      <c r="K59" s="6">
        <v>57</v>
      </c>
      <c r="L59" s="6" t="s">
        <v>148</v>
      </c>
      <c r="M59" s="46">
        <v>748</v>
      </c>
      <c r="N59" s="46">
        <v>236.66938902419224</v>
      </c>
      <c r="O59" s="46">
        <v>-68.785375659339479</v>
      </c>
      <c r="P59" s="46">
        <v>-294.75187590922451</v>
      </c>
      <c r="Q59" s="46">
        <v>-540.58441912673607</v>
      </c>
      <c r="R59" s="46">
        <v>-749.02220791767286</v>
      </c>
      <c r="S59" s="46">
        <v>-861.10018063067491</v>
      </c>
      <c r="T59" s="51">
        <v>-1041.6808862412963</v>
      </c>
      <c r="U59" s="19"/>
      <c r="V59" s="19"/>
      <c r="W59" s="19"/>
      <c r="X59" s="19"/>
      <c r="Y59" s="19"/>
      <c r="Z59" s="21"/>
      <c r="AA59" s="21"/>
      <c r="AB59" s="21"/>
      <c r="AC59" s="21"/>
      <c r="AD59" s="21"/>
      <c r="AE59" s="21"/>
      <c r="AF59" s="21"/>
    </row>
    <row r="60">
      <c r="K60" s="6">
        <v>58</v>
      </c>
      <c r="L60" s="6" t="s">
        <v>149</v>
      </c>
      <c r="M60" s="46">
        <v>16344</v>
      </c>
      <c r="N60" s="46">
        <v>14783.409676501047</v>
      </c>
      <c r="O60" s="46">
        <v>13173.973334949012</v>
      </c>
      <c r="P60" s="46">
        <v>11633.133324412847</v>
      </c>
      <c r="Q60" s="46">
        <v>9014.0250066219014</v>
      </c>
      <c r="R60" s="46">
        <v>6294.3256186127983</v>
      </c>
      <c r="S60" s="46">
        <v>5032.3954109980987</v>
      </c>
      <c r="T60" s="51">
        <v>2383.2295127403631</v>
      </c>
      <c r="U60" s="19"/>
      <c r="V60" s="19"/>
      <c r="W60" s="19"/>
      <c r="X60" s="19"/>
      <c r="Y60" s="19"/>
      <c r="Z60" s="21"/>
      <c r="AA60" s="21"/>
      <c r="AB60" s="21"/>
      <c r="AC60" s="21"/>
      <c r="AD60" s="21"/>
      <c r="AE60" s="21"/>
      <c r="AF60" s="21"/>
    </row>
    <row r="61">
      <c r="K61" s="6">
        <v>59</v>
      </c>
      <c r="L61" s="6" t="s">
        <v>150</v>
      </c>
      <c r="M61" s="46">
        <v>58279</v>
      </c>
      <c r="N61" s="46">
        <v>56882.189460546804</v>
      </c>
      <c r="O61" s="46">
        <v>55785.465019864227</v>
      </c>
      <c r="P61" s="46">
        <v>54528.236130598758</v>
      </c>
      <c r="Q61" s="46">
        <v>52288.663047059439</v>
      </c>
      <c r="R61" s="46">
        <v>50169.154592446663</v>
      </c>
      <c r="S61" s="46">
        <v>49278.591352916934</v>
      </c>
      <c r="T61" s="51">
        <v>47409.024324857004</v>
      </c>
      <c r="U61" s="19"/>
      <c r="V61" s="19"/>
      <c r="W61" s="19"/>
      <c r="X61" s="19"/>
      <c r="Y61" s="19"/>
      <c r="Z61" s="21"/>
      <c r="AA61" s="21"/>
      <c r="AB61" s="21"/>
      <c r="AC61" s="21"/>
      <c r="AD61" s="21"/>
      <c r="AE61" s="21"/>
      <c r="AF61" s="21"/>
    </row>
    <row r="62">
      <c r="K62" s="6">
        <v>60</v>
      </c>
      <c r="L62" s="6" t="s">
        <v>151</v>
      </c>
      <c r="M62" s="46">
        <v>73326</v>
      </c>
      <c r="N62" s="46">
        <v>68215.664996036154</v>
      </c>
      <c r="O62" s="46">
        <v>65069.645022641169</v>
      </c>
      <c r="P62" s="46">
        <v>60354.034806594049</v>
      </c>
      <c r="Q62" s="46">
        <v>51007.279316012195</v>
      </c>
      <c r="R62" s="46">
        <v>42977.003146708943</v>
      </c>
      <c r="S62" s="46">
        <v>39939.978331022867</v>
      </c>
      <c r="T62" s="51">
        <v>33097.636692794564</v>
      </c>
      <c r="U62" s="19"/>
      <c r="V62" s="19"/>
      <c r="W62" s="19"/>
      <c r="X62" s="19"/>
      <c r="Y62" s="19"/>
      <c r="Z62" s="21"/>
      <c r="AA62" s="21"/>
      <c r="AB62" s="21"/>
      <c r="AC62" s="21"/>
      <c r="AD62" s="21"/>
      <c r="AE62" s="21"/>
      <c r="AF62" s="21"/>
    </row>
    <row r="63">
      <c r="K63" s="6">
        <v>61</v>
      </c>
      <c r="L63" s="6" t="s">
        <v>152</v>
      </c>
      <c r="M63" s="46">
        <v>3787</v>
      </c>
      <c r="N63" s="46">
        <v>3787.1913759029271</v>
      </c>
      <c r="O63" s="46">
        <v>3830.5408695468323</v>
      </c>
      <c r="P63" s="46">
        <v>3827.3402717529693</v>
      </c>
      <c r="Q63" s="46">
        <v>3765.7507554738386</v>
      </c>
      <c r="R63" s="46">
        <v>3729.6865134779264</v>
      </c>
      <c r="S63" s="46">
        <v>3722.4607983036844</v>
      </c>
      <c r="T63" s="51">
        <v>3703.5144880306689</v>
      </c>
      <c r="U63" s="19"/>
      <c r="V63" s="19"/>
      <c r="W63" s="19"/>
      <c r="X63" s="19"/>
      <c r="Y63" s="19"/>
      <c r="Z63" s="21"/>
      <c r="AA63" s="21"/>
      <c r="AB63" s="21"/>
      <c r="AC63" s="21"/>
      <c r="AD63" s="21"/>
      <c r="AE63" s="21"/>
      <c r="AF63" s="21"/>
    </row>
    <row r="64">
      <c r="K64" s="6">
        <v>62</v>
      </c>
      <c r="L64" s="6" t="s">
        <v>153</v>
      </c>
      <c r="M64" s="46">
        <v>14587</v>
      </c>
      <c r="N64" s="46">
        <v>13762.79915675865</v>
      </c>
      <c r="O64" s="46">
        <v>12919.221314747925</v>
      </c>
      <c r="P64" s="46">
        <v>11808.278160154605</v>
      </c>
      <c r="Q64" s="46">
        <v>10460.065647312649</v>
      </c>
      <c r="R64" s="46">
        <v>8792.4927718931376</v>
      </c>
      <c r="S64" s="46">
        <v>6480.837074839319</v>
      </c>
      <c r="T64" s="51">
        <v>4774.6514077402062</v>
      </c>
      <c r="U64" s="19"/>
      <c r="V64" s="19"/>
      <c r="W64" s="19"/>
      <c r="X64" s="19"/>
      <c r="Y64" s="19"/>
      <c r="Z64" s="21"/>
      <c r="AA64" s="21"/>
      <c r="AB64" s="21"/>
      <c r="AC64" s="21"/>
      <c r="AD64" s="21"/>
      <c r="AE64" s="21"/>
      <c r="AF64" s="21"/>
    </row>
    <row r="65">
      <c r="K65" s="6">
        <v>63</v>
      </c>
      <c r="L65" s="6" t="s">
        <v>154</v>
      </c>
      <c r="M65" s="46">
        <v>4808</v>
      </c>
      <c r="N65" s="46">
        <v>4709.6105820859084</v>
      </c>
      <c r="O65" s="46">
        <v>4565.8869790599056</v>
      </c>
      <c r="P65" s="46">
        <v>4466.8043974521916</v>
      </c>
      <c r="Q65" s="46">
        <v>4328.5171520784997</v>
      </c>
      <c r="R65" s="46">
        <v>4175.1704437101107</v>
      </c>
      <c r="S65" s="46">
        <v>4024.4121911198454</v>
      </c>
      <c r="T65" s="51">
        <v>3818.6336104141064</v>
      </c>
      <c r="U65" s="19"/>
      <c r="V65" s="19"/>
      <c r="W65" s="19"/>
      <c r="X65" s="19"/>
      <c r="Y65" s="19"/>
      <c r="Z65" s="21"/>
      <c r="AA65" s="21"/>
      <c r="AB65" s="21"/>
      <c r="AC65" s="21"/>
      <c r="AD65" s="21"/>
      <c r="AE65" s="21"/>
      <c r="AF65" s="21"/>
    </row>
    <row r="66">
      <c r="K66" s="6">
        <v>64</v>
      </c>
      <c r="L66" s="6" t="s">
        <v>155</v>
      </c>
      <c r="M66" s="46">
        <v>5848</v>
      </c>
      <c r="N66" s="46">
        <v>4765.0395289568187</v>
      </c>
      <c r="O66" s="46">
        <v>3855.0740229422663</v>
      </c>
      <c r="P66" s="46">
        <v>2252.5379016661391</v>
      </c>
      <c r="Q66" s="46">
        <v>-426.06670672040491</v>
      </c>
      <c r="R66" s="46">
        <v>-3656.702208895942</v>
      </c>
      <c r="S66" s="46">
        <v>-7465.7421304826421</v>
      </c>
      <c r="T66" s="51">
        <v>-11189.228456674828</v>
      </c>
      <c r="U66" s="19"/>
      <c r="V66" s="19"/>
      <c r="W66" s="19"/>
      <c r="X66" s="19"/>
      <c r="Y66" s="19"/>
      <c r="Z66" s="21"/>
      <c r="AA66" s="21"/>
      <c r="AB66" s="21"/>
      <c r="AC66" s="21"/>
      <c r="AD66" s="21"/>
      <c r="AE66" s="21"/>
      <c r="AF66" s="21"/>
    </row>
    <row r="67">
      <c r="K67" s="6">
        <v>65</v>
      </c>
      <c r="L67" s="6" t="s">
        <v>156</v>
      </c>
      <c r="M67" s="46">
        <v>17093</v>
      </c>
      <c r="N67" s="46">
        <v>16095.891328217554</v>
      </c>
      <c r="O67" s="46">
        <v>15435.790380397466</v>
      </c>
      <c r="P67" s="46">
        <v>14989.789251484732</v>
      </c>
      <c r="Q67" s="46">
        <v>14669.576086707264</v>
      </c>
      <c r="R67" s="46">
        <v>14451.30191581361</v>
      </c>
      <c r="S67" s="46">
        <v>14305.074297330139</v>
      </c>
      <c r="T67" s="51">
        <v>14193.278147280625</v>
      </c>
      <c r="U67" s="19"/>
      <c r="V67" s="19"/>
      <c r="W67" s="19"/>
      <c r="X67" s="19"/>
      <c r="Y67" s="19"/>
      <c r="Z67" s="21"/>
      <c r="AA67" s="21"/>
      <c r="AB67" s="21"/>
      <c r="AC67" s="21"/>
      <c r="AD67" s="21"/>
      <c r="AE67" s="21"/>
      <c r="AF67" s="21"/>
    </row>
    <row r="68">
      <c r="K68" s="6">
        <v>66</v>
      </c>
      <c r="L68" s="6" t="s">
        <v>157</v>
      </c>
      <c r="M68" s="46">
        <v>12075</v>
      </c>
      <c r="N68" s="46">
        <v>1862.5245731178675</v>
      </c>
      <c r="O68" s="46">
        <v>-3943.1617230199499</v>
      </c>
      <c r="P68" s="46">
        <v>-7418.7364734007961</v>
      </c>
      <c r="Q68" s="46">
        <v>-9566.827820101309</v>
      </c>
      <c r="R68" s="46">
        <v>-10801.83994316799</v>
      </c>
      <c r="S68" s="46">
        <v>-11538.077952432159</v>
      </c>
      <c r="T68" s="51">
        <v>-12614.187101461182</v>
      </c>
      <c r="U68" s="19"/>
      <c r="V68" s="19"/>
      <c r="W68" s="19"/>
      <c r="X68" s="19"/>
      <c r="Y68" s="19"/>
      <c r="Z68" s="21"/>
      <c r="AA68" s="21"/>
      <c r="AB68" s="21"/>
      <c r="AC68" s="21"/>
      <c r="AD68" s="21"/>
      <c r="AE68" s="21"/>
      <c r="AF68" s="21"/>
    </row>
    <row r="69">
      <c r="K69" s="6">
        <v>67</v>
      </c>
      <c r="L69" s="6" t="s">
        <v>158</v>
      </c>
      <c r="M69" s="46">
        <v>28565</v>
      </c>
      <c r="N69" s="46">
        <v>17772.476508677326</v>
      </c>
      <c r="O69" s="46">
        <v>10313.197487385009</v>
      </c>
      <c r="P69" s="46">
        <v>4846.9452492592663</v>
      </c>
      <c r="Q69" s="46">
        <v>679.42607563628007</v>
      </c>
      <c r="R69" s="46">
        <v>-2234.6345663778056</v>
      </c>
      <c r="S69" s="46">
        <v>-4359.8625659766785</v>
      </c>
      <c r="T69" s="51">
        <v>-5912.7782805593179</v>
      </c>
      <c r="U69" s="19"/>
      <c r="V69" s="19"/>
      <c r="W69" s="19"/>
      <c r="X69" s="19"/>
      <c r="Y69" s="19"/>
      <c r="Z69" s="21"/>
      <c r="AA69" s="21"/>
      <c r="AB69" s="21"/>
      <c r="AC69" s="21"/>
      <c r="AD69" s="21"/>
      <c r="AE69" s="21"/>
      <c r="AF69" s="21"/>
    </row>
    <row r="70">
      <c r="K70" s="6">
        <v>68</v>
      </c>
      <c r="L70" s="6" t="s">
        <v>159</v>
      </c>
      <c r="M70" s="46">
        <v>13785</v>
      </c>
      <c r="N70" s="46">
        <v>10419.719396129662</v>
      </c>
      <c r="O70" s="46">
        <v>8732.3769507186662</v>
      </c>
      <c r="P70" s="46">
        <v>7859.9975020264483</v>
      </c>
      <c r="Q70" s="46">
        <v>7384.6336508198401</v>
      </c>
      <c r="R70" s="46">
        <v>7130.2995645267538</v>
      </c>
      <c r="S70" s="46">
        <v>6995.3524985805325</v>
      </c>
      <c r="T70" s="51">
        <v>6891.1248268342788</v>
      </c>
      <c r="U70" s="19"/>
      <c r="V70" s="19"/>
      <c r="W70" s="19"/>
      <c r="X70" s="19"/>
      <c r="Y70" s="19"/>
      <c r="Z70" s="21"/>
      <c r="AA70" s="21"/>
      <c r="AB70" s="21"/>
      <c r="AC70" s="21"/>
      <c r="AD70" s="21"/>
      <c r="AE70" s="21"/>
      <c r="AF70" s="21"/>
    </row>
    <row r="71">
      <c r="K71" s="6">
        <v>69</v>
      </c>
      <c r="L71" s="6" t="s">
        <v>160</v>
      </c>
      <c r="M71" s="46">
        <v>11655</v>
      </c>
      <c r="N71" s="46">
        <v>11598.898857468163</v>
      </c>
      <c r="O71" s="46">
        <v>11674.097353632766</v>
      </c>
      <c r="P71" s="46">
        <v>11752.707994288334</v>
      </c>
      <c r="Q71" s="46">
        <v>11689.160430473876</v>
      </c>
      <c r="R71" s="46">
        <v>11731.645077460114</v>
      </c>
      <c r="S71" s="46">
        <v>11774.872599072054</v>
      </c>
      <c r="T71" s="51">
        <v>11817.295018582781</v>
      </c>
      <c r="U71" s="19"/>
      <c r="V71" s="19"/>
      <c r="W71" s="19"/>
      <c r="X71" s="19"/>
      <c r="Y71" s="19"/>
      <c r="Z71" s="21"/>
      <c r="AA71" s="21"/>
      <c r="AB71" s="21"/>
      <c r="AC71" s="21"/>
      <c r="AD71" s="21"/>
      <c r="AE71" s="21"/>
      <c r="AF71" s="21"/>
    </row>
    <row r="72">
      <c r="K72" s="6">
        <v>70</v>
      </c>
      <c r="L72" s="6" t="s">
        <v>161</v>
      </c>
      <c r="M72" s="46">
        <v>36512</v>
      </c>
      <c r="N72" s="46">
        <v>36512.000009000745</v>
      </c>
      <c r="O72" s="46">
        <v>36512.000019242128</v>
      </c>
      <c r="P72" s="46">
        <v>36512.000019628358</v>
      </c>
      <c r="Q72" s="46">
        <v>36512.000022520122</v>
      </c>
      <c r="R72" s="46">
        <v>36512.000029230891</v>
      </c>
      <c r="S72" s="46">
        <v>36512.000029369738</v>
      </c>
      <c r="T72" s="51">
        <v>36512.000034764889</v>
      </c>
      <c r="U72" s="19"/>
      <c r="V72" s="19"/>
      <c r="W72" s="19"/>
      <c r="X72" s="19"/>
      <c r="Y72" s="19"/>
      <c r="Z72" s="21"/>
      <c r="AA72" s="21"/>
      <c r="AB72" s="21"/>
      <c r="AC72" s="21"/>
      <c r="AD72" s="21"/>
      <c r="AE72" s="21"/>
      <c r="AF72" s="21"/>
    </row>
    <row r="73">
      <c r="K73" s="6">
        <v>71</v>
      </c>
      <c r="L73" s="6" t="s">
        <v>162</v>
      </c>
      <c r="M73" s="46">
        <v>35422</v>
      </c>
      <c r="N73" s="46">
        <v>35009.188364426336</v>
      </c>
      <c r="O73" s="46">
        <v>35193.647065893791</v>
      </c>
      <c r="P73" s="46">
        <v>35382.497275749323</v>
      </c>
      <c r="Q73" s="46">
        <v>34925.929696088555</v>
      </c>
      <c r="R73" s="46">
        <v>34881.864642053333</v>
      </c>
      <c r="S73" s="46">
        <v>34910.598040423603</v>
      </c>
      <c r="T73" s="51">
        <v>34849.443784914249</v>
      </c>
      <c r="U73" s="19"/>
      <c r="V73" s="19"/>
      <c r="W73" s="19"/>
      <c r="X73" s="19"/>
      <c r="Y73" s="19"/>
      <c r="Z73" s="21"/>
      <c r="AA73" s="21"/>
      <c r="AB73" s="21"/>
      <c r="AC73" s="21"/>
      <c r="AD73" s="21"/>
      <c r="AE73" s="21"/>
      <c r="AF73" s="21"/>
    </row>
    <row r="74">
      <c r="K74" s="6">
        <v>72</v>
      </c>
      <c r="L74" s="6" t="s">
        <v>163</v>
      </c>
      <c r="M74" s="46">
        <v>141261</v>
      </c>
      <c r="N74" s="46">
        <v>138220.82563967866</v>
      </c>
      <c r="O74" s="46">
        <v>135047.41177126658</v>
      </c>
      <c r="P74" s="46">
        <v>130171.57659117458</v>
      </c>
      <c r="Q74" s="46">
        <v>122564.19541682117</v>
      </c>
      <c r="R74" s="46">
        <v>113149.43145719916</v>
      </c>
      <c r="S74" s="46">
        <v>101336.68039556719</v>
      </c>
      <c r="T74" s="51">
        <v>89193.442154972639</v>
      </c>
      <c r="U74" s="19"/>
      <c r="V74" s="19"/>
      <c r="W74" s="19"/>
      <c r="X74" s="19"/>
      <c r="Y74" s="19"/>
      <c r="Z74" s="21"/>
      <c r="AA74" s="21"/>
      <c r="AB74" s="21"/>
      <c r="AC74" s="21"/>
      <c r="AD74" s="21"/>
      <c r="AE74" s="21"/>
      <c r="AF74" s="21"/>
    </row>
    <row r="75">
      <c r="K75" s="6">
        <v>73</v>
      </c>
      <c r="L75" s="6" t="s">
        <v>164</v>
      </c>
      <c r="M75" s="46">
        <v>60951</v>
      </c>
      <c r="N75" s="46">
        <v>58349.712997172697</v>
      </c>
      <c r="O75" s="46">
        <v>55941.716727569146</v>
      </c>
      <c r="P75" s="46">
        <v>52984.275487723848</v>
      </c>
      <c r="Q75" s="46">
        <v>49038.646884352609</v>
      </c>
      <c r="R75" s="46">
        <v>44538.215275641873</v>
      </c>
      <c r="S75" s="46">
        <v>39837.7030942606</v>
      </c>
      <c r="T75" s="51">
        <v>34274.33760904293</v>
      </c>
      <c r="U75" s="19"/>
      <c r="V75" s="19"/>
      <c r="W75" s="19"/>
      <c r="X75" s="19"/>
      <c r="Y75" s="19"/>
      <c r="Z75" s="21"/>
      <c r="AA75" s="21"/>
      <c r="AB75" s="21"/>
      <c r="AC75" s="21"/>
      <c r="AD75" s="21"/>
      <c r="AE75" s="21"/>
      <c r="AF75" s="21"/>
    </row>
    <row r="76">
      <c r="K76" s="6">
        <v>74</v>
      </c>
      <c r="L76" s="6" t="s">
        <v>165</v>
      </c>
      <c r="M76" s="46">
        <v>26645</v>
      </c>
      <c r="N76" s="46">
        <v>24952.635731140002</v>
      </c>
      <c r="O76" s="46">
        <v>23836.360711082227</v>
      </c>
      <c r="P76" s="46">
        <v>22785.560612290967</v>
      </c>
      <c r="Q76" s="46">
        <v>21328.808591984478</v>
      </c>
      <c r="R76" s="46">
        <v>19828.454867424072</v>
      </c>
      <c r="S76" s="46">
        <v>18543.846267173914</v>
      </c>
      <c r="T76" s="51">
        <v>16746.71560468365</v>
      </c>
      <c r="U76" s="19"/>
      <c r="V76" s="19"/>
      <c r="W76" s="19"/>
      <c r="X76" s="19"/>
      <c r="Y76" s="19"/>
      <c r="Z76" s="21"/>
      <c r="AA76" s="21"/>
      <c r="AB76" s="21"/>
      <c r="AC76" s="21"/>
      <c r="AD76" s="21"/>
      <c r="AE76" s="21"/>
      <c r="AF76" s="21"/>
    </row>
    <row r="77">
      <c r="K77" s="6">
        <v>75</v>
      </c>
      <c r="L77" s="6" t="s">
        <v>166</v>
      </c>
      <c r="M77" s="46">
        <v>11079</v>
      </c>
      <c r="N77" s="46">
        <v>10580.683836947765</v>
      </c>
      <c r="O77" s="46">
        <v>10294.491444278485</v>
      </c>
      <c r="P77" s="46">
        <v>10025.002945763645</v>
      </c>
      <c r="Q77" s="46">
        <v>9639.5871171640902</v>
      </c>
      <c r="R77" s="46">
        <v>9209.9740216623668</v>
      </c>
      <c r="S77" s="46">
        <v>8890.8700149755823</v>
      </c>
      <c r="T77" s="51">
        <v>8401.1646607559924</v>
      </c>
      <c r="U77" s="19"/>
      <c r="V77" s="19"/>
      <c r="W77" s="19"/>
      <c r="X77" s="19"/>
      <c r="Y77" s="19"/>
      <c r="Z77" s="21"/>
      <c r="AA77" s="21"/>
      <c r="AB77" s="21"/>
      <c r="AC77" s="21"/>
      <c r="AD77" s="21"/>
      <c r="AE77" s="21"/>
      <c r="AF77" s="21"/>
    </row>
    <row r="78">
      <c r="K78" s="6">
        <v>76</v>
      </c>
      <c r="L78" s="6" t="s">
        <v>167</v>
      </c>
      <c r="M78" s="46">
        <v>4916</v>
      </c>
      <c r="N78" s="46">
        <v>4727.5183171992176</v>
      </c>
      <c r="O78" s="46">
        <v>4619.8472582721388</v>
      </c>
      <c r="P78" s="46">
        <v>4515.82556757577</v>
      </c>
      <c r="Q78" s="46">
        <v>4318.6352248441162</v>
      </c>
      <c r="R78" s="46">
        <v>4126.5942928396944</v>
      </c>
      <c r="S78" s="46">
        <v>4005.9314936166752</v>
      </c>
      <c r="T78" s="51">
        <v>3826.5602684095011</v>
      </c>
      <c r="U78" s="19"/>
      <c r="V78" s="19"/>
      <c r="W78" s="19"/>
      <c r="X78" s="19"/>
      <c r="Y78" s="19"/>
      <c r="Z78" s="21"/>
      <c r="AA78" s="21"/>
      <c r="AB78" s="21"/>
      <c r="AC78" s="21"/>
      <c r="AD78" s="21"/>
      <c r="AE78" s="21"/>
      <c r="AF78" s="21"/>
    </row>
    <row r="79">
      <c r="K79" s="6">
        <v>77</v>
      </c>
      <c r="L79" s="6" t="s">
        <v>168</v>
      </c>
      <c r="M79" s="46">
        <v>66618</v>
      </c>
      <c r="N79" s="46">
        <v>65259.629595607694</v>
      </c>
      <c r="O79" s="46">
        <v>64038.01586157969</v>
      </c>
      <c r="P79" s="46">
        <v>62585.193902760526</v>
      </c>
      <c r="Q79" s="46">
        <v>60179.396660010163</v>
      </c>
      <c r="R79" s="46">
        <v>57431.287197077945</v>
      </c>
      <c r="S79" s="46">
        <v>54277.898704685169</v>
      </c>
      <c r="T79" s="51">
        <v>50540.197003884103</v>
      </c>
      <c r="U79" s="19"/>
      <c r="V79" s="19"/>
      <c r="W79" s="19"/>
      <c r="X79" s="19"/>
      <c r="Y79" s="19"/>
      <c r="Z79" s="21"/>
      <c r="AA79" s="21"/>
      <c r="AB79" s="21"/>
      <c r="AC79" s="21"/>
      <c r="AD79" s="21"/>
      <c r="AE79" s="21"/>
      <c r="AF79" s="21"/>
    </row>
    <row r="80">
      <c r="K80" s="6">
        <v>78</v>
      </c>
      <c r="L80" s="6" t="s">
        <v>169</v>
      </c>
      <c r="M80" s="46">
        <v>35394</v>
      </c>
      <c r="N80" s="46">
        <v>35392.817381944078</v>
      </c>
      <c r="O80" s="46">
        <v>35394.799397344323</v>
      </c>
      <c r="P80" s="46">
        <v>34576.635937094165</v>
      </c>
      <c r="Q80" s="46">
        <v>34575.99854380262</v>
      </c>
      <c r="R80" s="46">
        <v>34575.939363578145</v>
      </c>
      <c r="S80" s="46">
        <v>34574.989009613069</v>
      </c>
      <c r="T80" s="51">
        <v>34574.868803884034</v>
      </c>
      <c r="U80" s="19"/>
      <c r="V80" s="19"/>
      <c r="W80" s="19"/>
      <c r="X80" s="19"/>
      <c r="Y80" s="19"/>
      <c r="Z80" s="21"/>
      <c r="AA80" s="21"/>
      <c r="AB80" s="21"/>
      <c r="AC80" s="21"/>
      <c r="AD80" s="21"/>
      <c r="AE80" s="21"/>
      <c r="AF80" s="21"/>
    </row>
    <row r="81">
      <c r="K81" s="6">
        <v>79</v>
      </c>
      <c r="L81" s="6" t="s">
        <v>170</v>
      </c>
      <c r="M81" s="46">
        <v>21568</v>
      </c>
      <c r="N81" s="46">
        <v>21246.044633223337</v>
      </c>
      <c r="O81" s="46">
        <v>21103.992623463706</v>
      </c>
      <c r="P81" s="46">
        <v>21037.847290586658</v>
      </c>
      <c r="Q81" s="46">
        <v>21007.237594232858</v>
      </c>
      <c r="R81" s="46">
        <v>20988.712927568151</v>
      </c>
      <c r="S81" s="46">
        <v>20982.722300252019</v>
      </c>
      <c r="T81" s="51">
        <v>20982.711940246692</v>
      </c>
      <c r="U81" s="19"/>
      <c r="V81" s="19"/>
      <c r="W81" s="19"/>
      <c r="X81" s="19"/>
      <c r="Y81" s="19"/>
      <c r="Z81" s="21"/>
      <c r="AA81" s="21"/>
      <c r="AB81" s="21"/>
      <c r="AC81" s="21"/>
      <c r="AD81" s="21"/>
      <c r="AE81" s="21"/>
      <c r="AF81" s="21"/>
    </row>
    <row r="82">
      <c r="K82" s="6">
        <v>80</v>
      </c>
      <c r="L82" s="6" t="s">
        <v>171</v>
      </c>
      <c r="M82" s="46">
        <v>5723</v>
      </c>
      <c r="N82" s="46">
        <v>5723.7845462474388</v>
      </c>
      <c r="O82" s="46">
        <v>5724.6764783211593</v>
      </c>
      <c r="P82" s="46">
        <v>5721.6833077226365</v>
      </c>
      <c r="Q82" s="46">
        <v>5721.8102455705066</v>
      </c>
      <c r="R82" s="46">
        <v>5722.0181199087019</v>
      </c>
      <c r="S82" s="46">
        <v>5721.3637980862768</v>
      </c>
      <c r="T82" s="51">
        <v>5721.4003853872618</v>
      </c>
      <c r="U82" s="19"/>
      <c r="V82" s="19"/>
      <c r="W82" s="19"/>
      <c r="X82" s="19"/>
      <c r="Y82" s="19"/>
      <c r="Z82" s="21"/>
      <c r="AA82" s="21"/>
      <c r="AB82" s="21"/>
      <c r="AC82" s="21"/>
      <c r="AD82" s="21"/>
      <c r="AE82" s="21"/>
      <c r="AF82" s="21"/>
    </row>
    <row r="83">
      <c r="K83" s="28">
        <v>81</v>
      </c>
      <c r="L83" s="28" t="s">
        <v>172</v>
      </c>
      <c r="M83" s="52">
        <v>78961</v>
      </c>
      <c r="N83" s="52">
        <v>78877.45500339134</v>
      </c>
      <c r="O83" s="52">
        <v>78877.852250748285</v>
      </c>
      <c r="P83" s="52">
        <v>78867.693417813425</v>
      </c>
      <c r="Q83" s="52">
        <v>78657.31113351266</v>
      </c>
      <c r="R83" s="52">
        <v>78439.113145387208</v>
      </c>
      <c r="S83" s="52">
        <v>74907.570358413141</v>
      </c>
      <c r="T83" s="53">
        <v>74554.052640655471</v>
      </c>
      <c r="U83" s="19"/>
      <c r="V83" s="19"/>
      <c r="W83" s="19"/>
      <c r="X83" s="19"/>
      <c r="Y83" s="19"/>
      <c r="Z83" s="21"/>
      <c r="AA83" s="21"/>
      <c r="AB83" s="21"/>
      <c r="AC83" s="21"/>
      <c r="AD83" s="21"/>
      <c r="AE83" s="21"/>
      <c r="AF83" s="21"/>
    </row>
    <row r="84">
      <c r="K84" s="6">
        <v>82</v>
      </c>
      <c r="L84" s="6" t="s">
        <v>173</v>
      </c>
      <c r="M84" s="46">
        <v>71121</v>
      </c>
      <c r="N84" s="46">
        <v>68044.981368012159</v>
      </c>
      <c r="O84" s="46">
        <v>65840.365192433354</v>
      </c>
      <c r="P84" s="46">
        <v>64110.164594061876</v>
      </c>
      <c r="Q84" s="46">
        <v>62513.69732835528</v>
      </c>
      <c r="R84" s="46">
        <v>61149.137863693628</v>
      </c>
      <c r="S84" s="46">
        <v>60090.614387282214</v>
      </c>
      <c r="T84" s="51">
        <v>59016.289339707131</v>
      </c>
      <c r="U84" s="19"/>
      <c r="V84" s="19"/>
      <c r="W84" s="19"/>
      <c r="X84" s="19"/>
      <c r="Y84" s="19"/>
      <c r="Z84" s="21"/>
      <c r="AA84" s="21"/>
      <c r="AB84" s="21"/>
      <c r="AC84" s="21"/>
      <c r="AD84" s="21"/>
      <c r="AE84" s="21"/>
      <c r="AF84" s="21"/>
    </row>
    <row r="85">
      <c r="K85" s="6">
        <v>83</v>
      </c>
      <c r="L85" s="6" t="s">
        <v>174</v>
      </c>
      <c r="M85" s="46">
        <v>19913</v>
      </c>
      <c r="N85" s="46">
        <v>19523.639127881637</v>
      </c>
      <c r="O85" s="46">
        <v>19311.666271321919</v>
      </c>
      <c r="P85" s="46">
        <v>19187.28816503242</v>
      </c>
      <c r="Q85" s="46">
        <v>19091.844324906069</v>
      </c>
      <c r="R85" s="46">
        <v>19026.770792803683</v>
      </c>
      <c r="S85" s="46">
        <v>18993.904940345194</v>
      </c>
      <c r="T85" s="51">
        <v>18951.886101957069</v>
      </c>
      <c r="U85" s="19"/>
      <c r="V85" s="19"/>
      <c r="W85" s="19"/>
      <c r="X85" s="19"/>
      <c r="Y85" s="19"/>
      <c r="Z85" s="21"/>
      <c r="AA85" s="21"/>
      <c r="AB85" s="21"/>
      <c r="AC85" s="21"/>
      <c r="AD85" s="21"/>
      <c r="AE85" s="21"/>
      <c r="AF85" s="21"/>
    </row>
    <row r="86">
      <c r="K86" s="6">
        <v>84</v>
      </c>
      <c r="L86" s="6" t="s">
        <v>175</v>
      </c>
      <c r="M86" s="46">
        <v>62915</v>
      </c>
      <c r="N86" s="46">
        <v>62688.563714681339</v>
      </c>
      <c r="O86" s="46">
        <v>62520.802366466989</v>
      </c>
      <c r="P86" s="46">
        <v>62384.178671546753</v>
      </c>
      <c r="Q86" s="46">
        <v>62281.726356815001</v>
      </c>
      <c r="R86" s="46">
        <v>62204.657420392512</v>
      </c>
      <c r="S86" s="46">
        <v>62147.005498392224</v>
      </c>
      <c r="T86" s="51">
        <v>62085.162627238082</v>
      </c>
      <c r="U86" s="19"/>
      <c r="V86" s="19"/>
      <c r="W86" s="19"/>
      <c r="X86" s="19"/>
      <c r="Y86" s="19"/>
      <c r="Z86" s="21"/>
      <c r="AA86" s="21"/>
      <c r="AB86" s="21"/>
      <c r="AC86" s="21"/>
      <c r="AD86" s="21"/>
      <c r="AE86" s="21"/>
      <c r="AF86" s="21"/>
    </row>
    <row r="87">
      <c r="K87" s="6">
        <v>85</v>
      </c>
      <c r="L87" s="6" t="s">
        <v>176</v>
      </c>
      <c r="M87" s="46">
        <v>34106</v>
      </c>
      <c r="N87" s="46">
        <v>33898.243050575766</v>
      </c>
      <c r="O87" s="46">
        <v>33756.286269853379</v>
      </c>
      <c r="P87" s="46">
        <v>33640.523245752374</v>
      </c>
      <c r="Q87" s="46">
        <v>33474.877401412661</v>
      </c>
      <c r="R87" s="46">
        <v>33322.142662956248</v>
      </c>
      <c r="S87" s="46">
        <v>33210.761885671389</v>
      </c>
      <c r="T87" s="51">
        <v>33043.684819377035</v>
      </c>
      <c r="U87" s="19"/>
      <c r="V87" s="19"/>
      <c r="W87" s="19"/>
      <c r="X87" s="19"/>
      <c r="Y87" s="19"/>
      <c r="Z87" s="21"/>
      <c r="AA87" s="21"/>
      <c r="AB87" s="21"/>
      <c r="AC87" s="21"/>
      <c r="AD87" s="21"/>
      <c r="AE87" s="21"/>
      <c r="AF87" s="21"/>
    </row>
    <row r="88">
      <c r="K88" s="6">
        <v>86</v>
      </c>
      <c r="L88" s="6" t="s">
        <v>177</v>
      </c>
      <c r="M88" s="46">
        <v>4100</v>
      </c>
      <c r="N88" s="46">
        <v>10802.851452670337</v>
      </c>
      <c r="O88" s="46">
        <v>10937.521763644378</v>
      </c>
      <c r="P88" s="46">
        <v>2619.1396785104807</v>
      </c>
      <c r="Q88" s="46">
        <v>2619.0133628973799</v>
      </c>
      <c r="R88" s="46">
        <v>2619.2347757856178</v>
      </c>
      <c r="S88" s="46">
        <v>2618.8994823220273</v>
      </c>
      <c r="T88" s="51">
        <v>2618.9465862787697</v>
      </c>
      <c r="U88" s="19"/>
      <c r="V88" s="19"/>
      <c r="W88" s="19"/>
      <c r="X88" s="19"/>
      <c r="Y88" s="19"/>
      <c r="Z88" s="21"/>
      <c r="AA88" s="21"/>
      <c r="AB88" s="21"/>
      <c r="AC88" s="21"/>
      <c r="AD88" s="21"/>
      <c r="AE88" s="21"/>
      <c r="AF88" s="21"/>
    </row>
    <row r="89">
      <c r="K89" s="6">
        <v>87</v>
      </c>
      <c r="L89" s="6" t="s">
        <v>178</v>
      </c>
      <c r="M89" s="46">
        <v>29299</v>
      </c>
      <c r="N89" s="46">
        <v>27460.171829837571</v>
      </c>
      <c r="O89" s="46">
        <v>26334.865721894694</v>
      </c>
      <c r="P89" s="46">
        <v>25450.146940875464</v>
      </c>
      <c r="Q89" s="46">
        <v>24570.448040796786</v>
      </c>
      <c r="R89" s="46">
        <v>22478.165328018105</v>
      </c>
      <c r="S89" s="46">
        <v>22298.068863974011</v>
      </c>
      <c r="T89" s="51">
        <v>22090.39481058449</v>
      </c>
      <c r="U89" s="19"/>
      <c r="V89" s="19"/>
      <c r="W89" s="19"/>
      <c r="X89" s="19"/>
      <c r="Y89" s="19"/>
      <c r="Z89" s="21"/>
      <c r="AA89" s="21"/>
      <c r="AB89" s="21"/>
      <c r="AC89" s="21"/>
      <c r="AD89" s="21"/>
      <c r="AE89" s="21"/>
      <c r="AF89" s="21"/>
    </row>
    <row r="90">
      <c r="K90" s="6">
        <v>88</v>
      </c>
      <c r="L90" s="6" t="s">
        <v>179</v>
      </c>
      <c r="M90" s="46">
        <v>10881</v>
      </c>
      <c r="N90" s="46">
        <v>10083.216584543543</v>
      </c>
      <c r="O90" s="46">
        <v>9833.2021145307226</v>
      </c>
      <c r="P90" s="46">
        <v>9748.2652355685841</v>
      </c>
      <c r="Q90" s="46">
        <v>9718.8189829645507</v>
      </c>
      <c r="R90" s="46">
        <v>9707.5651211431359</v>
      </c>
      <c r="S90" s="46">
        <v>9705.2540396267086</v>
      </c>
      <c r="T90" s="51">
        <v>9705.2667696548051</v>
      </c>
      <c r="U90" s="19"/>
      <c r="V90" s="19"/>
      <c r="W90" s="19"/>
      <c r="X90" s="19"/>
      <c r="Y90" s="19"/>
      <c r="Z90" s="21"/>
      <c r="AA90" s="21"/>
      <c r="AB90" s="21"/>
      <c r="AC90" s="21"/>
      <c r="AD90" s="21"/>
      <c r="AE90" s="21"/>
      <c r="AF90" s="21"/>
    </row>
    <row r="91">
      <c r="K91" s="6">
        <v>89</v>
      </c>
      <c r="L91" s="6" t="s">
        <v>180</v>
      </c>
      <c r="M91" s="46">
        <v>6218</v>
      </c>
      <c r="N91" s="46">
        <v>6214.4158936150252</v>
      </c>
      <c r="O91" s="46">
        <v>6212.6772612419691</v>
      </c>
      <c r="P91" s="46">
        <v>6208.1018263625574</v>
      </c>
      <c r="Q91" s="46">
        <v>6207.9648413353816</v>
      </c>
      <c r="R91" s="46">
        <v>6207.889652807381</v>
      </c>
      <c r="S91" s="46">
        <v>6207.5251448174085</v>
      </c>
      <c r="T91" s="51">
        <v>6207.5167183040458</v>
      </c>
      <c r="U91" s="19"/>
      <c r="V91" s="19"/>
      <c r="W91" s="19"/>
      <c r="X91" s="19"/>
      <c r="Y91" s="19"/>
      <c r="Z91" s="21"/>
      <c r="AA91" s="21"/>
      <c r="AB91" s="21"/>
      <c r="AC91" s="21"/>
      <c r="AD91" s="21"/>
      <c r="AE91" s="21"/>
      <c r="AF91" s="21"/>
    </row>
    <row r="92">
      <c r="K92" s="6">
        <v>90</v>
      </c>
      <c r="L92" s="6" t="s">
        <v>181</v>
      </c>
      <c r="M92" s="46">
        <v>13811</v>
      </c>
      <c r="N92" s="46">
        <v>12011.596215009724</v>
      </c>
      <c r="O92" s="46">
        <v>10753.291610514781</v>
      </c>
      <c r="P92" s="46">
        <v>9774.4861243130763</v>
      </c>
      <c r="Q92" s="46">
        <v>8950.9074551011981</v>
      </c>
      <c r="R92" s="46">
        <v>8358.5192690426375</v>
      </c>
      <c r="S92" s="46">
        <v>6341.8616733106628</v>
      </c>
      <c r="T92" s="51">
        <v>6339.3667825001321</v>
      </c>
      <c r="U92" s="19"/>
      <c r="V92" s="19"/>
      <c r="W92" s="19"/>
      <c r="X92" s="19"/>
      <c r="Y92" s="19"/>
      <c r="Z92" s="21"/>
      <c r="AA92" s="21"/>
      <c r="AB92" s="21"/>
      <c r="AC92" s="21"/>
      <c r="AD92" s="21"/>
      <c r="AE92" s="21"/>
      <c r="AF92" s="21"/>
    </row>
    <row r="93">
      <c r="K93" s="6">
        <v>91</v>
      </c>
      <c r="L93" s="6" t="s">
        <v>182</v>
      </c>
      <c r="M93" s="46">
        <v>68003</v>
      </c>
      <c r="N93" s="46">
        <v>67939.131730962923</v>
      </c>
      <c r="O93" s="46">
        <v>67915.191630401925</v>
      </c>
      <c r="P93" s="46">
        <v>67887.712205159129</v>
      </c>
      <c r="Q93" s="46">
        <v>67874.199418425487</v>
      </c>
      <c r="R93" s="46">
        <v>67867.662343352858</v>
      </c>
      <c r="S93" s="46">
        <v>67862.247574517052</v>
      </c>
      <c r="T93" s="51">
        <v>67859.543041477635</v>
      </c>
      <c r="U93" s="19"/>
      <c r="V93" s="19"/>
      <c r="W93" s="19"/>
      <c r="X93" s="19"/>
      <c r="Y93" s="19"/>
      <c r="Z93" s="21"/>
      <c r="AA93" s="21"/>
      <c r="AB93" s="21"/>
      <c r="AC93" s="21"/>
      <c r="AD93" s="21"/>
      <c r="AE93" s="21"/>
      <c r="AF93" s="21"/>
    </row>
    <row r="94">
      <c r="K94" s="6">
        <v>92</v>
      </c>
      <c r="L94" s="6" t="s">
        <v>183</v>
      </c>
      <c r="M94" s="46">
        <v>46339</v>
      </c>
      <c r="N94" s="46">
        <v>46119.019374894342</v>
      </c>
      <c r="O94" s="46">
        <v>45978.902318499771</v>
      </c>
      <c r="P94" s="46">
        <v>45876.449860817833</v>
      </c>
      <c r="Q94" s="46">
        <v>45770.046139063765</v>
      </c>
      <c r="R94" s="46">
        <v>45684.902503846533</v>
      </c>
      <c r="S94" s="46">
        <v>45633.295518706575</v>
      </c>
      <c r="T94" s="51">
        <v>45553.970676778888</v>
      </c>
      <c r="U94" s="19"/>
      <c r="V94" s="19"/>
      <c r="W94" s="19"/>
      <c r="X94" s="19"/>
      <c r="Y94" s="19"/>
      <c r="Z94" s="21"/>
      <c r="AA94" s="21"/>
      <c r="AB94" s="21"/>
      <c r="AC94" s="21"/>
      <c r="AD94" s="21"/>
      <c r="AE94" s="21"/>
      <c r="AF94" s="21"/>
    </row>
    <row r="95">
      <c r="K95" s="6">
        <v>93</v>
      </c>
      <c r="L95" s="6" t="s">
        <v>184</v>
      </c>
      <c r="M95" s="46">
        <v>25481</v>
      </c>
      <c r="N95" s="46">
        <v>24765.150451662776</v>
      </c>
      <c r="O95" s="46">
        <v>24654.476897526591</v>
      </c>
      <c r="P95" s="46">
        <v>24179.571581651388</v>
      </c>
      <c r="Q95" s="46">
        <v>22776.944285767342</v>
      </c>
      <c r="R95" s="46">
        <v>21672.526585072857</v>
      </c>
      <c r="S95" s="46">
        <v>20164.968047729588</v>
      </c>
      <c r="T95" s="51">
        <v>18533.014396708753</v>
      </c>
      <c r="U95" s="19"/>
      <c r="V95" s="19"/>
      <c r="W95" s="19"/>
      <c r="X95" s="19"/>
      <c r="Y95" s="19"/>
      <c r="Z95" s="21"/>
      <c r="AA95" s="21"/>
      <c r="AB95" s="21"/>
      <c r="AC95" s="21"/>
      <c r="AD95" s="21"/>
      <c r="AE95" s="21"/>
      <c r="AF95" s="21"/>
    </row>
    <row r="96">
      <c r="K96" s="6">
        <v>94</v>
      </c>
      <c r="L96" s="6" t="s">
        <v>185</v>
      </c>
      <c r="M96" s="46">
        <v>48944</v>
      </c>
      <c r="N96" s="46">
        <v>47490.432016020575</v>
      </c>
      <c r="O96" s="46">
        <v>46608.990139707428</v>
      </c>
      <c r="P96" s="46">
        <v>46002.585247962357</v>
      </c>
      <c r="Q96" s="46">
        <v>45476.362764706122</v>
      </c>
      <c r="R96" s="46">
        <v>45088.336635647742</v>
      </c>
      <c r="S96" s="46">
        <v>44793.73014623081</v>
      </c>
      <c r="T96" s="51">
        <v>44389.426988526167</v>
      </c>
      <c r="U96" s="19"/>
      <c r="V96" s="19"/>
      <c r="W96" s="19"/>
      <c r="X96" s="19"/>
      <c r="Y96" s="19"/>
      <c r="Z96" s="21"/>
      <c r="AA96" s="21"/>
      <c r="AB96" s="21"/>
      <c r="AC96" s="21"/>
      <c r="AD96" s="21"/>
      <c r="AE96" s="21"/>
      <c r="AF96" s="21"/>
    </row>
    <row r="97">
      <c r="K97" s="6">
        <v>95</v>
      </c>
      <c r="L97" s="6" t="s">
        <v>186</v>
      </c>
      <c r="M97" s="46">
        <v>358956</v>
      </c>
      <c r="N97" s="46">
        <v>357467.09778218961</v>
      </c>
      <c r="O97" s="46">
        <v>356493.58627420396</v>
      </c>
      <c r="P97" s="46">
        <v>355771.60389120941</v>
      </c>
      <c r="Q97" s="46">
        <v>355109.02114624745</v>
      </c>
      <c r="R97" s="46">
        <v>354628.22271618136</v>
      </c>
      <c r="S97" s="46">
        <v>354262.78388667508</v>
      </c>
      <c r="T97" s="51">
        <v>353871.05402132578</v>
      </c>
      <c r="U97" s="19"/>
      <c r="V97" s="19"/>
      <c r="W97" s="19"/>
      <c r="X97" s="19"/>
      <c r="Y97" s="19"/>
      <c r="Z97" s="21"/>
      <c r="AA97" s="21"/>
      <c r="AB97" s="21"/>
      <c r="AC97" s="21"/>
      <c r="AD97" s="21"/>
      <c r="AE97" s="21"/>
      <c r="AF97" s="21"/>
    </row>
    <row r="98">
      <c r="K98" s="6">
        <v>96</v>
      </c>
      <c r="L98" s="6" t="s">
        <v>187</v>
      </c>
      <c r="M98" s="46">
        <v>5399</v>
      </c>
      <c r="N98" s="46">
        <v>5187.7300269866982</v>
      </c>
      <c r="O98" s="46">
        <v>5061.8495025871889</v>
      </c>
      <c r="P98" s="46">
        <v>4961.6613421439661</v>
      </c>
      <c r="Q98" s="46">
        <v>4852.1389109662077</v>
      </c>
      <c r="R98" s="46">
        <v>4781.7500287343128</v>
      </c>
      <c r="S98" s="46">
        <v>4552.0334737669218</v>
      </c>
      <c r="T98" s="51">
        <v>4543.5220115463389</v>
      </c>
      <c r="U98" s="19"/>
      <c r="V98" s="19"/>
      <c r="W98" s="19"/>
      <c r="X98" s="19"/>
      <c r="Y98" s="19"/>
      <c r="Z98" s="21"/>
      <c r="AA98" s="21"/>
      <c r="AB98" s="21"/>
      <c r="AC98" s="21"/>
      <c r="AD98" s="21"/>
      <c r="AE98" s="21"/>
      <c r="AF98" s="21"/>
    </row>
    <row r="99">
      <c r="K99" s="6">
        <v>97</v>
      </c>
      <c r="L99" s="6" t="s">
        <v>188</v>
      </c>
      <c r="M99" s="46">
        <v>3239</v>
      </c>
      <c r="N99" s="46">
        <v>2573.1397406676952</v>
      </c>
      <c r="O99" s="46">
        <v>2289.9718539520991</v>
      </c>
      <c r="P99" s="46">
        <v>2024.0638756745293</v>
      </c>
      <c r="Q99" s="46">
        <v>-3570.3951961762214</v>
      </c>
      <c r="R99" s="46">
        <v>-3573.5206142826833</v>
      </c>
      <c r="S99" s="46">
        <v>-3575.5554365344378</v>
      </c>
      <c r="T99" s="51">
        <v>-3575.5522482711458</v>
      </c>
      <c r="U99" s="19"/>
      <c r="V99" s="19"/>
      <c r="W99" s="19"/>
      <c r="X99" s="19"/>
      <c r="Y99" s="19"/>
      <c r="Z99" s="21"/>
      <c r="AA99" s="21"/>
      <c r="AB99" s="21"/>
      <c r="AC99" s="21"/>
      <c r="AD99" s="21"/>
      <c r="AE99" s="21"/>
      <c r="AF99" s="21"/>
    </row>
    <row r="100">
      <c r="K100" s="6">
        <v>98</v>
      </c>
      <c r="L100" s="6" t="s">
        <v>189</v>
      </c>
      <c r="M100" s="46">
        <v>4188</v>
      </c>
      <c r="N100" s="46">
        <v>2814.8641217995837</v>
      </c>
      <c r="O100" s="46">
        <v>1887.5927054325539</v>
      </c>
      <c r="P100" s="46">
        <v>1132.9066209183707</v>
      </c>
      <c r="Q100" s="46">
        <v>420.6513323744075</v>
      </c>
      <c r="R100" s="46">
        <v>-2231.2043537207637</v>
      </c>
      <c r="S100" s="46">
        <v>-2232.2224954933477</v>
      </c>
      <c r="T100" s="51">
        <v>-2232.2222860936677</v>
      </c>
      <c r="U100" s="19"/>
      <c r="V100" s="19"/>
      <c r="W100" s="19"/>
      <c r="X100" s="19"/>
      <c r="Y100" s="19"/>
      <c r="Z100" s="21"/>
      <c r="AA100" s="21"/>
      <c r="AB100" s="21"/>
      <c r="AC100" s="21"/>
      <c r="AD100" s="21"/>
      <c r="AE100" s="21"/>
      <c r="AF100" s="21"/>
    </row>
    <row r="101">
      <c r="K101" s="6">
        <v>99</v>
      </c>
      <c r="L101" s="6" t="s">
        <v>190</v>
      </c>
      <c r="M101" s="46">
        <v>5922</v>
      </c>
      <c r="N101" s="46">
        <v>5879.9760379444151</v>
      </c>
      <c r="O101" s="46">
        <v>5867.3692029478298</v>
      </c>
      <c r="P101" s="46">
        <v>5861.9503829031273</v>
      </c>
      <c r="Q101" s="46">
        <v>5858.7343094336829</v>
      </c>
      <c r="R101" s="46">
        <v>5860.7788133360973</v>
      </c>
      <c r="S101" s="46">
        <v>5858.4162001114018</v>
      </c>
      <c r="T101" s="51">
        <v>5859.2963820545929</v>
      </c>
      <c r="U101" s="19"/>
      <c r="V101" s="19"/>
      <c r="W101" s="19"/>
      <c r="X101" s="19"/>
      <c r="Y101" s="19"/>
      <c r="Z101" s="21"/>
      <c r="AA101" s="21"/>
      <c r="AB101" s="21"/>
      <c r="AC101" s="21"/>
      <c r="AD101" s="21"/>
      <c r="AE101" s="21"/>
      <c r="AF101" s="21"/>
    </row>
    <row r="102">
      <c r="K102" s="6">
        <v>100</v>
      </c>
      <c r="L102" s="6" t="s">
        <v>191</v>
      </c>
      <c r="M102" s="46">
        <v>2397</v>
      </c>
      <c r="N102" s="46">
        <v>2389.7921708992685</v>
      </c>
      <c r="O102" s="46">
        <v>2383.5138489461183</v>
      </c>
      <c r="P102" s="46">
        <v>2371.7703203406168</v>
      </c>
      <c r="Q102" s="46">
        <v>2350.5661622867815</v>
      </c>
      <c r="R102" s="46">
        <v>2322.6024123629595</v>
      </c>
      <c r="S102" s="46">
        <v>2274.0727718358239</v>
      </c>
      <c r="T102" s="51">
        <v>2250.8487870268427</v>
      </c>
      <c r="U102" s="19"/>
      <c r="V102" s="19"/>
      <c r="W102" s="19"/>
      <c r="X102" s="19"/>
      <c r="Y102" s="19"/>
      <c r="Z102" s="21"/>
      <c r="AA102" s="21"/>
      <c r="AB102" s="21"/>
      <c r="AC102" s="21"/>
      <c r="AD102" s="21"/>
      <c r="AE102" s="21"/>
      <c r="AF102" s="21"/>
    </row>
    <row r="103">
      <c r="K103" s="6">
        <v>101</v>
      </c>
      <c r="L103" s="6" t="s">
        <v>192</v>
      </c>
      <c r="M103" s="46">
        <v>20702</v>
      </c>
      <c r="N103" s="46">
        <v>18284.16100650877</v>
      </c>
      <c r="O103" s="46">
        <v>16634.164399347235</v>
      </c>
      <c r="P103" s="46">
        <v>15158.172425519384</v>
      </c>
      <c r="Q103" s="46">
        <v>13483.344430951698</v>
      </c>
      <c r="R103" s="46">
        <v>1826.6599869685874</v>
      </c>
      <c r="S103" s="46">
        <v>1822.1012063111061</v>
      </c>
      <c r="T103" s="51">
        <v>1822.0858141751753</v>
      </c>
      <c r="U103" s="19"/>
      <c r="V103" s="19"/>
      <c r="W103" s="19"/>
      <c r="X103" s="19"/>
      <c r="Y103" s="19"/>
      <c r="Z103" s="21"/>
      <c r="AA103" s="21"/>
      <c r="AB103" s="21"/>
      <c r="AC103" s="21"/>
      <c r="AD103" s="21"/>
      <c r="AE103" s="21"/>
      <c r="AF103" s="21"/>
    </row>
    <row r="104">
      <c r="K104" s="6">
        <v>102</v>
      </c>
      <c r="L104" s="6" t="s">
        <v>193</v>
      </c>
      <c r="M104" s="46">
        <v>3857</v>
      </c>
      <c r="N104" s="46">
        <v>3739.5789748578327</v>
      </c>
      <c r="O104" s="46">
        <v>3852.1641232282018</v>
      </c>
      <c r="P104" s="46">
        <v>3971.8390010918938</v>
      </c>
      <c r="Q104" s="46">
        <v>3869.7957172126389</v>
      </c>
      <c r="R104" s="46">
        <v>-1646.3113897785815</v>
      </c>
      <c r="S104" s="46">
        <v>-1646.799494110463</v>
      </c>
      <c r="T104" s="51">
        <v>-1646.7963233691326</v>
      </c>
      <c r="U104" s="19"/>
      <c r="V104" s="19"/>
      <c r="W104" s="19"/>
      <c r="X104" s="19"/>
      <c r="Y104" s="19"/>
      <c r="Z104" s="21"/>
      <c r="AA104" s="21"/>
      <c r="AB104" s="21"/>
      <c r="AC104" s="21"/>
      <c r="AD104" s="21"/>
      <c r="AE104" s="21"/>
      <c r="AF104" s="21"/>
    </row>
    <row r="105">
      <c r="K105" s="6">
        <v>103</v>
      </c>
      <c r="L105" s="6" t="s">
        <v>194</v>
      </c>
      <c r="M105" s="46">
        <v>2782</v>
      </c>
      <c r="N105" s="46">
        <v>2603.3087839323452</v>
      </c>
      <c r="O105" s="46">
        <v>2782.0375259505036</v>
      </c>
      <c r="P105" s="46">
        <v>2972.1725407856011</v>
      </c>
      <c r="Q105" s="46">
        <v>2813.6400572273487</v>
      </c>
      <c r="R105" s="46">
        <v>-9195.0686374356555</v>
      </c>
      <c r="S105" s="46">
        <v>-9196.8355403117384</v>
      </c>
      <c r="T105" s="51">
        <v>-9196.828125580394</v>
      </c>
      <c r="U105" s="19"/>
      <c r="V105" s="19"/>
      <c r="W105" s="19"/>
      <c r="X105" s="19"/>
      <c r="Y105" s="19"/>
      <c r="Z105" s="21"/>
      <c r="AA105" s="21"/>
      <c r="AB105" s="21"/>
      <c r="AC105" s="21"/>
      <c r="AD105" s="21"/>
      <c r="AE105" s="21"/>
      <c r="AF105" s="21"/>
    </row>
    <row r="106">
      <c r="K106" s="6">
        <v>104</v>
      </c>
      <c r="L106" s="6" t="s">
        <v>195</v>
      </c>
      <c r="M106" s="46">
        <v>11373</v>
      </c>
      <c r="N106" s="46">
        <v>7444.4349768645297</v>
      </c>
      <c r="O106" s="46">
        <v>4901.8118327850552</v>
      </c>
      <c r="P106" s="46">
        <v>2765.3302449237181</v>
      </c>
      <c r="Q106" s="46">
        <v>545.35653217613981</v>
      </c>
      <c r="R106" s="46">
        <v>-1000.4479576892682</v>
      </c>
      <c r="S106" s="46">
        <v>-8861.2152378882893</v>
      </c>
      <c r="T106" s="51">
        <v>-8861.2330733729141</v>
      </c>
      <c r="U106" s="19"/>
      <c r="V106" s="19"/>
      <c r="W106" s="19"/>
      <c r="X106" s="19"/>
      <c r="Y106" s="19"/>
      <c r="Z106" s="21"/>
      <c r="AA106" s="21"/>
      <c r="AB106" s="21"/>
      <c r="AC106" s="21"/>
      <c r="AD106" s="21"/>
      <c r="AE106" s="21"/>
      <c r="AF106" s="21"/>
    </row>
    <row r="107">
      <c r="K107" s="6">
        <v>105</v>
      </c>
      <c r="L107" s="6" t="s">
        <v>196</v>
      </c>
      <c r="M107" s="46">
        <v>12181</v>
      </c>
      <c r="N107" s="46">
        <v>5303.9597260677583</v>
      </c>
      <c r="O107" s="46">
        <v>871.69185935470523</v>
      </c>
      <c r="P107" s="46">
        <v>-2860.5891321702948</v>
      </c>
      <c r="Q107" s="46">
        <v>-6786.7169147788372</v>
      </c>
      <c r="R107" s="46">
        <v>-9505.1285690255081</v>
      </c>
      <c r="S107" s="46">
        <v>-23531.622813616443</v>
      </c>
      <c r="T107" s="51">
        <v>-23531.713706415787</v>
      </c>
      <c r="U107" s="19"/>
      <c r="V107" s="19"/>
      <c r="W107" s="19"/>
      <c r="X107" s="19"/>
      <c r="Y107" s="19"/>
      <c r="Z107" s="21"/>
      <c r="AA107" s="21"/>
      <c r="AB107" s="21"/>
      <c r="AC107" s="21"/>
      <c r="AD107" s="21"/>
      <c r="AE107" s="21"/>
      <c r="AF107" s="21"/>
    </row>
    <row r="108">
      <c r="K108" s="6">
        <v>106</v>
      </c>
      <c r="L108" s="6" t="s">
        <v>197</v>
      </c>
      <c r="M108" s="46">
        <v>8065</v>
      </c>
      <c r="N108" s="46">
        <v>7668.5432568191827</v>
      </c>
      <c r="O108" s="46">
        <v>8013.9709491076865</v>
      </c>
      <c r="P108" s="46">
        <v>8379.2011215834536</v>
      </c>
      <c r="Q108" s="46">
        <v>8050.9842916616435</v>
      </c>
      <c r="R108" s="46">
        <v>8242.594513597367</v>
      </c>
      <c r="S108" s="46">
        <v>-10182.16358281405</v>
      </c>
      <c r="T108" s="51">
        <v>-10182.101068769221</v>
      </c>
      <c r="U108" s="19"/>
      <c r="V108" s="19"/>
      <c r="W108" s="19"/>
      <c r="X108" s="19"/>
      <c r="Y108" s="19"/>
      <c r="Z108" s="21"/>
      <c r="AA108" s="21"/>
      <c r="AB108" s="21"/>
      <c r="AC108" s="21"/>
      <c r="AD108" s="21"/>
      <c r="AE108" s="21"/>
      <c r="AF108" s="21"/>
    </row>
    <row r="109">
      <c r="K109" s="6">
        <v>107</v>
      </c>
      <c r="L109" s="6" t="s">
        <v>198</v>
      </c>
      <c r="M109" s="46">
        <v>1678</v>
      </c>
      <c r="N109" s="46">
        <v>1193.9709242696899</v>
      </c>
      <c r="O109" s="46">
        <v>879.14447992526675</v>
      </c>
      <c r="P109" s="46">
        <v>619.01063095770724</v>
      </c>
      <c r="Q109" s="46">
        <v>360.76863442153069</v>
      </c>
      <c r="R109" s="46">
        <v>181.6930843779495</v>
      </c>
      <c r="S109" s="46">
        <v>-614.73172850111689</v>
      </c>
      <c r="T109" s="51">
        <v>-614.79249942320428</v>
      </c>
      <c r="U109" s="19"/>
      <c r="V109" s="19"/>
      <c r="W109" s="19"/>
      <c r="X109" s="19"/>
      <c r="Y109" s="19"/>
      <c r="Z109" s="21"/>
      <c r="AA109" s="21"/>
      <c r="AB109" s="21"/>
      <c r="AC109" s="21"/>
      <c r="AD109" s="21"/>
      <c r="AE109" s="21"/>
      <c r="AF109" s="21"/>
    </row>
    <row r="110">
      <c r="K110" s="6">
        <v>108</v>
      </c>
      <c r="L110" s="6" t="s">
        <v>199</v>
      </c>
      <c r="M110" s="46">
        <v>691</v>
      </c>
      <c r="N110" s="46">
        <v>589.01207078191794</v>
      </c>
      <c r="O110" s="46">
        <v>539.30287302580871</v>
      </c>
      <c r="P110" s="46">
        <v>513.84430523490096</v>
      </c>
      <c r="Q110" s="46">
        <v>500.32988254604408</v>
      </c>
      <c r="R110" s="46">
        <v>493.56312999218005</v>
      </c>
      <c r="S110" s="46">
        <v>489.60380622164655</v>
      </c>
      <c r="T110" s="51">
        <v>488.12388012815177</v>
      </c>
      <c r="U110" s="19"/>
      <c r="V110" s="19"/>
      <c r="W110" s="19"/>
      <c r="X110" s="19"/>
      <c r="Y110" s="19"/>
      <c r="Z110" s="21"/>
      <c r="AA110" s="21"/>
      <c r="AB110" s="21"/>
      <c r="AC110" s="21"/>
      <c r="AD110" s="21"/>
      <c r="AE110" s="21"/>
      <c r="AF110" s="21"/>
    </row>
    <row r="111">
      <c r="K111" s="6">
        <v>109</v>
      </c>
      <c r="L111" s="6" t="s">
        <v>200</v>
      </c>
      <c r="M111" s="46">
        <v>19280</v>
      </c>
      <c r="N111" s="46">
        <v>18835.016746658977</v>
      </c>
      <c r="O111" s="46">
        <v>19247.138557590039</v>
      </c>
      <c r="P111" s="46">
        <v>19683.508850474926</v>
      </c>
      <c r="Q111" s="46">
        <v>19304.133361751632</v>
      </c>
      <c r="R111" s="46">
        <v>19536.478255703649</v>
      </c>
      <c r="S111" s="46">
        <v>-9142.1726719099097</v>
      </c>
      <c r="T111" s="51">
        <v>-9142.2614068459079</v>
      </c>
      <c r="U111" s="19"/>
      <c r="V111" s="19"/>
      <c r="W111" s="19"/>
      <c r="X111" s="19"/>
      <c r="Y111" s="19"/>
      <c r="Z111" s="21"/>
      <c r="AA111" s="21"/>
      <c r="AB111" s="21"/>
      <c r="AC111" s="21"/>
      <c r="AD111" s="21"/>
      <c r="AE111" s="21"/>
      <c r="AF111" s="21"/>
    </row>
    <row r="112">
      <c r="K112" s="6">
        <v>110</v>
      </c>
      <c r="L112" s="6" t="s">
        <v>201</v>
      </c>
      <c r="M112" s="46">
        <v>4955</v>
      </c>
      <c r="N112" s="46">
        <v>3575.5808193740941</v>
      </c>
      <c r="O112" s="46">
        <v>2629.6596492691115</v>
      </c>
      <c r="P112" s="46">
        <v>1772.7946045722947</v>
      </c>
      <c r="Q112" s="46">
        <v>773.44156414306144</v>
      </c>
      <c r="R112" s="46">
        <v>32.707586929158424</v>
      </c>
      <c r="S112" s="46">
        <v>-636.47365939410429</v>
      </c>
      <c r="T112" s="51">
        <v>-7002.095510084132</v>
      </c>
      <c r="U112" s="19"/>
      <c r="V112" s="19"/>
      <c r="W112" s="19"/>
      <c r="X112" s="19"/>
      <c r="Y112" s="19"/>
      <c r="Z112" s="21"/>
      <c r="AA112" s="21"/>
      <c r="AB112" s="21"/>
      <c r="AC112" s="21"/>
      <c r="AD112" s="21"/>
      <c r="AE112" s="21"/>
      <c r="AF112" s="21"/>
    </row>
    <row r="113">
      <c r="K113" s="6">
        <v>111</v>
      </c>
      <c r="L113" s="6" t="s">
        <v>202</v>
      </c>
      <c r="M113" s="46">
        <v>9754</v>
      </c>
      <c r="N113" s="46">
        <v>6966.0451089394101</v>
      </c>
      <c r="O113" s="46">
        <v>5133.4604442470509</v>
      </c>
      <c r="P113" s="46">
        <v>3649.9443192002973</v>
      </c>
      <c r="Q113" s="46">
        <v>2230.8678925823233</v>
      </c>
      <c r="R113" s="46">
        <v>1247.6192516610522</v>
      </c>
      <c r="S113" s="46">
        <v>-2801.6014176024437</v>
      </c>
      <c r="T113" s="51">
        <v>-2801.6374227955775</v>
      </c>
      <c r="U113" s="19"/>
      <c r="V113" s="19"/>
      <c r="W113" s="19"/>
      <c r="X113" s="19"/>
      <c r="Y113" s="19"/>
      <c r="Z113" s="21"/>
      <c r="AA113" s="21"/>
      <c r="AB113" s="21"/>
      <c r="AC113" s="21"/>
      <c r="AD113" s="21"/>
      <c r="AE113" s="21"/>
      <c r="AF113" s="21"/>
    </row>
    <row r="114">
      <c r="K114" s="6">
        <v>112</v>
      </c>
      <c r="L114" s="6" t="s">
        <v>203</v>
      </c>
      <c r="M114" s="46">
        <v>4786</v>
      </c>
      <c r="N114" s="46">
        <v>4563.7820561704939</v>
      </c>
      <c r="O114" s="46">
        <v>4746.1355679077224</v>
      </c>
      <c r="P114" s="46">
        <v>4939.3051246540817</v>
      </c>
      <c r="Q114" s="46">
        <v>4739.9718980549569</v>
      </c>
      <c r="R114" s="46">
        <v>4834.6883886047035</v>
      </c>
      <c r="S114" s="46">
        <v>4932.8697478354734</v>
      </c>
      <c r="T114" s="51">
        <v>-7072.8349025909256</v>
      </c>
      <c r="U114" s="19"/>
      <c r="V114" s="19"/>
      <c r="W114" s="19"/>
      <c r="X114" s="19"/>
      <c r="Y114" s="19"/>
      <c r="Z114" s="21"/>
      <c r="AA114" s="21"/>
      <c r="AB114" s="21"/>
      <c r="AC114" s="21"/>
      <c r="AD114" s="21"/>
      <c r="AE114" s="21"/>
      <c r="AF114" s="21"/>
    </row>
    <row r="115">
      <c r="K115" s="6">
        <v>113</v>
      </c>
      <c r="L115" s="6" t="s">
        <v>204</v>
      </c>
      <c r="M115" s="46">
        <v>5083</v>
      </c>
      <c r="N115" s="46">
        <v>4722.1218326243761</v>
      </c>
      <c r="O115" s="46">
        <v>5012.0424878059785</v>
      </c>
      <c r="P115" s="46">
        <v>5321.3388702805205</v>
      </c>
      <c r="Q115" s="46">
        <v>5000.4413730773667</v>
      </c>
      <c r="R115" s="46">
        <v>5151.6359592078988</v>
      </c>
      <c r="S115" s="46">
        <v>5307.525053405483</v>
      </c>
      <c r="T115" s="51">
        <v>-14239.342982556358</v>
      </c>
      <c r="U115" s="19"/>
      <c r="V115" s="19"/>
      <c r="W115" s="19"/>
      <c r="X115" s="19"/>
      <c r="Y115" s="19"/>
      <c r="Z115" s="21"/>
      <c r="AA115" s="21"/>
      <c r="AB115" s="21"/>
      <c r="AC115" s="21"/>
      <c r="AD115" s="21"/>
      <c r="AE115" s="21"/>
      <c r="AF115" s="21"/>
    </row>
    <row r="116">
      <c r="K116" s="6">
        <v>114</v>
      </c>
      <c r="L116" s="6" t="s">
        <v>205</v>
      </c>
      <c r="M116" s="46">
        <v>11180</v>
      </c>
      <c r="N116" s="46">
        <v>7188.8117199299741</v>
      </c>
      <c r="O116" s="46">
        <v>4717.2559817610982</v>
      </c>
      <c r="P116" s="46">
        <v>2793.6361385725568</v>
      </c>
      <c r="Q116" s="46">
        <v>1022.1378298625486</v>
      </c>
      <c r="R116" s="46">
        <v>-142.45468462396775</v>
      </c>
      <c r="S116" s="46">
        <v>-1039.7465324413424</v>
      </c>
      <c r="T116" s="51">
        <v>-4053.3827749833681</v>
      </c>
      <c r="U116" s="19"/>
      <c r="V116" s="19"/>
      <c r="W116" s="19"/>
      <c r="X116" s="19"/>
      <c r="Y116" s="19"/>
      <c r="Z116" s="21"/>
      <c r="AA116" s="21"/>
      <c r="AB116" s="21"/>
      <c r="AC116" s="21"/>
      <c r="AD116" s="21"/>
      <c r="AE116" s="21"/>
      <c r="AF116" s="21"/>
    </row>
    <row r="117">
      <c r="K117" s="6">
        <v>115</v>
      </c>
      <c r="L117" s="6" t="s">
        <v>206</v>
      </c>
      <c r="M117" s="46">
        <v>99116</v>
      </c>
      <c r="N117" s="46">
        <v>98407.898790901614</v>
      </c>
      <c r="O117" s="46">
        <v>98245.861485750429</v>
      </c>
      <c r="P117" s="46">
        <v>97658.124791968206</v>
      </c>
      <c r="Q117" s="46">
        <v>95607.59793622265</v>
      </c>
      <c r="R117" s="46">
        <v>93699.869160530361</v>
      </c>
      <c r="S117" s="46">
        <v>90624.888254589707</v>
      </c>
      <c r="T117" s="51">
        <v>87735.885858555295</v>
      </c>
      <c r="U117" s="19"/>
      <c r="V117" s="19"/>
      <c r="W117" s="19"/>
      <c r="X117" s="19"/>
      <c r="Y117" s="19"/>
      <c r="Z117" s="21"/>
      <c r="AA117" s="21"/>
      <c r="AB117" s="21"/>
      <c r="AC117" s="21"/>
      <c r="AD117" s="21"/>
      <c r="AE117" s="21"/>
      <c r="AF117" s="21"/>
    </row>
    <row r="118">
      <c r="K118" s="6">
        <v>116</v>
      </c>
      <c r="L118" s="6" t="s">
        <v>207</v>
      </c>
      <c r="M118" s="46">
        <v>18311</v>
      </c>
      <c r="N118" s="46">
        <v>17699.638537100178</v>
      </c>
      <c r="O118" s="46">
        <v>17315.787946122888</v>
      </c>
      <c r="P118" s="46">
        <v>16628.63201581208</v>
      </c>
      <c r="Q118" s="46">
        <v>15260.332083315057</v>
      </c>
      <c r="R118" s="46">
        <v>13855.774802431231</v>
      </c>
      <c r="S118" s="46">
        <v>11899.584048271194</v>
      </c>
      <c r="T118" s="51">
        <v>2399.4524604888866</v>
      </c>
      <c r="U118" s="19"/>
      <c r="V118" s="19"/>
      <c r="W118" s="19"/>
      <c r="X118" s="19"/>
      <c r="Y118" s="19"/>
      <c r="Z118" s="21"/>
      <c r="AA118" s="21"/>
      <c r="AB118" s="21"/>
      <c r="AC118" s="21"/>
      <c r="AD118" s="21"/>
      <c r="AE118" s="21"/>
      <c r="AF118" s="21"/>
    </row>
    <row r="119">
      <c r="K119" s="6">
        <v>117</v>
      </c>
      <c r="L119" s="6" t="s">
        <v>208</v>
      </c>
      <c r="M119" s="46">
        <v>39644</v>
      </c>
      <c r="N119" s="46">
        <v>28189.651668105682</v>
      </c>
      <c r="O119" s="46">
        <v>8241.8861387589714</v>
      </c>
      <c r="P119" s="46">
        <v>-26970.892485719058</v>
      </c>
      <c r="Q119" s="46">
        <v>-65796.112756957154</v>
      </c>
      <c r="R119" s="46">
        <v>-107303.60063584728</v>
      </c>
      <c r="S119" s="46">
        <v>-209853.50730242772</v>
      </c>
      <c r="T119" s="51">
        <v>-229775.2785190444</v>
      </c>
      <c r="U119" s="19"/>
      <c r="V119" s="19"/>
      <c r="W119" s="19"/>
      <c r="X119" s="19"/>
      <c r="Y119" s="19"/>
      <c r="Z119" s="21"/>
      <c r="AA119" s="21"/>
      <c r="AB119" s="21"/>
      <c r="AC119" s="21"/>
      <c r="AD119" s="21"/>
      <c r="AE119" s="21"/>
      <c r="AF119" s="21"/>
    </row>
    <row r="120">
      <c r="K120" s="6">
        <v>118</v>
      </c>
      <c r="L120" s="6" t="s">
        <v>209</v>
      </c>
      <c r="M120" s="46">
        <v>15499</v>
      </c>
      <c r="N120" s="46">
        <v>15161.470092525116</v>
      </c>
      <c r="O120" s="46">
        <v>15062.359912792168</v>
      </c>
      <c r="P120" s="46">
        <v>14969.199926059111</v>
      </c>
      <c r="Q120" s="46">
        <v>14653.600636411902</v>
      </c>
      <c r="R120" s="46">
        <v>14500.950751744678</v>
      </c>
      <c r="S120" s="46">
        <v>2885.4502765918469</v>
      </c>
      <c r="T120" s="51">
        <v>2874.3031693309354</v>
      </c>
      <c r="U120" s="19"/>
      <c r="V120" s="19"/>
      <c r="W120" s="19"/>
      <c r="X120" s="19"/>
      <c r="Y120" s="19"/>
      <c r="Z120" s="21"/>
      <c r="AA120" s="21"/>
      <c r="AB120" s="21"/>
      <c r="AC120" s="21"/>
      <c r="AD120" s="21"/>
      <c r="AE120" s="21"/>
      <c r="AF120" s="21"/>
    </row>
    <row r="121">
      <c r="K121" s="6">
        <v>119</v>
      </c>
      <c r="L121" s="6" t="s">
        <v>210</v>
      </c>
      <c r="M121" s="46">
        <v>5041</v>
      </c>
      <c r="N121" s="46">
        <v>3547.9772642291923</v>
      </c>
      <c r="O121" s="46">
        <v>2550.7115160871149</v>
      </c>
      <c r="P121" s="46">
        <v>1845.35766153431</v>
      </c>
      <c r="Q121" s="46">
        <v>1328.5334797053624</v>
      </c>
      <c r="R121" s="46">
        <v>978.82997723262872</v>
      </c>
      <c r="S121" s="46">
        <v>732.77931609295274</v>
      </c>
      <c r="T121" s="51">
        <v>156.92858845366629</v>
      </c>
      <c r="U121" s="19"/>
      <c r="V121" s="19"/>
      <c r="W121" s="19"/>
      <c r="X121" s="19"/>
      <c r="Y121" s="19"/>
      <c r="Z121" s="21"/>
      <c r="AA121" s="21"/>
      <c r="AB121" s="21"/>
      <c r="AC121" s="21"/>
      <c r="AD121" s="21"/>
      <c r="AE121" s="21"/>
      <c r="AF121" s="21"/>
    </row>
    <row r="122">
      <c r="K122" s="6">
        <v>120</v>
      </c>
      <c r="L122" s="6" t="s">
        <v>211</v>
      </c>
      <c r="M122" s="46">
        <v>7050</v>
      </c>
      <c r="N122" s="46">
        <v>6915.5118780210287</v>
      </c>
      <c r="O122" s="46">
        <v>6936.3649782370949</v>
      </c>
      <c r="P122" s="46">
        <v>6955.0211331635965</v>
      </c>
      <c r="Q122" s="46">
        <v>6795.3555635957509</v>
      </c>
      <c r="R122" s="46">
        <v>6743.9428874402965</v>
      </c>
      <c r="S122" s="46">
        <v>6721.6545522818833</v>
      </c>
      <c r="T122" s="51">
        <v>6655.1671170094078</v>
      </c>
      <c r="U122" s="19"/>
      <c r="V122" s="19"/>
      <c r="W122" s="19"/>
      <c r="X122" s="19"/>
      <c r="Y122" s="19"/>
      <c r="Z122" s="21"/>
      <c r="AA122" s="21"/>
      <c r="AB122" s="21"/>
      <c r="AC122" s="21"/>
      <c r="AD122" s="21"/>
      <c r="AE122" s="21"/>
      <c r="AF122" s="21"/>
    </row>
    <row r="123">
      <c r="K123" s="6">
        <v>121</v>
      </c>
      <c r="L123" s="6" t="s">
        <v>212</v>
      </c>
      <c r="M123" s="46">
        <v>6766</v>
      </c>
      <c r="N123" s="46">
        <v>6538.5709249241181</v>
      </c>
      <c r="O123" s="46">
        <v>6415.9471543931986</v>
      </c>
      <c r="P123" s="46">
        <v>6295.1127868812382</v>
      </c>
      <c r="Q123" s="46">
        <v>6083.9283262807257</v>
      </c>
      <c r="R123" s="46">
        <v>5943.8544415093229</v>
      </c>
      <c r="S123" s="46">
        <v>5814.8902102311913</v>
      </c>
      <c r="T123" s="51">
        <v>5670.9434606538325</v>
      </c>
      <c r="U123" s="19"/>
      <c r="V123" s="19"/>
      <c r="W123" s="19"/>
      <c r="X123" s="19"/>
      <c r="Y123" s="19"/>
      <c r="Z123" s="21"/>
      <c r="AA123" s="21"/>
      <c r="AB123" s="21"/>
      <c r="AC123" s="21"/>
      <c r="AD123" s="21"/>
      <c r="AE123" s="21"/>
      <c r="AF123" s="21"/>
    </row>
    <row r="124">
      <c r="K124" s="6">
        <v>122</v>
      </c>
      <c r="L124" s="6" t="s">
        <v>213</v>
      </c>
      <c r="M124" s="46">
        <v>10961</v>
      </c>
      <c r="N124" s="46">
        <v>6522.4640100376491</v>
      </c>
      <c r="O124" s="46">
        <v>3129.3728106231429</v>
      </c>
      <c r="P124" s="46">
        <v>149.42156884786164</v>
      </c>
      <c r="Q124" s="46">
        <v>-2797.385868928206</v>
      </c>
      <c r="R124" s="46">
        <v>-5139.8514231285626</v>
      </c>
      <c r="S124" s="46">
        <v>-7188.5913171612301</v>
      </c>
      <c r="T124" s="51">
        <v>-21693.48619129592</v>
      </c>
      <c r="U124" s="19"/>
      <c r="V124" s="19"/>
      <c r="W124" s="19"/>
      <c r="X124" s="19"/>
      <c r="Y124" s="19"/>
      <c r="Z124" s="21"/>
      <c r="AA124" s="21"/>
      <c r="AB124" s="21"/>
      <c r="AC124" s="21"/>
      <c r="AD124" s="21"/>
      <c r="AE124" s="21"/>
      <c r="AF124" s="21"/>
    </row>
    <row r="125">
      <c r="K125" s="6">
        <v>123</v>
      </c>
      <c r="L125" s="6" t="s">
        <v>214</v>
      </c>
      <c r="M125" s="46">
        <v>49892</v>
      </c>
      <c r="N125" s="46">
        <v>47664.624185158915</v>
      </c>
      <c r="O125" s="46">
        <v>46922.997419609223</v>
      </c>
      <c r="P125" s="46">
        <v>46165.995965299502</v>
      </c>
      <c r="Q125" s="46">
        <v>43941.922395868503</v>
      </c>
      <c r="R125" s="46">
        <v>42685.468461154451</v>
      </c>
      <c r="S125" s="46">
        <v>41379.084928493219</v>
      </c>
      <c r="T125" s="51">
        <v>-15123.717879630818</v>
      </c>
      <c r="U125" s="19"/>
      <c r="V125" s="19"/>
      <c r="W125" s="19"/>
      <c r="X125" s="19"/>
      <c r="Y125" s="19"/>
      <c r="Z125" s="21"/>
      <c r="AA125" s="21"/>
      <c r="AB125" s="21"/>
      <c r="AC125" s="21"/>
      <c r="AD125" s="21"/>
      <c r="AE125" s="21"/>
      <c r="AF125" s="21"/>
    </row>
    <row r="126">
      <c r="K126" s="6">
        <v>124</v>
      </c>
      <c r="L126" s="6" t="s">
        <v>215</v>
      </c>
      <c r="M126" s="46">
        <v>15204</v>
      </c>
      <c r="N126" s="46">
        <v>-76.189414228203532</v>
      </c>
      <c r="O126" s="46">
        <v>-12630.573342665466</v>
      </c>
      <c r="P126" s="46">
        <v>-18867.986829871654</v>
      </c>
      <c r="Q126" s="46">
        <v>-20995.828844125561</v>
      </c>
      <c r="R126" s="46">
        <v>-35939.729366644206</v>
      </c>
      <c r="S126" s="46">
        <v>-37017.780854383236</v>
      </c>
      <c r="T126" s="51">
        <v>-37288.749416287981</v>
      </c>
      <c r="U126" s="19"/>
      <c r="V126" s="19"/>
      <c r="W126" s="19"/>
      <c r="X126" s="19"/>
      <c r="Y126" s="19"/>
      <c r="Z126" s="21"/>
      <c r="AA126" s="21"/>
      <c r="AB126" s="21"/>
      <c r="AC126" s="21"/>
      <c r="AD126" s="21"/>
      <c r="AE126" s="21"/>
      <c r="AF126" s="21"/>
    </row>
    <row r="127">
      <c r="K127" s="6">
        <v>125</v>
      </c>
      <c r="L127" s="6" t="s">
        <v>216</v>
      </c>
      <c r="M127" s="46">
        <v>1512</v>
      </c>
      <c r="N127" s="46">
        <v>1741.7621113413829</v>
      </c>
      <c r="O127" s="46">
        <v>1637.2865019668443</v>
      </c>
      <c r="P127" s="46">
        <v>1516.732390285342</v>
      </c>
      <c r="Q127" s="46">
        <v>1494.6178582450821</v>
      </c>
      <c r="R127" s="46">
        <v>1473.8601024445288</v>
      </c>
      <c r="S127" s="46">
        <v>1443.9736789757958</v>
      </c>
      <c r="T127" s="51">
        <v>1407.618630483154</v>
      </c>
      <c r="U127" s="19"/>
      <c r="V127" s="19"/>
      <c r="W127" s="19"/>
      <c r="X127" s="19"/>
      <c r="Y127" s="19"/>
      <c r="Z127" s="21"/>
      <c r="AA127" s="21"/>
      <c r="AB127" s="21"/>
      <c r="AC127" s="21"/>
      <c r="AD127" s="21"/>
      <c r="AE127" s="21"/>
      <c r="AF127" s="21"/>
    </row>
    <row r="128">
      <c r="K128" s="6">
        <v>126</v>
      </c>
      <c r="L128" s="6" t="s">
        <v>217</v>
      </c>
      <c r="M128" s="46">
        <v>6753</v>
      </c>
      <c r="N128" s="46">
        <v>6735.9988504154871</v>
      </c>
      <c r="O128" s="46">
        <v>6730.6384009734493</v>
      </c>
      <c r="P128" s="46">
        <v>6729.7401641392862</v>
      </c>
      <c r="Q128" s="46">
        <v>6729.7350267121592</v>
      </c>
      <c r="R128" s="46">
        <v>6729.7420153872508</v>
      </c>
      <c r="S128" s="46">
        <v>6729.623345560437</v>
      </c>
      <c r="T128" s="51">
        <v>6729.6108363124094</v>
      </c>
      <c r="U128" s="19"/>
      <c r="V128" s="19"/>
      <c r="W128" s="19"/>
      <c r="X128" s="19"/>
      <c r="Y128" s="19"/>
      <c r="Z128" s="21"/>
      <c r="AA128" s="21"/>
      <c r="AB128" s="21"/>
      <c r="AC128" s="21"/>
      <c r="AD128" s="21"/>
      <c r="AE128" s="21"/>
      <c r="AF128" s="21"/>
    </row>
    <row r="129">
      <c r="K129" s="6">
        <v>127</v>
      </c>
      <c r="L129" s="6" t="s">
        <v>218</v>
      </c>
      <c r="M129" s="46">
        <v>575652</v>
      </c>
      <c r="N129" s="46">
        <v>571723.75526786421</v>
      </c>
      <c r="O129" s="46">
        <v>572947.20721636596</v>
      </c>
      <c r="P129" s="46">
        <v>573957.93865876331</v>
      </c>
      <c r="Q129" s="46">
        <v>569523.19849372574</v>
      </c>
      <c r="R129" s="46">
        <v>568130.14286132925</v>
      </c>
      <c r="S129" s="46">
        <v>565957.06218250329</v>
      </c>
      <c r="T129" s="51">
        <v>563593.61882440001</v>
      </c>
      <c r="U129" s="19"/>
      <c r="V129" s="19"/>
      <c r="W129" s="19"/>
      <c r="X129" s="19"/>
      <c r="Y129" s="19"/>
      <c r="Z129" s="21"/>
      <c r="AA129" s="21"/>
      <c r="AB129" s="21"/>
      <c r="AC129" s="21"/>
      <c r="AD129" s="21"/>
      <c r="AE129" s="21"/>
      <c r="AF129" s="21"/>
    </row>
    <row r="130">
      <c r="K130" s="6">
        <v>128</v>
      </c>
      <c r="L130" s="6" t="s">
        <v>219</v>
      </c>
      <c r="M130" s="46">
        <v>23946</v>
      </c>
      <c r="N130" s="46">
        <v>15830.515253689762</v>
      </c>
      <c r="O130" s="46">
        <v>10256.963504778894</v>
      </c>
      <c r="P130" s="46">
        <v>5708.8208568356968</v>
      </c>
      <c r="Q130" s="46">
        <v>1436.1660331600942</v>
      </c>
      <c r="R130" s="46">
        <v>-1631.0310684903179</v>
      </c>
      <c r="S130" s="46">
        <v>-4116.4132582543098</v>
      </c>
      <c r="T130" s="51">
        <v>-6139.6292329750358</v>
      </c>
      <c r="U130" s="19"/>
      <c r="V130" s="19"/>
      <c r="W130" s="19"/>
      <c r="X130" s="19"/>
      <c r="Y130" s="19"/>
      <c r="Z130" s="21"/>
      <c r="AA130" s="21"/>
      <c r="AB130" s="21"/>
      <c r="AC130" s="21"/>
      <c r="AD130" s="21"/>
      <c r="AE130" s="21"/>
      <c r="AF130" s="21"/>
    </row>
    <row r="131">
      <c r="K131" s="6">
        <v>129</v>
      </c>
      <c r="L131" s="6" t="s">
        <v>220</v>
      </c>
      <c r="M131" s="46">
        <v>130799</v>
      </c>
      <c r="N131" s="46">
        <v>121924.99651994712</v>
      </c>
      <c r="O131" s="46">
        <v>114625.63770426367</v>
      </c>
      <c r="P131" s="46">
        <v>107065.26442159864</v>
      </c>
      <c r="Q131" s="46">
        <v>98079.860314824997</v>
      </c>
      <c r="R131" s="46">
        <v>89059.320225166957</v>
      </c>
      <c r="S131" s="46">
        <v>78355.596817372134</v>
      </c>
      <c r="T131" s="51">
        <v>68684.817842064047</v>
      </c>
      <c r="U131" s="19"/>
      <c r="V131" s="19"/>
      <c r="W131" s="19"/>
      <c r="X131" s="19"/>
      <c r="Y131" s="19"/>
      <c r="Z131" s="21"/>
      <c r="AA131" s="21"/>
      <c r="AB131" s="21"/>
      <c r="AC131" s="21"/>
      <c r="AD131" s="21"/>
      <c r="AE131" s="21"/>
      <c r="AF131" s="21"/>
    </row>
    <row r="132">
      <c r="K132" s="6">
        <v>130</v>
      </c>
      <c r="L132" s="6" t="s">
        <v>221</v>
      </c>
      <c r="M132" s="46">
        <v>15704</v>
      </c>
      <c r="N132" s="46">
        <v>14780.615899363107</v>
      </c>
      <c r="O132" s="46">
        <v>13904.443516097621</v>
      </c>
      <c r="P132" s="46">
        <v>12971.282208557732</v>
      </c>
      <c r="Q132" s="46">
        <v>11677.574575370643</v>
      </c>
      <c r="R132" s="46">
        <v>10153.798534011868</v>
      </c>
      <c r="S132" s="46">
        <v>8621.916352051463</v>
      </c>
      <c r="T132" s="51">
        <v>6651.3706525675152</v>
      </c>
      <c r="U132" s="19"/>
      <c r="V132" s="19"/>
      <c r="W132" s="19"/>
      <c r="X132" s="19"/>
      <c r="Y132" s="19"/>
      <c r="Z132" s="21"/>
      <c r="AA132" s="21"/>
      <c r="AB132" s="21"/>
      <c r="AC132" s="21"/>
      <c r="AD132" s="21"/>
      <c r="AE132" s="21"/>
      <c r="AF132" s="21"/>
    </row>
    <row r="133">
      <c r="K133" s="6">
        <v>131</v>
      </c>
      <c r="L133" s="6" t="s">
        <v>222</v>
      </c>
      <c r="M133" s="46">
        <v>31188</v>
      </c>
      <c r="N133" s="46">
        <v>28533.288607793053</v>
      </c>
      <c r="O133" s="46">
        <v>26356.68260360806</v>
      </c>
      <c r="P133" s="46">
        <v>23672.17288853044</v>
      </c>
      <c r="Q133" s="46">
        <v>20105.764060650516</v>
      </c>
      <c r="R133" s="46">
        <v>15892.028781638248</v>
      </c>
      <c r="S133" s="46">
        <v>9746.2463012865373</v>
      </c>
      <c r="T133" s="51">
        <v>5272.8932152110283</v>
      </c>
      <c r="U133" s="19"/>
      <c r="V133" s="19"/>
      <c r="W133" s="19"/>
      <c r="X133" s="19"/>
      <c r="Y133" s="19"/>
      <c r="Z133" s="21"/>
      <c r="AA133" s="21"/>
      <c r="AB133" s="21"/>
      <c r="AC133" s="21"/>
      <c r="AD133" s="21"/>
      <c r="AE133" s="21"/>
      <c r="AF133" s="21"/>
    </row>
    <row r="134">
      <c r="K134" s="6">
        <v>132</v>
      </c>
      <c r="L134" s="6" t="s">
        <v>223</v>
      </c>
      <c r="M134" s="46">
        <v>18132</v>
      </c>
      <c r="N134" s="46">
        <v>13906.184423455401</v>
      </c>
      <c r="O134" s="46">
        <v>11344.191474406911</v>
      </c>
      <c r="P134" s="46">
        <v>9699.0570821759775</v>
      </c>
      <c r="Q134" s="46">
        <v>8598.1544398513324</v>
      </c>
      <c r="R134" s="46">
        <v>7918.4425494274319</v>
      </c>
      <c r="S134" s="46">
        <v>6725.4681659490279</v>
      </c>
      <c r="T134" s="51">
        <v>6720.9649733630813</v>
      </c>
      <c r="U134" s="19"/>
      <c r="V134" s="19"/>
      <c r="W134" s="19"/>
      <c r="X134" s="19"/>
      <c r="Y134" s="19"/>
      <c r="Z134" s="21"/>
      <c r="AA134" s="21"/>
      <c r="AB134" s="21"/>
      <c r="AC134" s="21"/>
      <c r="AD134" s="21"/>
      <c r="AE134" s="21"/>
      <c r="AF134" s="21"/>
    </row>
    <row r="135">
      <c r="K135" s="6">
        <v>133</v>
      </c>
      <c r="L135" s="6" t="s">
        <v>224</v>
      </c>
      <c r="M135" s="46">
        <v>7005</v>
      </c>
      <c r="N135" s="46">
        <v>5861.2323065529345</v>
      </c>
      <c r="O135" s="46">
        <v>5224.0483138239542</v>
      </c>
      <c r="P135" s="46">
        <v>4773.4336117208641</v>
      </c>
      <c r="Q135" s="46">
        <v>4400.4794851107908</v>
      </c>
      <c r="R135" s="46">
        <v>3683.1887186523127</v>
      </c>
      <c r="S135" s="46">
        <v>3679.6759104263397</v>
      </c>
      <c r="T135" s="51">
        <v>3679.6635394337386</v>
      </c>
      <c r="U135" s="19"/>
      <c r="V135" s="19"/>
      <c r="W135" s="19"/>
      <c r="X135" s="19"/>
      <c r="Y135" s="19"/>
      <c r="Z135" s="21"/>
      <c r="AA135" s="21"/>
      <c r="AB135" s="21"/>
      <c r="AC135" s="21"/>
      <c r="AD135" s="21"/>
      <c r="AE135" s="21"/>
      <c r="AF135" s="21"/>
    </row>
    <row r="136">
      <c r="K136" s="6">
        <v>134</v>
      </c>
      <c r="L136" s="6" t="s">
        <v>225</v>
      </c>
      <c r="M136" s="46">
        <v>24785</v>
      </c>
      <c r="N136" s="46">
        <v>18003.555168064609</v>
      </c>
      <c r="O136" s="46">
        <v>14433.022843924729</v>
      </c>
      <c r="P136" s="46">
        <v>12403.960638720469</v>
      </c>
      <c r="Q136" s="46">
        <v>11162.926989891628</v>
      </c>
      <c r="R136" s="46">
        <v>9700.4416659795297</v>
      </c>
      <c r="S136" s="46">
        <v>9640.9821047639016</v>
      </c>
      <c r="T136" s="51">
        <v>9571.5342739308435</v>
      </c>
      <c r="U136" s="19"/>
      <c r="V136" s="19"/>
      <c r="W136" s="19"/>
      <c r="X136" s="19"/>
      <c r="Y136" s="19"/>
      <c r="Z136" s="21"/>
      <c r="AA136" s="21"/>
      <c r="AB136" s="21"/>
      <c r="AC136" s="21"/>
      <c r="AD136" s="21"/>
      <c r="AE136" s="21"/>
      <c r="AF136" s="21"/>
    </row>
    <row r="137">
      <c r="K137" s="6">
        <v>135</v>
      </c>
      <c r="L137" s="6" t="s">
        <v>47</v>
      </c>
      <c r="M137" s="46">
        <v>6396</v>
      </c>
      <c r="N137" s="46">
        <v>6045.5152785548362</v>
      </c>
      <c r="O137" s="46">
        <v>5919.7787997656087</v>
      </c>
      <c r="P137" s="46">
        <v>3838.747526815534</v>
      </c>
      <c r="Q137" s="46">
        <v>3837.4661689921718</v>
      </c>
      <c r="R137" s="46">
        <v>3837.1733172903223</v>
      </c>
      <c r="S137" s="46">
        <v>3837.0613947733882</v>
      </c>
      <c r="T137" s="51">
        <v>3836.6935138158942</v>
      </c>
      <c r="U137" s="19"/>
      <c r="V137" s="19"/>
      <c r="W137" s="19"/>
      <c r="X137" s="19"/>
      <c r="Y137" s="19"/>
      <c r="Z137" s="21"/>
      <c r="AA137" s="21"/>
      <c r="AB137" s="21"/>
      <c r="AC137" s="21"/>
      <c r="AD137" s="21"/>
      <c r="AE137" s="21"/>
      <c r="AF137" s="21"/>
    </row>
    <row r="138">
      <c r="K138" s="6">
        <v>136</v>
      </c>
      <c r="L138" s="6" t="s">
        <v>226</v>
      </c>
      <c r="M138" s="46">
        <v>56726</v>
      </c>
      <c r="N138" s="46">
        <v>56617.971539985418</v>
      </c>
      <c r="O138" s="46">
        <v>56406.091937454032</v>
      </c>
      <c r="P138" s="46">
        <v>56404.433645815472</v>
      </c>
      <c r="Q138" s="46">
        <v>56404.453033622958</v>
      </c>
      <c r="R138" s="46">
        <v>56404.484927899262</v>
      </c>
      <c r="S138" s="46">
        <v>56404.402294903623</v>
      </c>
      <c r="T138" s="51">
        <v>56404.407985040634</v>
      </c>
      <c r="U138" s="19"/>
      <c r="V138" s="19"/>
      <c r="W138" s="19"/>
      <c r="X138" s="19"/>
      <c r="Y138" s="19"/>
      <c r="Z138" s="21"/>
      <c r="AA138" s="21"/>
      <c r="AB138" s="21"/>
      <c r="AC138" s="21"/>
      <c r="AD138" s="21"/>
      <c r="AE138" s="21"/>
      <c r="AF138" s="21"/>
    </row>
    <row r="139">
      <c r="K139" s="6">
        <v>137</v>
      </c>
      <c r="L139" s="6" t="s">
        <v>227</v>
      </c>
      <c r="M139" s="46">
        <v>60014</v>
      </c>
      <c r="N139" s="46">
        <v>59565.137436178469</v>
      </c>
      <c r="O139" s="46">
        <v>59565.199916132966</v>
      </c>
      <c r="P139" s="46">
        <v>59565.456827613853</v>
      </c>
      <c r="Q139" s="46">
        <v>59560.512522686964</v>
      </c>
      <c r="R139" s="46">
        <v>59555.592172285476</v>
      </c>
      <c r="S139" s="46">
        <v>59551.501447091854</v>
      </c>
      <c r="T139" s="51">
        <v>59544.820664901861</v>
      </c>
      <c r="U139" s="19"/>
      <c r="V139" s="19"/>
      <c r="W139" s="19"/>
      <c r="X139" s="19"/>
      <c r="Y139" s="19"/>
      <c r="Z139" s="21"/>
      <c r="AA139" s="21"/>
      <c r="AB139" s="21"/>
      <c r="AC139" s="21"/>
      <c r="AD139" s="21"/>
      <c r="AE139" s="21"/>
      <c r="AF139" s="21"/>
    </row>
    <row r="140">
      <c r="K140" s="6">
        <v>138</v>
      </c>
      <c r="L140" s="6" t="s">
        <v>228</v>
      </c>
      <c r="M140" s="46">
        <v>63051</v>
      </c>
      <c r="N140" s="46">
        <v>57671.01580832844</v>
      </c>
      <c r="O140" s="46">
        <v>53686.614401625426</v>
      </c>
      <c r="P140" s="46">
        <v>50466.589527695731</v>
      </c>
      <c r="Q140" s="46">
        <v>47636.35922288947</v>
      </c>
      <c r="R140" s="46">
        <v>45461.852874512144</v>
      </c>
      <c r="S140" s="46">
        <v>37041.068538834435</v>
      </c>
      <c r="T140" s="51">
        <v>36899.63425761355</v>
      </c>
      <c r="U140" s="19"/>
      <c r="V140" s="19"/>
      <c r="W140" s="19"/>
      <c r="X140" s="19"/>
      <c r="Y140" s="19"/>
      <c r="Z140" s="21"/>
      <c r="AA140" s="21"/>
      <c r="AB140" s="21"/>
      <c r="AC140" s="21"/>
      <c r="AD140" s="21"/>
      <c r="AE140" s="21"/>
      <c r="AF140" s="21"/>
    </row>
    <row r="141">
      <c r="K141" s="6">
        <v>139</v>
      </c>
      <c r="L141" s="6" t="s">
        <v>229</v>
      </c>
      <c r="M141" s="46">
        <v>9758</v>
      </c>
      <c r="N141" s="46">
        <v>9717.4438037006257</v>
      </c>
      <c r="O141" s="46">
        <v>9755.1214263630973</v>
      </c>
      <c r="P141" s="46">
        <v>9794.3600125340345</v>
      </c>
      <c r="Q141" s="46">
        <v>9759.124422703977</v>
      </c>
      <c r="R141" s="46">
        <v>6489.266994484512</v>
      </c>
      <c r="S141" s="46">
        <v>6487.2576856751721</v>
      </c>
      <c r="T141" s="51">
        <v>6487.244102173775</v>
      </c>
      <c r="U141" s="19"/>
      <c r="V141" s="19"/>
      <c r="W141" s="19"/>
      <c r="X141" s="19"/>
      <c r="Y141" s="19"/>
      <c r="Z141" s="21"/>
      <c r="AA141" s="21"/>
      <c r="AB141" s="21"/>
      <c r="AC141" s="21"/>
      <c r="AD141" s="21"/>
      <c r="AE141" s="21"/>
      <c r="AF141" s="21"/>
    </row>
    <row r="142">
      <c r="K142" s="6">
        <v>140</v>
      </c>
      <c r="L142" s="6" t="s">
        <v>230</v>
      </c>
      <c r="M142" s="46">
        <v>10060</v>
      </c>
      <c r="N142" s="46">
        <v>9469.1817036031534</v>
      </c>
      <c r="O142" s="46">
        <v>9165.3158306427667</v>
      </c>
      <c r="P142" s="46">
        <v>8998.8459114519683</v>
      </c>
      <c r="Q142" s="46">
        <v>8905.2200834419837</v>
      </c>
      <c r="R142" s="46">
        <v>8848.0228102787496</v>
      </c>
      <c r="S142" s="46">
        <v>8799.8205785613045</v>
      </c>
      <c r="T142" s="51">
        <v>8799.166334851976</v>
      </c>
      <c r="U142" s="19"/>
      <c r="V142" s="19"/>
      <c r="W142" s="19"/>
      <c r="X142" s="19"/>
      <c r="Y142" s="19"/>
      <c r="Z142" s="21"/>
      <c r="AA142" s="21"/>
      <c r="AB142" s="21"/>
      <c r="AC142" s="21"/>
      <c r="AD142" s="21"/>
      <c r="AE142" s="21"/>
      <c r="AF142" s="21"/>
    </row>
    <row r="143">
      <c r="K143" s="6">
        <v>141</v>
      </c>
      <c r="L143" s="6" t="s">
        <v>231</v>
      </c>
      <c r="M143" s="46">
        <v>10615</v>
      </c>
      <c r="N143" s="46">
        <v>8643.2364940608222</v>
      </c>
      <c r="O143" s="46">
        <v>7608.4047557969279</v>
      </c>
      <c r="P143" s="46">
        <v>6677.9710021173378</v>
      </c>
      <c r="Q143" s="46">
        <v>5336.0459223936095</v>
      </c>
      <c r="R143" s="46">
        <v>4509.68662000114</v>
      </c>
      <c r="S143" s="46">
        <v>3773.8405353988483</v>
      </c>
      <c r="T143" s="51">
        <v>-2294.016762488814</v>
      </c>
      <c r="U143" s="19"/>
      <c r="V143" s="19"/>
      <c r="W143" s="19"/>
      <c r="X143" s="19"/>
      <c r="Y143" s="19"/>
      <c r="Z143" s="21"/>
      <c r="AA143" s="21"/>
      <c r="AB143" s="21"/>
      <c r="AC143" s="21"/>
      <c r="AD143" s="21"/>
      <c r="AE143" s="21"/>
      <c r="AF143" s="21"/>
    </row>
    <row r="144">
      <c r="K144" s="6">
        <v>142</v>
      </c>
      <c r="L144" s="6" t="s">
        <v>232</v>
      </c>
      <c r="M144" s="46">
        <v>11942</v>
      </c>
      <c r="N144" s="46">
        <v>11650.388848835191</v>
      </c>
      <c r="O144" s="46">
        <v>11545.893378387731</v>
      </c>
      <c r="P144" s="46">
        <v>11445.674928294819</v>
      </c>
      <c r="Q144" s="46">
        <v>11180.519023314338</v>
      </c>
      <c r="R144" s="46">
        <v>11043.705067848925</v>
      </c>
      <c r="S144" s="46">
        <v>4962.9515774650445</v>
      </c>
      <c r="T144" s="51">
        <v>4961.1068187378778</v>
      </c>
      <c r="U144" s="19"/>
      <c r="V144" s="19"/>
      <c r="W144" s="19"/>
      <c r="X144" s="19"/>
      <c r="Y144" s="19"/>
      <c r="Z144" s="21"/>
      <c r="AA144" s="21"/>
      <c r="AB144" s="21"/>
      <c r="AC144" s="21"/>
      <c r="AD144" s="21"/>
      <c r="AE144" s="21"/>
      <c r="AF144" s="21"/>
    </row>
    <row r="145">
      <c r="K145" s="6">
        <v>143</v>
      </c>
      <c r="L145" s="6" t="s">
        <v>233</v>
      </c>
      <c r="M145" s="46">
        <v>56805</v>
      </c>
      <c r="N145" s="46">
        <v>56352.04063910112</v>
      </c>
      <c r="O145" s="46">
        <v>56131.596506235059</v>
      </c>
      <c r="P145" s="46">
        <v>37642.581405500998</v>
      </c>
      <c r="Q145" s="46">
        <v>36534.813632636797</v>
      </c>
      <c r="R145" s="46">
        <v>35258.685946416699</v>
      </c>
      <c r="S145" s="46">
        <v>33561.146222971329</v>
      </c>
      <c r="T145" s="51">
        <v>32667.792487987401</v>
      </c>
      <c r="U145" s="19"/>
      <c r="V145" s="19"/>
      <c r="W145" s="19"/>
      <c r="X145" s="19"/>
      <c r="Y145" s="19"/>
      <c r="Z145" s="21"/>
      <c r="AA145" s="21"/>
      <c r="AB145" s="21"/>
      <c r="AC145" s="21"/>
      <c r="AD145" s="21"/>
      <c r="AE145" s="21"/>
      <c r="AF145" s="21"/>
    </row>
    <row r="146">
      <c r="K146" s="6">
        <v>144</v>
      </c>
      <c r="L146" s="6" t="s">
        <v>234</v>
      </c>
      <c r="M146" s="46">
        <v>3333</v>
      </c>
      <c r="N146" s="46">
        <v>3274.8326129745619</v>
      </c>
      <c r="O146" s="46">
        <v>3254.627844154882</v>
      </c>
      <c r="P146" s="46">
        <v>3251.8017035184057</v>
      </c>
      <c r="Q146" s="46">
        <v>3251.8007511897035</v>
      </c>
      <c r="R146" s="46">
        <v>3251.8006977466557</v>
      </c>
      <c r="S146" s="46">
        <v>3251.7908250896367</v>
      </c>
      <c r="T146" s="51">
        <v>3251.7908603545907</v>
      </c>
      <c r="U146" s="19"/>
      <c r="V146" s="19"/>
      <c r="W146" s="19"/>
      <c r="X146" s="19"/>
      <c r="Y146" s="19"/>
      <c r="Z146" s="21"/>
      <c r="AA146" s="21"/>
      <c r="AB146" s="21"/>
      <c r="AC146" s="21"/>
      <c r="AD146" s="21"/>
      <c r="AE146" s="21"/>
      <c r="AF146" s="21"/>
    </row>
    <row r="147">
      <c r="K147" s="6">
        <v>145</v>
      </c>
      <c r="L147" s="6" t="s">
        <v>235</v>
      </c>
      <c r="M147" s="46">
        <v>2108</v>
      </c>
      <c r="N147" s="46">
        <v>1074.1939254174908</v>
      </c>
      <c r="O147" s="46">
        <v>648.25639771898398</v>
      </c>
      <c r="P147" s="46">
        <v>346.27540207196762</v>
      </c>
      <c r="Q147" s="46">
        <v>57.207388082043963</v>
      </c>
      <c r="R147" s="46">
        <v>-363.49566167450013</v>
      </c>
      <c r="S147" s="46">
        <v>-364.2831480819587</v>
      </c>
      <c r="T147" s="51">
        <v>-364.27623844669665</v>
      </c>
      <c r="U147" s="19"/>
      <c r="V147" s="19"/>
      <c r="W147" s="19"/>
      <c r="X147" s="19"/>
      <c r="Y147" s="19"/>
      <c r="Z147" s="21"/>
      <c r="AA147" s="21"/>
      <c r="AB147" s="21"/>
      <c r="AC147" s="21"/>
      <c r="AD147" s="21"/>
      <c r="AE147" s="21"/>
      <c r="AF147" s="21"/>
    </row>
    <row r="148">
      <c r="K148" s="6">
        <v>146</v>
      </c>
      <c r="L148" s="6" t="s">
        <v>236</v>
      </c>
      <c r="M148" s="46">
        <v>18690</v>
      </c>
      <c r="N148" s="46">
        <v>18690.000001340733</v>
      </c>
      <c r="O148" s="46">
        <v>18690.000002892193</v>
      </c>
      <c r="P148" s="46">
        <v>18690.000002990688</v>
      </c>
      <c r="Q148" s="46">
        <v>18690.000003396348</v>
      </c>
      <c r="R148" s="46">
        <v>18690.00000437444</v>
      </c>
      <c r="S148" s="46">
        <v>18690.000004430975</v>
      </c>
      <c r="T148" s="51">
        <v>18690.000005318368</v>
      </c>
      <c r="U148" s="19"/>
      <c r="V148" s="19"/>
      <c r="W148" s="19"/>
      <c r="X148" s="19"/>
      <c r="Y148" s="19"/>
      <c r="Z148" s="21"/>
      <c r="AA148" s="21"/>
      <c r="AB148" s="21"/>
      <c r="AC148" s="21"/>
      <c r="AD148" s="21"/>
      <c r="AE148" s="21"/>
      <c r="AF148" s="21"/>
    </row>
    <row r="149">
      <c r="K149" s="6">
        <v>147</v>
      </c>
      <c r="L149" s="6" t="s">
        <v>237</v>
      </c>
      <c r="M149" s="46">
        <v>10805</v>
      </c>
      <c r="N149" s="46">
        <v>10720.939416624582</v>
      </c>
      <c r="O149" s="46">
        <v>10691.65017995223</v>
      </c>
      <c r="P149" s="46">
        <v>10675.043995442937</v>
      </c>
      <c r="Q149" s="46">
        <v>10663.857105829937</v>
      </c>
      <c r="R149" s="46">
        <v>10658.241908362868</v>
      </c>
      <c r="S149" s="46">
        <v>10654.692095682552</v>
      </c>
      <c r="T149" s="51">
        <v>10654.672917354565</v>
      </c>
      <c r="U149" s="19"/>
      <c r="V149" s="19"/>
      <c r="W149" s="19"/>
      <c r="X149" s="19"/>
      <c r="Y149" s="19"/>
      <c r="Z149" s="21"/>
      <c r="AA149" s="21"/>
      <c r="AB149" s="21"/>
      <c r="AC149" s="21"/>
      <c r="AD149" s="21"/>
      <c r="AE149" s="21"/>
      <c r="AF149" s="21"/>
    </row>
    <row r="150">
      <c r="K150" s="6">
        <v>148</v>
      </c>
      <c r="L150" s="6" t="s">
        <v>238</v>
      </c>
      <c r="M150" s="46">
        <v>0</v>
      </c>
      <c r="N150" s="46">
        <v>0</v>
      </c>
      <c r="O150" s="46">
        <v>0</v>
      </c>
      <c r="P150" s="46">
        <v>0</v>
      </c>
      <c r="Q150" s="46">
        <v>0</v>
      </c>
      <c r="R150" s="46">
        <v>0</v>
      </c>
      <c r="S150" s="46">
        <v>0</v>
      </c>
      <c r="T150" s="51">
        <v>0</v>
      </c>
      <c r="U150" s="19"/>
      <c r="V150" s="19"/>
      <c r="W150" s="19"/>
      <c r="X150" s="19"/>
      <c r="Y150" s="19"/>
      <c r="Z150" s="21"/>
      <c r="AA150" s="21"/>
      <c r="AB150" s="21"/>
      <c r="AC150" s="21"/>
      <c r="AD150" s="21"/>
      <c r="AE150" s="21"/>
      <c r="AF150" s="21"/>
    </row>
    <row r="151">
      <c r="K151" s="6">
        <v>149</v>
      </c>
      <c r="L151" s="6" t="s">
        <v>239</v>
      </c>
      <c r="M151" s="46">
        <v>47339</v>
      </c>
      <c r="N151" s="46">
        <v>43597.478772042305</v>
      </c>
      <c r="O151" s="46">
        <v>47379.034385940555</v>
      </c>
      <c r="P151" s="46">
        <v>50166.506920694825</v>
      </c>
      <c r="Q151" s="46">
        <v>-32863.838319936818</v>
      </c>
      <c r="R151" s="46">
        <v>-32863.996756086046</v>
      </c>
      <c r="S151" s="46">
        <v>-32864.328744033286</v>
      </c>
      <c r="T151" s="51">
        <v>-32864.329140492497</v>
      </c>
      <c r="U151" s="19"/>
      <c r="V151" s="19"/>
      <c r="W151" s="19"/>
      <c r="X151" s="19"/>
      <c r="Y151" s="19"/>
      <c r="Z151" s="21"/>
      <c r="AA151" s="21"/>
      <c r="AB151" s="21"/>
      <c r="AC151" s="21"/>
      <c r="AD151" s="21"/>
      <c r="AE151" s="21"/>
      <c r="AF151" s="21"/>
    </row>
    <row r="152">
      <c r="K152" s="6">
        <v>150</v>
      </c>
      <c r="L152" s="6" t="s">
        <v>240</v>
      </c>
      <c r="M152" s="46">
        <v>15575</v>
      </c>
      <c r="N152" s="46">
        <v>6895.3751426770905</v>
      </c>
      <c r="O152" s="46">
        <v>1589.2855153906457</v>
      </c>
      <c r="P152" s="46">
        <v>-2204.2437252546861</v>
      </c>
      <c r="Q152" s="46">
        <v>-5232.9270154820815</v>
      </c>
      <c r="R152" s="46">
        <v>-11828.08765567845</v>
      </c>
      <c r="S152" s="46">
        <v>-11829.177220125919</v>
      </c>
      <c r="T152" s="51">
        <v>-11829.174400466529</v>
      </c>
      <c r="U152" s="19"/>
      <c r="V152" s="19"/>
      <c r="W152" s="19"/>
      <c r="X152" s="19"/>
      <c r="Y152" s="19"/>
      <c r="Z152" s="21"/>
      <c r="AA152" s="21"/>
      <c r="AB152" s="21"/>
      <c r="AC152" s="21"/>
      <c r="AD152" s="21"/>
      <c r="AE152" s="21"/>
      <c r="AF152" s="21"/>
    </row>
    <row r="153">
      <c r="K153" s="6">
        <v>151</v>
      </c>
      <c r="L153" s="6" t="s">
        <v>241</v>
      </c>
      <c r="M153" s="46">
        <v>30793</v>
      </c>
      <c r="N153" s="46">
        <v>26863.186654615612</v>
      </c>
      <c r="O153" s="46">
        <v>24756.138349691973</v>
      </c>
      <c r="P153" s="46">
        <v>22892.645432217825</v>
      </c>
      <c r="Q153" s="46">
        <v>20361.120000399005</v>
      </c>
      <c r="R153" s="46">
        <v>7443.7005300172523</v>
      </c>
      <c r="S153" s="46">
        <v>7442.8604074599007</v>
      </c>
      <c r="T153" s="51">
        <v>7442.856685446015</v>
      </c>
      <c r="U153" s="19"/>
      <c r="V153" s="19"/>
      <c r="W153" s="19"/>
      <c r="X153" s="19"/>
      <c r="Y153" s="19"/>
      <c r="Z153" s="21"/>
      <c r="AA153" s="21"/>
      <c r="AB153" s="21"/>
      <c r="AC153" s="21"/>
      <c r="AD153" s="21"/>
      <c r="AE153" s="21"/>
      <c r="AF153" s="21"/>
    </row>
    <row r="154">
      <c r="K154" s="6">
        <v>152</v>
      </c>
      <c r="L154" s="6" t="s">
        <v>242</v>
      </c>
      <c r="M154" s="46">
        <v>11321</v>
      </c>
      <c r="N154" s="46">
        <v>2424.0618969594798</v>
      </c>
      <c r="O154" s="46">
        <v>-2809.7182213684664</v>
      </c>
      <c r="P154" s="46">
        <v>-6531.1755962745501</v>
      </c>
      <c r="Q154" s="46">
        <v>-9543.8935246360525</v>
      </c>
      <c r="R154" s="46">
        <v>-15759.008702152076</v>
      </c>
      <c r="S154" s="46">
        <v>-15793.466599417568</v>
      </c>
      <c r="T154" s="51">
        <v>-15793.48751853423</v>
      </c>
      <c r="U154" s="19"/>
      <c r="V154" s="19"/>
      <c r="W154" s="19"/>
      <c r="X154" s="19"/>
      <c r="Y154" s="19"/>
      <c r="Z154" s="21"/>
      <c r="AA154" s="21"/>
      <c r="AB154" s="21"/>
      <c r="AC154" s="21"/>
      <c r="AD154" s="21"/>
      <c r="AE154" s="21"/>
      <c r="AF154" s="21"/>
    </row>
    <row r="155">
      <c r="K155" s="6">
        <v>153</v>
      </c>
      <c r="L155" s="6" t="s">
        <v>243</v>
      </c>
      <c r="M155" s="46">
        <v>10945</v>
      </c>
      <c r="N155" s="46">
        <v>10780.392126286557</v>
      </c>
      <c r="O155" s="46">
        <v>10698.014526899517</v>
      </c>
      <c r="P155" s="46">
        <v>10625.093200025623</v>
      </c>
      <c r="Q155" s="46">
        <v>10523.825881947223</v>
      </c>
      <c r="R155" s="46">
        <v>10093.525964657621</v>
      </c>
      <c r="S155" s="46">
        <v>10088.322782108738</v>
      </c>
      <c r="T155" s="51">
        <v>10088.389850459907</v>
      </c>
      <c r="U155" s="19"/>
      <c r="V155" s="19"/>
      <c r="W155" s="19"/>
      <c r="X155" s="19"/>
      <c r="Y155" s="19"/>
      <c r="Z155" s="21"/>
      <c r="AA155" s="21"/>
      <c r="AB155" s="21"/>
      <c r="AC155" s="21"/>
      <c r="AD155" s="21"/>
      <c r="AE155" s="21"/>
      <c r="AF155" s="21"/>
    </row>
    <row r="156">
      <c r="K156" s="6">
        <v>154</v>
      </c>
      <c r="L156" s="6" t="s">
        <v>244</v>
      </c>
      <c r="M156" s="46">
        <v>4364</v>
      </c>
      <c r="N156" s="46">
        <v>4319.8326980175534</v>
      </c>
      <c r="O156" s="46">
        <v>4366.7668134178011</v>
      </c>
      <c r="P156" s="46">
        <v>4415.5448606093269</v>
      </c>
      <c r="Q156" s="46">
        <v>4375.2339240714482</v>
      </c>
      <c r="R156" s="46">
        <v>4401.2961088435077</v>
      </c>
      <c r="S156" s="46">
        <v>3032.857088650595</v>
      </c>
      <c r="T156" s="51">
        <v>3032.901084498284</v>
      </c>
      <c r="U156" s="19"/>
      <c r="V156" s="19"/>
      <c r="W156" s="19"/>
      <c r="X156" s="19"/>
      <c r="Y156" s="19"/>
      <c r="Z156" s="21"/>
      <c r="AA156" s="21"/>
      <c r="AB156" s="21"/>
      <c r="AC156" s="21"/>
      <c r="AD156" s="21"/>
      <c r="AE156" s="21"/>
      <c r="AF156" s="21"/>
    </row>
    <row r="157">
      <c r="K157" s="6">
        <v>155</v>
      </c>
      <c r="L157" s="6" t="s">
        <v>245</v>
      </c>
      <c r="M157" s="46">
        <v>51217</v>
      </c>
      <c r="N157" s="46">
        <v>51024.689105953461</v>
      </c>
      <c r="O157" s="46">
        <v>50937.365434163592</v>
      </c>
      <c r="P157" s="46">
        <v>50856.779995289791</v>
      </c>
      <c r="Q157" s="46">
        <v>50718.841697133495</v>
      </c>
      <c r="R157" s="46">
        <v>49848.801235923129</v>
      </c>
      <c r="S157" s="46">
        <v>49844.403069328939</v>
      </c>
      <c r="T157" s="51">
        <v>49844.363411575563</v>
      </c>
      <c r="U157" s="19"/>
      <c r="V157" s="19"/>
      <c r="W157" s="19"/>
      <c r="X157" s="19"/>
      <c r="Y157" s="19"/>
      <c r="Z157" s="21"/>
      <c r="AA157" s="21"/>
      <c r="AB157" s="21"/>
      <c r="AC157" s="21"/>
      <c r="AD157" s="21"/>
      <c r="AE157" s="21"/>
      <c r="AF157" s="21"/>
    </row>
    <row r="158">
      <c r="K158" s="6">
        <v>156</v>
      </c>
      <c r="L158" s="6" t="s">
        <v>246</v>
      </c>
      <c r="M158" s="46">
        <v>37091</v>
      </c>
      <c r="N158" s="46">
        <v>37091.587386453961</v>
      </c>
      <c r="O158" s="46">
        <v>37092.51154749281</v>
      </c>
      <c r="P158" s="46">
        <v>37091.605988679847</v>
      </c>
      <c r="Q158" s="46">
        <v>37090.789062179691</v>
      </c>
      <c r="R158" s="46">
        <v>37091.015665863932</v>
      </c>
      <c r="S158" s="46">
        <v>37090.219260345308</v>
      </c>
      <c r="T158" s="51">
        <v>37090.281198730598</v>
      </c>
      <c r="U158" s="19"/>
      <c r="V158" s="19"/>
      <c r="W158" s="19"/>
      <c r="X158" s="19"/>
      <c r="Y158" s="19"/>
      <c r="Z158" s="21"/>
      <c r="AA158" s="21"/>
      <c r="AB158" s="21"/>
      <c r="AC158" s="21"/>
      <c r="AD158" s="21"/>
      <c r="AE158" s="21"/>
      <c r="AF158" s="21"/>
    </row>
    <row r="159">
      <c r="K159" s="6">
        <v>157</v>
      </c>
      <c r="L159" s="6" t="s">
        <v>247</v>
      </c>
      <c r="M159" s="46">
        <v>22077</v>
      </c>
      <c r="N159" s="46">
        <v>21337.688859270926</v>
      </c>
      <c r="O159" s="46">
        <v>20863.315559293766</v>
      </c>
      <c r="P159" s="46">
        <v>20530.959801544013</v>
      </c>
      <c r="Q159" s="46">
        <v>20285.199464889276</v>
      </c>
      <c r="R159" s="46">
        <v>20123.95384660663</v>
      </c>
      <c r="S159" s="46">
        <v>19760.554156778591</v>
      </c>
      <c r="T159" s="51">
        <v>19760.592844714814</v>
      </c>
      <c r="U159" s="19"/>
      <c r="V159" s="19"/>
      <c r="W159" s="19"/>
      <c r="X159" s="19"/>
      <c r="Y159" s="19"/>
      <c r="Z159" s="21"/>
      <c r="AA159" s="21"/>
      <c r="AB159" s="21"/>
      <c r="AC159" s="21"/>
      <c r="AD159" s="21"/>
      <c r="AE159" s="21"/>
      <c r="AF159" s="21"/>
    </row>
    <row r="160">
      <c r="K160" s="6">
        <v>158</v>
      </c>
      <c r="L160" s="6" t="s">
        <v>51</v>
      </c>
      <c r="M160" s="46">
        <v>1340</v>
      </c>
      <c r="N160" s="46">
        <v>-407.59987139891928</v>
      </c>
      <c r="O160" s="46">
        <v>-7560.6467711095438</v>
      </c>
      <c r="P160" s="46">
        <v>-7560.8895238739551</v>
      </c>
      <c r="Q160" s="46">
        <v>-7560.8891033537493</v>
      </c>
      <c r="R160" s="46">
        <v>-7560.8882010780699</v>
      </c>
      <c r="S160" s="46">
        <v>-7560.89122842704</v>
      </c>
      <c r="T160" s="51">
        <v>-7560.890735865747</v>
      </c>
      <c r="U160" s="19"/>
      <c r="V160" s="19"/>
      <c r="W160" s="19"/>
      <c r="X160" s="19"/>
      <c r="Y160" s="19"/>
      <c r="Z160" s="21"/>
      <c r="AA160" s="21"/>
      <c r="AB160" s="21"/>
      <c r="AC160" s="21"/>
      <c r="AD160" s="21"/>
      <c r="AE160" s="21"/>
      <c r="AF160" s="21"/>
    </row>
    <row r="161">
      <c r="K161" s="6">
        <v>159</v>
      </c>
      <c r="L161" s="6" t="s">
        <v>248</v>
      </c>
      <c r="M161" s="46">
        <v>4602</v>
      </c>
      <c r="N161" s="46">
        <v>4364.6237961207062</v>
      </c>
      <c r="O161" s="46">
        <v>4500.3618437296682</v>
      </c>
      <c r="P161" s="46">
        <v>2224.6124822556953</v>
      </c>
      <c r="Q161" s="46">
        <v>2224.621731622849</v>
      </c>
      <c r="R161" s="46">
        <v>2224.6595434123838</v>
      </c>
      <c r="S161" s="46">
        <v>2224.4977292177227</v>
      </c>
      <c r="T161" s="51">
        <v>2224.5009465638313</v>
      </c>
      <c r="U161" s="19"/>
      <c r="V161" s="19"/>
      <c r="W161" s="19"/>
      <c r="X161" s="19"/>
      <c r="Y161" s="19"/>
      <c r="Z161" s="21"/>
      <c r="AA161" s="21"/>
      <c r="AB161" s="21"/>
      <c r="AC161" s="21"/>
      <c r="AD161" s="21"/>
      <c r="AE161" s="21"/>
      <c r="AF161" s="21"/>
    </row>
    <row r="162">
      <c r="K162" s="6">
        <v>160</v>
      </c>
      <c r="L162" s="6" t="s">
        <v>249</v>
      </c>
      <c r="M162" s="46">
        <v>7501</v>
      </c>
      <c r="N162" s="46">
        <v>6792.818789793515</v>
      </c>
      <c r="O162" s="46">
        <v>6379.2353445149274</v>
      </c>
      <c r="P162" s="46">
        <v>6111.092574881568</v>
      </c>
      <c r="Q162" s="46">
        <v>5921.4320810862546</v>
      </c>
      <c r="R162" s="46">
        <v>5807.9648128174385</v>
      </c>
      <c r="S162" s="46">
        <v>5602.8291087310572</v>
      </c>
      <c r="T162" s="51">
        <v>5602.1679667525004</v>
      </c>
      <c r="U162" s="19"/>
      <c r="V162" s="19"/>
      <c r="W162" s="19"/>
      <c r="X162" s="19"/>
      <c r="Y162" s="19"/>
      <c r="Z162" s="21"/>
      <c r="AA162" s="21"/>
      <c r="AB162" s="21"/>
      <c r="AC162" s="21"/>
      <c r="AD162" s="21"/>
      <c r="AE162" s="21"/>
      <c r="AF162" s="21"/>
    </row>
    <row r="163">
      <c r="K163" s="6">
        <v>161</v>
      </c>
      <c r="L163" s="6" t="s">
        <v>250</v>
      </c>
      <c r="M163" s="46">
        <v>11612</v>
      </c>
      <c r="N163" s="46">
        <v>4703.1780760527217</v>
      </c>
      <c r="O163" s="46">
        <v>325.12675367590055</v>
      </c>
      <c r="P163" s="46">
        <v>-13039.991218220237</v>
      </c>
      <c r="Q163" s="46">
        <v>-13463.415720745823</v>
      </c>
      <c r="R163" s="46">
        <v>-13858.618359697055</v>
      </c>
      <c r="S163" s="46">
        <v>-14325.396284457815</v>
      </c>
      <c r="T163" s="51">
        <v>-14515.493533970444</v>
      </c>
      <c r="U163" s="19"/>
      <c r="V163" s="19"/>
      <c r="W163" s="19"/>
      <c r="X163" s="19"/>
      <c r="Y163" s="19"/>
      <c r="Z163" s="21"/>
      <c r="AA163" s="21"/>
      <c r="AB163" s="21"/>
      <c r="AC163" s="21"/>
      <c r="AD163" s="21"/>
      <c r="AE163" s="21"/>
      <c r="AF163" s="21"/>
    </row>
    <row r="164">
      <c r="K164" s="28">
        <v>162</v>
      </c>
      <c r="L164" s="28" t="s">
        <v>251</v>
      </c>
      <c r="M164" s="52">
        <v>0</v>
      </c>
      <c r="N164" s="52">
        <v>0</v>
      </c>
      <c r="O164" s="52">
        <v>0</v>
      </c>
      <c r="P164" s="52">
        <v>0</v>
      </c>
      <c r="Q164" s="52">
        <v>0</v>
      </c>
      <c r="R164" s="52">
        <v>0</v>
      </c>
      <c r="S164" s="52">
        <v>0</v>
      </c>
      <c r="T164" s="53">
        <v>0</v>
      </c>
      <c r="U164" s="19"/>
      <c r="V164" s="19"/>
      <c r="W164" s="19"/>
      <c r="X164" s="19"/>
      <c r="Y164" s="19"/>
      <c r="Z164" s="21"/>
      <c r="AA164" s="21"/>
      <c r="AB164" s="21"/>
      <c r="AC164" s="21"/>
      <c r="AD164" s="21"/>
      <c r="AE164" s="21"/>
      <c r="AF164" s="21"/>
    </row>
    <row r="165">
      <c r="K165" s="6">
        <v>163</v>
      </c>
      <c r="L165" s="6" t="s">
        <v>252</v>
      </c>
      <c r="M165" s="46">
        <v>20488</v>
      </c>
      <c r="N165" s="46">
        <v>16226.588104782117</v>
      </c>
      <c r="O165" s="46">
        <v>13565.592160765056</v>
      </c>
      <c r="P165" s="46">
        <v>6491.7514832859324</v>
      </c>
      <c r="Q165" s="46">
        <v>6491.6972222167642</v>
      </c>
      <c r="R165" s="46">
        <v>6491.6682383505722</v>
      </c>
      <c r="S165" s="46">
        <v>6491.6128970110294</v>
      </c>
      <c r="T165" s="51">
        <v>6491.6074390926688</v>
      </c>
      <c r="U165" s="19"/>
      <c r="V165" s="19"/>
      <c r="W165" s="19"/>
      <c r="X165" s="19"/>
      <c r="Y165" s="19"/>
      <c r="Z165" s="21"/>
      <c r="AA165" s="21"/>
      <c r="AB165" s="21"/>
      <c r="AC165" s="21"/>
      <c r="AD165" s="21"/>
      <c r="AE165" s="21"/>
      <c r="AF165" s="21"/>
    </row>
    <row r="166">
      <c r="K166" s="6">
        <v>164</v>
      </c>
      <c r="L166" s="6" t="s">
        <v>253</v>
      </c>
      <c r="M166" s="46">
        <v>2070</v>
      </c>
      <c r="N166" s="46">
        <v>-825.83938493744199</v>
      </c>
      <c r="O166" s="46">
        <v>-1656.4357378250345</v>
      </c>
      <c r="P166" s="46">
        <v>-1917.7347400975627</v>
      </c>
      <c r="Q166" s="46">
        <v>-2001.2513371996149</v>
      </c>
      <c r="R166" s="46">
        <v>-2026.6897182293219</v>
      </c>
      <c r="S166" s="46">
        <v>-2036.0260943054402</v>
      </c>
      <c r="T166" s="51">
        <v>-2036.2757491187051</v>
      </c>
      <c r="U166" s="19"/>
      <c r="V166" s="19"/>
      <c r="W166" s="19"/>
      <c r="X166" s="19"/>
      <c r="Y166" s="19"/>
      <c r="Z166" s="21"/>
      <c r="AA166" s="21"/>
      <c r="AB166" s="21"/>
      <c r="AC166" s="21"/>
      <c r="AD166" s="21"/>
      <c r="AE166" s="21"/>
      <c r="AF166" s="21"/>
    </row>
    <row r="167">
      <c r="K167" s="6">
        <v>165</v>
      </c>
      <c r="L167" s="6" t="s">
        <v>254</v>
      </c>
      <c r="M167" s="46">
        <v>10111</v>
      </c>
      <c r="N167" s="46">
        <v>6324.5020819017955</v>
      </c>
      <c r="O167" s="46">
        <v>3999.0269499998685</v>
      </c>
      <c r="P167" s="46">
        <v>-3055.0671076601611</v>
      </c>
      <c r="Q167" s="46">
        <v>-3055.1303466299187</v>
      </c>
      <c r="R167" s="46">
        <v>-3055.1622872258936</v>
      </c>
      <c r="S167" s="46">
        <v>-3055.2166181780963</v>
      </c>
      <c r="T167" s="51">
        <v>-3055.2222770550375</v>
      </c>
      <c r="U167" s="19"/>
      <c r="V167" s="19"/>
      <c r="W167" s="19"/>
      <c r="X167" s="19"/>
      <c r="Y167" s="19"/>
      <c r="Z167" s="21"/>
      <c r="AA167" s="21"/>
      <c r="AB167" s="21"/>
      <c r="AC167" s="21"/>
      <c r="AD167" s="21"/>
      <c r="AE167" s="21"/>
      <c r="AF167" s="21"/>
    </row>
    <row r="168">
      <c r="K168" s="6">
        <v>166</v>
      </c>
      <c r="L168" s="6" t="s">
        <v>255</v>
      </c>
      <c r="M168" s="46">
        <v>19474</v>
      </c>
      <c r="N168" s="46">
        <v>18681.578215588765</v>
      </c>
      <c r="O168" s="46">
        <v>18301.533616045726</v>
      </c>
      <c r="P168" s="46">
        <v>18705.722139735761</v>
      </c>
      <c r="Q168" s="46">
        <v>17970.362087282676</v>
      </c>
      <c r="R168" s="46">
        <v>17524.103935089141</v>
      </c>
      <c r="S168" s="46">
        <v>17103.747887801252</v>
      </c>
      <c r="T168" s="51">
        <v>16694.107745126086</v>
      </c>
      <c r="U168" s="19"/>
      <c r="V168" s="19"/>
      <c r="W168" s="19"/>
      <c r="X168" s="19"/>
      <c r="Y168" s="19"/>
      <c r="Z168" s="21"/>
      <c r="AA168" s="21"/>
      <c r="AB168" s="21"/>
      <c r="AC168" s="21"/>
      <c r="AD168" s="21"/>
      <c r="AE168" s="21"/>
      <c r="AF168" s="21"/>
    </row>
    <row r="169">
      <c r="K169" s="6">
        <v>167</v>
      </c>
      <c r="L169" s="6" t="s">
        <v>256</v>
      </c>
      <c r="M169" s="46">
        <v>50538</v>
      </c>
      <c r="N169" s="46">
        <v>50382.881861599868</v>
      </c>
      <c r="O169" s="46">
        <v>50289.946811532704</v>
      </c>
      <c r="P169" s="46">
        <v>50200.757942736273</v>
      </c>
      <c r="Q169" s="46">
        <v>50069.15719008154</v>
      </c>
      <c r="R169" s="46">
        <v>49978.130865972773</v>
      </c>
      <c r="S169" s="46">
        <v>48251.665745300888</v>
      </c>
      <c r="T169" s="51">
        <v>48251.739221840602</v>
      </c>
      <c r="U169" s="19"/>
      <c r="V169" s="19"/>
      <c r="W169" s="19"/>
      <c r="X169" s="19"/>
      <c r="Y169" s="19"/>
      <c r="Z169" s="21"/>
      <c r="AA169" s="21"/>
      <c r="AB169" s="21"/>
      <c r="AC169" s="21"/>
      <c r="AD169" s="21"/>
      <c r="AE169" s="21"/>
      <c r="AF169" s="21"/>
    </row>
    <row r="170">
      <c r="K170" s="6">
        <v>168</v>
      </c>
      <c r="L170" s="6" t="s">
        <v>257</v>
      </c>
      <c r="M170" s="46">
        <v>3441</v>
      </c>
      <c r="N170" s="46">
        <v>3441.0000041325347</v>
      </c>
      <c r="O170" s="46">
        <v>3441.0000088687766</v>
      </c>
      <c r="P170" s="46">
        <v>3441.0000090844414</v>
      </c>
      <c r="Q170" s="46">
        <v>3441.0000103893972</v>
      </c>
      <c r="R170" s="46">
        <v>3441.0000135106752</v>
      </c>
      <c r="S170" s="46">
        <v>3441.0000136076078</v>
      </c>
      <c r="T170" s="51">
        <v>3441.0000161498479</v>
      </c>
      <c r="U170" s="19"/>
      <c r="V170" s="19"/>
      <c r="W170" s="19"/>
      <c r="X170" s="19"/>
      <c r="Y170" s="19"/>
      <c r="Z170" s="21"/>
      <c r="AA170" s="21"/>
      <c r="AB170" s="21"/>
      <c r="AC170" s="21"/>
      <c r="AD170" s="21"/>
      <c r="AE170" s="21"/>
      <c r="AF170" s="21"/>
    </row>
    <row r="171">
      <c r="K171" s="6">
        <v>169</v>
      </c>
      <c r="L171" s="6" t="s">
        <v>258</v>
      </c>
      <c r="M171" s="46">
        <v>19181</v>
      </c>
      <c r="N171" s="46">
        <v>13847.652896881913</v>
      </c>
      <c r="O171" s="46">
        <v>10534.909028923805</v>
      </c>
      <c r="P171" s="46">
        <v>8006.6887584084106</v>
      </c>
      <c r="Q171" s="46">
        <v>5752.7004964035214</v>
      </c>
      <c r="R171" s="46">
        <v>-286.12582240146259</v>
      </c>
      <c r="S171" s="46">
        <v>-287.40140870689555</v>
      </c>
      <c r="T171" s="51">
        <v>-287.40601371022723</v>
      </c>
      <c r="U171" s="19"/>
      <c r="V171" s="19"/>
      <c r="W171" s="19"/>
      <c r="X171" s="19"/>
      <c r="Y171" s="19"/>
      <c r="Z171" s="21"/>
      <c r="AA171" s="21"/>
      <c r="AB171" s="21"/>
      <c r="AC171" s="21"/>
      <c r="AD171" s="21"/>
      <c r="AE171" s="21"/>
      <c r="AF171" s="21"/>
    </row>
    <row r="172">
      <c r="K172" s="6">
        <v>170</v>
      </c>
      <c r="L172" s="6" t="s">
        <v>259</v>
      </c>
      <c r="M172" s="46">
        <v>133673</v>
      </c>
      <c r="N172" s="46">
        <v>133375.97007927802</v>
      </c>
      <c r="O172" s="46">
        <v>133181.99903887673</v>
      </c>
      <c r="P172" s="46">
        <v>132996.80943513117</v>
      </c>
      <c r="Q172" s="46">
        <v>132744.75388366706</v>
      </c>
      <c r="R172" s="46">
        <v>132560.40602209713</v>
      </c>
      <c r="S172" s="46">
        <v>128986.46684507981</v>
      </c>
      <c r="T172" s="51">
        <v>128986.58613214784</v>
      </c>
      <c r="U172" s="19"/>
      <c r="V172" s="19"/>
      <c r="W172" s="19"/>
      <c r="X172" s="19"/>
      <c r="Y172" s="19"/>
      <c r="Z172" s="21"/>
      <c r="AA172" s="21"/>
      <c r="AB172" s="21"/>
      <c r="AC172" s="21"/>
      <c r="AD172" s="21"/>
      <c r="AE172" s="21"/>
      <c r="AF172" s="21"/>
    </row>
    <row r="173">
      <c r="K173" s="6">
        <v>171</v>
      </c>
      <c r="L173" s="6" t="s">
        <v>260</v>
      </c>
      <c r="M173" s="46">
        <v>115640</v>
      </c>
      <c r="N173" s="46">
        <v>115482.85750868788</v>
      </c>
      <c r="O173" s="46">
        <v>115390.82081851971</v>
      </c>
      <c r="P173" s="46">
        <v>115315.53552584136</v>
      </c>
      <c r="Q173" s="46">
        <v>115135.75956857859</v>
      </c>
      <c r="R173" s="46">
        <v>114957.5185855517</v>
      </c>
      <c r="S173" s="46">
        <v>114796.11123600206</v>
      </c>
      <c r="T173" s="51">
        <v>114387.51938577561</v>
      </c>
      <c r="U173" s="19"/>
      <c r="V173" s="19"/>
      <c r="W173" s="19"/>
      <c r="X173" s="19"/>
      <c r="Y173" s="19"/>
      <c r="Z173" s="21"/>
      <c r="AA173" s="21"/>
      <c r="AB173" s="21"/>
      <c r="AC173" s="21"/>
      <c r="AD173" s="21"/>
      <c r="AE173" s="21"/>
      <c r="AF173" s="21"/>
    </row>
    <row r="174">
      <c r="K174" s="6">
        <v>172</v>
      </c>
      <c r="L174" s="6" t="s">
        <v>261</v>
      </c>
      <c r="M174" s="46">
        <v>29150</v>
      </c>
      <c r="N174" s="46">
        <v>29006.964268852709</v>
      </c>
      <c r="O174" s="46">
        <v>29029.626150982676</v>
      </c>
      <c r="P174" s="46">
        <v>29032.60658950777</v>
      </c>
      <c r="Q174" s="46">
        <v>28716.306543084604</v>
      </c>
      <c r="R174" s="46">
        <v>28430.945595702848</v>
      </c>
      <c r="S174" s="46">
        <v>22140.861714683433</v>
      </c>
      <c r="T174" s="51">
        <v>21647.436499967058</v>
      </c>
      <c r="U174" s="19"/>
      <c r="V174" s="19"/>
      <c r="W174" s="19"/>
      <c r="X174" s="19"/>
      <c r="Y174" s="19"/>
      <c r="Z174" s="21"/>
      <c r="AA174" s="21"/>
      <c r="AB174" s="21"/>
      <c r="AC174" s="21"/>
      <c r="AD174" s="21"/>
      <c r="AE174" s="21"/>
      <c r="AF174" s="21"/>
    </row>
    <row r="175">
      <c r="K175" s="6">
        <v>173</v>
      </c>
      <c r="L175" s="6" t="s">
        <v>262</v>
      </c>
      <c r="M175" s="46">
        <v>87466</v>
      </c>
      <c r="N175" s="46">
        <v>75052.928201652641</v>
      </c>
      <c r="O175" s="46">
        <v>67473.063145829321</v>
      </c>
      <c r="P175" s="46">
        <v>62542.260650242606</v>
      </c>
      <c r="Q175" s="46">
        <v>59196.530634226765</v>
      </c>
      <c r="R175" s="46">
        <v>57126.514235762079</v>
      </c>
      <c r="S175" s="46">
        <v>53322.94561704863</v>
      </c>
      <c r="T175" s="51">
        <v>53321.065391204094</v>
      </c>
      <c r="U175" s="19"/>
      <c r="V175" s="19"/>
      <c r="W175" s="19"/>
      <c r="X175" s="19"/>
      <c r="Y175" s="19"/>
      <c r="Z175" s="21"/>
      <c r="AA175" s="21"/>
      <c r="AB175" s="21"/>
      <c r="AC175" s="21"/>
      <c r="AD175" s="21"/>
      <c r="AE175" s="21"/>
      <c r="AF175" s="21"/>
    </row>
    <row r="176">
      <c r="K176" s="6">
        <v>174</v>
      </c>
      <c r="L176" s="6" t="s">
        <v>263</v>
      </c>
      <c r="M176" s="46">
        <v>127495</v>
      </c>
      <c r="N176" s="46">
        <v>126315.39140104264</v>
      </c>
      <c r="O176" s="46">
        <v>125664.52069232156</v>
      </c>
      <c r="P176" s="46">
        <v>125289.24365296817</v>
      </c>
      <c r="Q176" s="46">
        <v>125048.63539123331</v>
      </c>
      <c r="R176" s="46">
        <v>124900.46935433523</v>
      </c>
      <c r="S176" s="46">
        <v>124724.11443963139</v>
      </c>
      <c r="T176" s="51">
        <v>124693.92812946548</v>
      </c>
      <c r="U176" s="19"/>
      <c r="V176" s="19"/>
      <c r="W176" s="19"/>
      <c r="X176" s="19"/>
      <c r="Y176" s="19"/>
      <c r="Z176" s="21"/>
      <c r="AA176" s="21"/>
      <c r="AB176" s="21"/>
      <c r="AC176" s="21"/>
      <c r="AD176" s="21"/>
      <c r="AE176" s="21"/>
      <c r="AF176" s="21"/>
    </row>
    <row r="177">
      <c r="K177" s="6">
        <v>175</v>
      </c>
      <c r="L177" s="6" t="s">
        <v>264</v>
      </c>
      <c r="M177" s="46">
        <v>75949</v>
      </c>
      <c r="N177" s="46">
        <v>71179.9282782519</v>
      </c>
      <c r="O177" s="46">
        <v>67963.910182484644</v>
      </c>
      <c r="P177" s="46">
        <v>65583.123944290695</v>
      </c>
      <c r="Q177" s="46">
        <v>63596.365151102691</v>
      </c>
      <c r="R177" s="46">
        <v>62145.889760697406</v>
      </c>
      <c r="S177" s="46">
        <v>58849.871205168718</v>
      </c>
      <c r="T177" s="51">
        <v>58469.755445454641</v>
      </c>
      <c r="U177" s="19"/>
      <c r="V177" s="19"/>
      <c r="W177" s="19"/>
      <c r="X177" s="19"/>
      <c r="Y177" s="19"/>
      <c r="Z177" s="21"/>
      <c r="AA177" s="21"/>
      <c r="AB177" s="21"/>
      <c r="AC177" s="21"/>
      <c r="AD177" s="21"/>
      <c r="AE177" s="21"/>
      <c r="AF177" s="21"/>
    </row>
    <row r="178">
      <c r="K178" s="6">
        <v>176</v>
      </c>
      <c r="L178" s="6" t="s">
        <v>265</v>
      </c>
      <c r="M178" s="46">
        <v>333809</v>
      </c>
      <c r="N178" s="46">
        <v>327573.98402323597</v>
      </c>
      <c r="O178" s="46">
        <v>322906.50581786153</v>
      </c>
      <c r="P178" s="46">
        <v>318513.26498842932</v>
      </c>
      <c r="Q178" s="46">
        <v>313353.58561803435</v>
      </c>
      <c r="R178" s="46">
        <v>308975.78682903049</v>
      </c>
      <c r="S178" s="46">
        <v>276039.22628073202</v>
      </c>
      <c r="T178" s="51">
        <v>274467.82107323856</v>
      </c>
      <c r="U178" s="19"/>
      <c r="V178" s="19"/>
      <c r="W178" s="19"/>
      <c r="X178" s="19"/>
      <c r="Y178" s="19"/>
      <c r="Z178" s="21"/>
      <c r="AA178" s="21"/>
      <c r="AB178" s="21"/>
      <c r="AC178" s="21"/>
      <c r="AD178" s="21"/>
      <c r="AE178" s="21"/>
      <c r="AF178" s="21"/>
    </row>
    <row r="179">
      <c r="K179" s="6">
        <v>177</v>
      </c>
      <c r="L179" s="6" t="s">
        <v>266</v>
      </c>
      <c r="M179" s="46">
        <v>9395</v>
      </c>
      <c r="N179" s="46">
        <v>5527.8238916863438</v>
      </c>
      <c r="O179" s="46">
        <v>4877.9338230965432</v>
      </c>
      <c r="P179" s="46">
        <v>4755.0994066512776</v>
      </c>
      <c r="Q179" s="46">
        <v>4734.1471188121714</v>
      </c>
      <c r="R179" s="46">
        <v>4733.0037239867124</v>
      </c>
      <c r="S179" s="46">
        <v>4729.7967889060101</v>
      </c>
      <c r="T179" s="51">
        <v>4730.7414748924848</v>
      </c>
      <c r="U179" s="19"/>
      <c r="V179" s="19"/>
      <c r="W179" s="19"/>
      <c r="X179" s="19"/>
      <c r="Y179" s="19"/>
      <c r="Z179" s="21"/>
      <c r="AA179" s="21"/>
      <c r="AB179" s="21"/>
      <c r="AC179" s="21"/>
      <c r="AD179" s="21"/>
      <c r="AE179" s="21"/>
      <c r="AF179" s="21"/>
    </row>
    <row r="180">
      <c r="K180" s="6">
        <v>178</v>
      </c>
      <c r="L180" s="6" t="s">
        <v>267</v>
      </c>
      <c r="M180" s="46">
        <v>14030</v>
      </c>
      <c r="N180" s="46">
        <v>10292.174058133376</v>
      </c>
      <c r="O180" s="46">
        <v>7561.6342943895652</v>
      </c>
      <c r="P180" s="46">
        <v>5137.8052268995161</v>
      </c>
      <c r="Q180" s="46">
        <v>2571.0416139964982</v>
      </c>
      <c r="R180" s="46">
        <v>597.29448823201164</v>
      </c>
      <c r="S180" s="46">
        <v>-14877.059070152181</v>
      </c>
      <c r="T180" s="51">
        <v>-14877.31275898117</v>
      </c>
      <c r="U180" s="19"/>
      <c r="V180" s="19"/>
      <c r="W180" s="19"/>
      <c r="X180" s="19"/>
      <c r="Y180" s="19"/>
      <c r="Z180" s="21"/>
      <c r="AA180" s="21"/>
      <c r="AB180" s="21"/>
      <c r="AC180" s="21"/>
      <c r="AD180" s="21"/>
      <c r="AE180" s="21"/>
      <c r="AF180" s="21"/>
    </row>
    <row r="181">
      <c r="K181" s="6">
        <v>179</v>
      </c>
      <c r="L181" s="6" t="s">
        <v>268</v>
      </c>
      <c r="M181" s="46">
        <v>22061</v>
      </c>
      <c r="N181" s="46">
        <v>11814.362032930203</v>
      </c>
      <c r="O181" s="46">
        <v>5061.6505701186597</v>
      </c>
      <c r="P181" s="46">
        <v>290.51014198561643</v>
      </c>
      <c r="Q181" s="46">
        <v>-3250.6044286257111</v>
      </c>
      <c r="R181" s="46">
        <v>-5619.0704157479449</v>
      </c>
      <c r="S181" s="46">
        <v>-7285.9378577984244</v>
      </c>
      <c r="T181" s="51">
        <v>-11213.559133269204</v>
      </c>
      <c r="U181" s="19"/>
      <c r="V181" s="19"/>
      <c r="W181" s="19"/>
      <c r="X181" s="19"/>
      <c r="Y181" s="19"/>
      <c r="Z181" s="21"/>
      <c r="AA181" s="21"/>
      <c r="AB181" s="21"/>
      <c r="AC181" s="21"/>
      <c r="AD181" s="21"/>
      <c r="AE181" s="21"/>
      <c r="AF181" s="21"/>
    </row>
    <row r="182">
      <c r="K182" s="6">
        <v>180</v>
      </c>
      <c r="L182" s="6" t="s">
        <v>269</v>
      </c>
      <c r="M182" s="46">
        <v>84423</v>
      </c>
      <c r="N182" s="46">
        <v>80393.080747913395</v>
      </c>
      <c r="O182" s="46">
        <v>77893.345175069204</v>
      </c>
      <c r="P182" s="46">
        <v>75504.591959824131</v>
      </c>
      <c r="Q182" s="46">
        <v>71952.113916912174</v>
      </c>
      <c r="R182" s="46">
        <v>69443.555155790644</v>
      </c>
      <c r="S182" s="46">
        <v>67040.08132534787</v>
      </c>
      <c r="T182" s="51">
        <v>2239.4368809890429</v>
      </c>
      <c r="U182" s="19"/>
      <c r="V182" s="19"/>
      <c r="W182" s="19"/>
      <c r="X182" s="19"/>
      <c r="Y182" s="19"/>
      <c r="Z182" s="21"/>
      <c r="AA182" s="21"/>
      <c r="AB182" s="21"/>
      <c r="AC182" s="21"/>
      <c r="AD182" s="21"/>
      <c r="AE182" s="21"/>
      <c r="AF182" s="21"/>
    </row>
    <row r="183">
      <c r="K183" s="6">
        <v>181</v>
      </c>
      <c r="L183" s="6" t="s">
        <v>270</v>
      </c>
      <c r="M183" s="46">
        <v>52920</v>
      </c>
      <c r="N183" s="46">
        <v>44940.899452352605</v>
      </c>
      <c r="O183" s="46">
        <v>39717.487980838465</v>
      </c>
      <c r="P183" s="46">
        <v>36134.719604886683</v>
      </c>
      <c r="Q183" s="46">
        <v>33600.135828445847</v>
      </c>
      <c r="R183" s="46">
        <v>31925.217394621766</v>
      </c>
      <c r="S183" s="46">
        <v>30780.049137777187</v>
      </c>
      <c r="T183" s="51">
        <v>29994.971152279995</v>
      </c>
      <c r="U183" s="19"/>
      <c r="V183" s="19"/>
      <c r="W183" s="19"/>
      <c r="X183" s="19"/>
      <c r="Y183" s="19"/>
      <c r="Z183" s="21"/>
      <c r="AA183" s="21"/>
      <c r="AB183" s="21"/>
      <c r="AC183" s="21"/>
      <c r="AD183" s="21"/>
      <c r="AE183" s="21"/>
      <c r="AF183" s="21"/>
    </row>
    <row r="184">
      <c r="K184" s="6">
        <v>182</v>
      </c>
      <c r="L184" s="6" t="s">
        <v>271</v>
      </c>
      <c r="M184" s="46">
        <v>39063</v>
      </c>
      <c r="N184" s="46">
        <v>36990.893401842026</v>
      </c>
      <c r="O184" s="46">
        <v>36039.958468145465</v>
      </c>
      <c r="P184" s="46">
        <v>35583.398213452936</v>
      </c>
      <c r="Q184" s="46">
        <v>35362.617853973708</v>
      </c>
      <c r="R184" s="46">
        <v>35260.437356199029</v>
      </c>
      <c r="S184" s="46">
        <v>35211.389815720409</v>
      </c>
      <c r="T184" s="51">
        <v>35180.918846190252</v>
      </c>
      <c r="U184" s="19"/>
      <c r="V184" s="19"/>
      <c r="W184" s="19"/>
      <c r="X184" s="19"/>
      <c r="Y184" s="19"/>
      <c r="Z184" s="21"/>
      <c r="AA184" s="21"/>
      <c r="AB184" s="21"/>
      <c r="AC184" s="21"/>
      <c r="AD184" s="21"/>
      <c r="AE184" s="21"/>
      <c r="AF184" s="21"/>
    </row>
    <row r="185">
      <c r="K185" s="6">
        <v>183</v>
      </c>
      <c r="L185" s="6" t="s">
        <v>272</v>
      </c>
      <c r="M185" s="46">
        <v>56363</v>
      </c>
      <c r="N185" s="46">
        <v>54000.594916083042</v>
      </c>
      <c r="O185" s="46">
        <v>53245.491612541417</v>
      </c>
      <c r="P185" s="46">
        <v>52537.55968973189</v>
      </c>
      <c r="Q185" s="46">
        <v>50408.27388052774</v>
      </c>
      <c r="R185" s="46">
        <v>49389.982985292903</v>
      </c>
      <c r="S185" s="46">
        <v>-1648.1945374108323</v>
      </c>
      <c r="T185" s="51">
        <v>-1648.1418086328192</v>
      </c>
      <c r="U185" s="19"/>
      <c r="V185" s="19"/>
      <c r="W185" s="19"/>
      <c r="X185" s="19"/>
      <c r="Y185" s="19"/>
      <c r="Z185" s="21"/>
      <c r="AA185" s="21"/>
      <c r="AB185" s="21"/>
      <c r="AC185" s="21"/>
      <c r="AD185" s="21"/>
      <c r="AE185" s="21"/>
      <c r="AF185" s="21"/>
    </row>
    <row r="186">
      <c r="K186" s="6">
        <v>184</v>
      </c>
      <c r="L186" s="6" t="s">
        <v>273</v>
      </c>
      <c r="M186" s="46">
        <v>142507</v>
      </c>
      <c r="N186" s="46">
        <v>141527.1898301919</v>
      </c>
      <c r="O186" s="46">
        <v>142551.35727435676</v>
      </c>
      <c r="P186" s="46">
        <v>143639.83448305726</v>
      </c>
      <c r="Q186" s="46">
        <v>142749.76282004267</v>
      </c>
      <c r="R186" s="46">
        <v>143343.53466621635</v>
      </c>
      <c r="S186" s="46">
        <v>18908.28769797504</v>
      </c>
      <c r="T186" s="51">
        <v>18905.98537142219</v>
      </c>
      <c r="U186" s="19"/>
      <c r="V186" s="19"/>
      <c r="W186" s="19"/>
      <c r="X186" s="19"/>
      <c r="Y186" s="19"/>
      <c r="Z186" s="21"/>
      <c r="AA186" s="21"/>
      <c r="AB186" s="21"/>
      <c r="AC186" s="21"/>
      <c r="AD186" s="21"/>
      <c r="AE186" s="21"/>
      <c r="AF186" s="21"/>
    </row>
    <row r="187">
      <c r="K187" s="6">
        <v>185</v>
      </c>
      <c r="L187" s="6" t="s">
        <v>274</v>
      </c>
      <c r="M187" s="46">
        <v>41936</v>
      </c>
      <c r="N187" s="46">
        <v>40891.503639049493</v>
      </c>
      <c r="O187" s="46">
        <v>40200.142839618289</v>
      </c>
      <c r="P187" s="46">
        <v>39533.571989104887</v>
      </c>
      <c r="Q187" s="46">
        <v>38602.278897030657</v>
      </c>
      <c r="R187" s="46">
        <v>37914.120339718844</v>
      </c>
      <c r="S187" s="46">
        <v>37250.272642701588</v>
      </c>
      <c r="T187" s="51">
        <v>36604.174116875132</v>
      </c>
      <c r="U187" s="19"/>
      <c r="V187" s="19"/>
      <c r="W187" s="19"/>
      <c r="X187" s="19"/>
      <c r="Y187" s="19"/>
      <c r="Z187" s="21"/>
      <c r="AA187" s="21"/>
      <c r="AB187" s="21"/>
      <c r="AC187" s="21"/>
      <c r="AD187" s="21"/>
      <c r="AE187" s="21"/>
      <c r="AF187" s="21"/>
    </row>
    <row r="188">
      <c r="K188" s="6">
        <v>186</v>
      </c>
      <c r="L188" s="6" t="s">
        <v>275</v>
      </c>
      <c r="M188" s="46">
        <v>62278</v>
      </c>
      <c r="N188" s="46">
        <v>42858.987829457459</v>
      </c>
      <c r="O188" s="46">
        <v>29068.6551602197</v>
      </c>
      <c r="P188" s="46">
        <v>18508.98961988766</v>
      </c>
      <c r="Q188" s="46">
        <v>9932.949242945866</v>
      </c>
      <c r="R188" s="46">
        <v>3738.6947823686824</v>
      </c>
      <c r="S188" s="46">
        <v>-990.01107583482553</v>
      </c>
      <c r="T188" s="51">
        <v>-4602.5424154339926</v>
      </c>
      <c r="U188" s="19"/>
      <c r="V188" s="19"/>
      <c r="W188" s="19"/>
      <c r="X188" s="19"/>
      <c r="Y188" s="19"/>
      <c r="Z188" s="21"/>
      <c r="AA188" s="21"/>
      <c r="AB188" s="21"/>
      <c r="AC188" s="21"/>
      <c r="AD188" s="21"/>
      <c r="AE188" s="21"/>
      <c r="AF188" s="21"/>
    </row>
    <row r="189">
      <c r="K189" s="6">
        <v>187</v>
      </c>
      <c r="L189" s="6" t="s">
        <v>276</v>
      </c>
      <c r="M189" s="46">
        <v>21269</v>
      </c>
      <c r="N189" s="46">
        <v>12450.927454131637</v>
      </c>
      <c r="O189" s="46">
        <v>6874.9558616109352</v>
      </c>
      <c r="P189" s="46">
        <v>3175.860039128328</v>
      </c>
      <c r="Q189" s="46">
        <v>637.13927691610661</v>
      </c>
      <c r="R189" s="46">
        <v>-986.27078093762248</v>
      </c>
      <c r="S189" s="46">
        <v>-2054.8071929540752</v>
      </c>
      <c r="T189" s="51">
        <v>-2773.5645996037042</v>
      </c>
      <c r="U189" s="19"/>
      <c r="V189" s="19"/>
      <c r="W189" s="19"/>
      <c r="X189" s="19"/>
      <c r="Y189" s="19"/>
      <c r="Z189" s="21"/>
      <c r="AA189" s="21"/>
      <c r="AB189" s="21"/>
      <c r="AC189" s="21"/>
      <c r="AD189" s="21"/>
      <c r="AE189" s="21"/>
      <c r="AF189" s="21"/>
    </row>
    <row r="190">
      <c r="K190" s="6">
        <v>188</v>
      </c>
      <c r="L190" s="6" t="s">
        <v>277</v>
      </c>
      <c r="M190" s="46">
        <v>76492</v>
      </c>
      <c r="N190" s="46">
        <v>74198.538841920235</v>
      </c>
      <c r="O190" s="46">
        <v>72534.906479134836</v>
      </c>
      <c r="P190" s="46">
        <v>70946.234006147948</v>
      </c>
      <c r="Q190" s="46">
        <v>68956.46255515315</v>
      </c>
      <c r="R190" s="46">
        <v>67396.977078444485</v>
      </c>
      <c r="S190" s="46">
        <v>65906.388066774423</v>
      </c>
      <c r="T190" s="51">
        <v>64476.181504295033</v>
      </c>
      <c r="U190" s="19"/>
      <c r="V190" s="19"/>
      <c r="W190" s="19"/>
      <c r="X190" s="19"/>
      <c r="Y190" s="19"/>
      <c r="Z190" s="21"/>
      <c r="AA190" s="21"/>
      <c r="AB190" s="21"/>
      <c r="AC190" s="21"/>
      <c r="AD190" s="21"/>
      <c r="AE190" s="21"/>
      <c r="AF190" s="21"/>
    </row>
    <row r="191">
      <c r="K191" s="6">
        <v>189</v>
      </c>
      <c r="L191" s="6" t="s">
        <v>278</v>
      </c>
      <c r="M191" s="46">
        <v>36552</v>
      </c>
      <c r="N191" s="46">
        <v>29912.689849583196</v>
      </c>
      <c r="O191" s="46">
        <v>24987.838272326717</v>
      </c>
      <c r="P191" s="46">
        <v>21067.464788981109</v>
      </c>
      <c r="Q191" s="46">
        <v>17767.915230452418</v>
      </c>
      <c r="R191" s="46">
        <v>15281.143211751862</v>
      </c>
      <c r="S191" s="46">
        <v>13307.669377102611</v>
      </c>
      <c r="T191" s="51">
        <v>11740.24540231553</v>
      </c>
      <c r="U191" s="19"/>
      <c r="V191" s="19"/>
      <c r="W191" s="19"/>
      <c r="X191" s="19"/>
      <c r="Y191" s="19"/>
      <c r="Z191" s="21"/>
      <c r="AA191" s="21"/>
      <c r="AB191" s="21"/>
      <c r="AC191" s="21"/>
      <c r="AD191" s="21"/>
      <c r="AE191" s="21"/>
      <c r="AF191" s="21"/>
    </row>
    <row r="192">
      <c r="K192" s="6">
        <v>190</v>
      </c>
      <c r="L192" s="6" t="s">
        <v>279</v>
      </c>
      <c r="M192" s="46">
        <v>24549</v>
      </c>
      <c r="N192" s="46">
        <v>22986.843501544732</v>
      </c>
      <c r="O192" s="46">
        <v>21938.429938362387</v>
      </c>
      <c r="P192" s="46">
        <v>20937.443748174261</v>
      </c>
      <c r="Q192" s="46">
        <v>19582.87084301615</v>
      </c>
      <c r="R192" s="46">
        <v>18576.376272015914</v>
      </c>
      <c r="S192" s="46">
        <v>17613.9534380574</v>
      </c>
      <c r="T192" s="51">
        <v>16686.607480256349</v>
      </c>
      <c r="U192" s="19"/>
      <c r="V192" s="19"/>
      <c r="W192" s="19"/>
      <c r="X192" s="19"/>
      <c r="Y192" s="19"/>
      <c r="Z192" s="21"/>
      <c r="AA192" s="21"/>
      <c r="AB192" s="21"/>
      <c r="AC192" s="21"/>
      <c r="AD192" s="21"/>
      <c r="AE192" s="21"/>
      <c r="AF192" s="21"/>
    </row>
    <row r="193">
      <c r="K193" s="6">
        <v>191</v>
      </c>
      <c r="L193" s="6" t="s">
        <v>280</v>
      </c>
      <c r="M193" s="46">
        <v>122961</v>
      </c>
      <c r="N193" s="46">
        <v>122219.54092922701</v>
      </c>
      <c r="O193" s="46">
        <v>123004.42221942195</v>
      </c>
      <c r="P193" s="46">
        <v>123835.45446026733</v>
      </c>
      <c r="Q193" s="46">
        <v>123159.243092009</v>
      </c>
      <c r="R193" s="46">
        <v>123614.0041036131</v>
      </c>
      <c r="S193" s="46">
        <v>124084.99567827476</v>
      </c>
      <c r="T193" s="51">
        <v>124572.08287565116</v>
      </c>
      <c r="U193" s="19"/>
      <c r="V193" s="19"/>
      <c r="W193" s="19"/>
      <c r="X193" s="19"/>
      <c r="Y193" s="19"/>
      <c r="Z193" s="21"/>
      <c r="AA193" s="21"/>
      <c r="AB193" s="21"/>
      <c r="AC193" s="21"/>
      <c r="AD193" s="21"/>
      <c r="AE193" s="21"/>
      <c r="AF193" s="21"/>
    </row>
    <row r="194">
      <c r="K194" s="6">
        <v>192</v>
      </c>
      <c r="L194" s="6" t="s">
        <v>281</v>
      </c>
      <c r="M194" s="46">
        <v>43947</v>
      </c>
      <c r="N194" s="46">
        <v>43726.231593059121</v>
      </c>
      <c r="O194" s="46">
        <v>43967.171706552661</v>
      </c>
      <c r="P194" s="46">
        <v>44219.003002053592</v>
      </c>
      <c r="Q194" s="46">
        <v>44014.443471570397</v>
      </c>
      <c r="R194" s="46">
        <v>44152.353092132456</v>
      </c>
      <c r="S194" s="46">
        <v>44294.793329735621</v>
      </c>
      <c r="T194" s="51">
        <v>44439.455636050945</v>
      </c>
      <c r="U194" s="19"/>
      <c r="V194" s="19"/>
      <c r="W194" s="19"/>
      <c r="X194" s="19"/>
      <c r="Y194" s="19"/>
      <c r="Z194" s="21"/>
      <c r="AA194" s="21"/>
      <c r="AB194" s="21"/>
      <c r="AC194" s="21"/>
      <c r="AD194" s="21"/>
      <c r="AE194" s="21"/>
      <c r="AF194" s="21"/>
    </row>
    <row r="195">
      <c r="K195" s="6">
        <v>193</v>
      </c>
      <c r="L195" s="6" t="s">
        <v>282</v>
      </c>
      <c r="M195" s="46">
        <v>36364</v>
      </c>
      <c r="N195" s="46">
        <v>35772.067931273821</v>
      </c>
      <c r="O195" s="46">
        <v>36063.486156515719</v>
      </c>
      <c r="P195" s="46">
        <v>36378.172634223825</v>
      </c>
      <c r="Q195" s="46">
        <v>35827.298457505174</v>
      </c>
      <c r="R195" s="46">
        <v>35924.056117116692</v>
      </c>
      <c r="S195" s="46">
        <v>36029.400824969962</v>
      </c>
      <c r="T195" s="51">
        <v>36069.469480967673</v>
      </c>
      <c r="U195" s="19"/>
      <c r="V195" s="19"/>
      <c r="W195" s="19"/>
      <c r="X195" s="19"/>
      <c r="Y195" s="19"/>
      <c r="Z195" s="21"/>
      <c r="AA195" s="21"/>
      <c r="AB195" s="21"/>
      <c r="AC195" s="21"/>
      <c r="AD195" s="21"/>
      <c r="AE195" s="21"/>
      <c r="AF195" s="21"/>
    </row>
    <row r="196">
      <c r="K196" s="6">
        <v>194</v>
      </c>
      <c r="L196" s="6" t="s">
        <v>283</v>
      </c>
      <c r="M196" s="46">
        <v>85761</v>
      </c>
      <c r="N196" s="46">
        <v>76501.595995831492</v>
      </c>
      <c r="O196" s="46">
        <v>69812.050073470891</v>
      </c>
      <c r="P196" s="46">
        <v>63533.472097717357</v>
      </c>
      <c r="Q196" s="46">
        <v>55904.053254604776</v>
      </c>
      <c r="R196" s="46">
        <v>49978.292906381612</v>
      </c>
      <c r="S196" s="46">
        <v>44407.536274019731</v>
      </c>
      <c r="T196" s="51">
        <v>39170.491978915583</v>
      </c>
      <c r="U196" s="19"/>
      <c r="V196" s="19"/>
      <c r="W196" s="19"/>
      <c r="X196" s="19"/>
      <c r="Y196" s="19"/>
      <c r="Z196" s="21"/>
      <c r="AA196" s="21"/>
      <c r="AB196" s="21"/>
      <c r="AC196" s="21"/>
      <c r="AD196" s="21"/>
      <c r="AE196" s="21"/>
      <c r="AF196" s="21"/>
    </row>
    <row r="197">
      <c r="K197" s="6">
        <v>195</v>
      </c>
      <c r="L197" s="6" t="s">
        <v>284</v>
      </c>
      <c r="M197" s="46">
        <v>135653</v>
      </c>
      <c r="N197" s="46">
        <v>131477.83353132513</v>
      </c>
      <c r="O197" s="46">
        <v>128262.34176971258</v>
      </c>
      <c r="P197" s="46">
        <v>125611.75708736583</v>
      </c>
      <c r="Q197" s="46">
        <v>123306.27330978328</v>
      </c>
      <c r="R197" s="46">
        <v>121502.68988999317</v>
      </c>
      <c r="S197" s="46">
        <v>120020.72567389882</v>
      </c>
      <c r="T197" s="51">
        <v>118793.60717446603</v>
      </c>
      <c r="U197" s="19"/>
      <c r="V197" s="19"/>
      <c r="W197" s="19"/>
      <c r="X197" s="19"/>
      <c r="Y197" s="19"/>
      <c r="Z197" s="21"/>
      <c r="AA197" s="21"/>
      <c r="AB197" s="21"/>
      <c r="AC197" s="21"/>
      <c r="AD197" s="21"/>
      <c r="AE197" s="21"/>
      <c r="AF197" s="21"/>
    </row>
    <row r="198">
      <c r="K198" s="6">
        <v>196</v>
      </c>
      <c r="L198" s="6" t="s">
        <v>285</v>
      </c>
      <c r="M198" s="46">
        <v>11580</v>
      </c>
      <c r="N198" s="46">
        <v>11012.871421895685</v>
      </c>
      <c r="O198" s="46">
        <v>10639.01947571864</v>
      </c>
      <c r="P198" s="46">
        <v>10283.526419619424</v>
      </c>
      <c r="Q198" s="46">
        <v>9803.9157195163825</v>
      </c>
      <c r="R198" s="46">
        <v>9452.1750138709103</v>
      </c>
      <c r="S198" s="46">
        <v>2606.3688292900974</v>
      </c>
      <c r="T198" s="51">
        <v>2606.0971713812573</v>
      </c>
      <c r="U198" s="19"/>
      <c r="V198" s="19"/>
      <c r="W198" s="19"/>
      <c r="X198" s="19"/>
      <c r="Y198" s="19"/>
      <c r="Z198" s="21"/>
      <c r="AA198" s="21"/>
      <c r="AB198" s="21"/>
      <c r="AC198" s="21"/>
      <c r="AD198" s="21"/>
      <c r="AE198" s="21"/>
      <c r="AF198" s="21"/>
    </row>
    <row r="199">
      <c r="K199" s="6">
        <v>197</v>
      </c>
      <c r="L199" s="6" t="s">
        <v>286</v>
      </c>
      <c r="M199" s="46">
        <v>20877</v>
      </c>
      <c r="N199" s="46">
        <v>11536.683188607305</v>
      </c>
      <c r="O199" s="46">
        <v>7696.9126897733122</v>
      </c>
      <c r="P199" s="46">
        <v>6063.033583125798</v>
      </c>
      <c r="Q199" s="46">
        <v>5360.2986911242688</v>
      </c>
      <c r="R199" s="46">
        <v>5069.7643025583911</v>
      </c>
      <c r="S199" s="46">
        <v>4946.2957853959251</v>
      </c>
      <c r="T199" s="51">
        <v>4885.2083049945477</v>
      </c>
      <c r="U199" s="19"/>
      <c r="V199" s="19"/>
      <c r="W199" s="19"/>
      <c r="X199" s="19"/>
      <c r="Y199" s="19"/>
      <c r="Z199" s="21"/>
      <c r="AA199" s="21"/>
      <c r="AB199" s="21"/>
      <c r="AC199" s="21"/>
      <c r="AD199" s="21"/>
      <c r="AE199" s="21"/>
      <c r="AF199" s="21"/>
    </row>
    <row r="200">
      <c r="K200" s="6">
        <v>198</v>
      </c>
      <c r="L200" s="6" t="s">
        <v>287</v>
      </c>
      <c r="M200" s="46">
        <v>69937</v>
      </c>
      <c r="N200" s="46">
        <v>65484.089536958898</v>
      </c>
      <c r="O200" s="46">
        <v>62494.196830073633</v>
      </c>
      <c r="P200" s="46">
        <v>59646.898179373515</v>
      </c>
      <c r="Q200" s="46">
        <v>55792.177661952184</v>
      </c>
      <c r="R200" s="46">
        <v>52928.788112712515</v>
      </c>
      <c r="S200" s="46">
        <v>50191.796480340927</v>
      </c>
      <c r="T200" s="51">
        <v>47557.947043135406</v>
      </c>
      <c r="U200" s="19"/>
      <c r="V200" s="19"/>
      <c r="W200" s="19"/>
      <c r="X200" s="19"/>
      <c r="Y200" s="19"/>
      <c r="Z200" s="21"/>
      <c r="AA200" s="21"/>
      <c r="AB200" s="21"/>
      <c r="AC200" s="21"/>
      <c r="AD200" s="21"/>
      <c r="AE200" s="21"/>
      <c r="AF200" s="21"/>
    </row>
    <row r="201">
      <c r="K201" s="6">
        <v>199</v>
      </c>
      <c r="L201" s="6" t="s">
        <v>288</v>
      </c>
      <c r="M201" s="46">
        <v>21345</v>
      </c>
      <c r="N201" s="46">
        <v>-6074.8484265163952</v>
      </c>
      <c r="O201" s="46">
        <v>-11549.671180037945</v>
      </c>
      <c r="P201" s="46">
        <v>-12674.814609132914</v>
      </c>
      <c r="Q201" s="46">
        <v>-12903.603569049799</v>
      </c>
      <c r="R201" s="46">
        <v>-12952.154317143835</v>
      </c>
      <c r="S201" s="46">
        <v>-12961.753474661617</v>
      </c>
      <c r="T201" s="51">
        <v>-12961.905834277311</v>
      </c>
      <c r="U201" s="19"/>
      <c r="V201" s="19"/>
      <c r="W201" s="19"/>
      <c r="X201" s="19"/>
      <c r="Y201" s="19"/>
      <c r="Z201" s="21"/>
      <c r="AA201" s="21"/>
      <c r="AB201" s="21"/>
      <c r="AC201" s="21"/>
      <c r="AD201" s="21"/>
      <c r="AE201" s="21"/>
      <c r="AF201" s="21"/>
    </row>
    <row r="202">
      <c r="K202" s="6">
        <v>200</v>
      </c>
      <c r="L202" s="6" t="s">
        <v>289</v>
      </c>
      <c r="M202" s="46">
        <v>16463</v>
      </c>
      <c r="N202" s="46">
        <v>13749.267597889662</v>
      </c>
      <c r="O202" s="46">
        <v>11854.887402616318</v>
      </c>
      <c r="P202" s="46">
        <v>10424.745912336846</v>
      </c>
      <c r="Q202" s="46">
        <v>9263.9709584687644</v>
      </c>
      <c r="R202" s="46">
        <v>8436.6994168559977</v>
      </c>
      <c r="S202" s="46">
        <v>7830.4361768574254</v>
      </c>
      <c r="T202" s="51">
        <v>7348.4929344874508</v>
      </c>
      <c r="U202" s="19"/>
      <c r="V202" s="19"/>
      <c r="W202" s="19"/>
      <c r="X202" s="19"/>
      <c r="Y202" s="19"/>
      <c r="Z202" s="21"/>
      <c r="AA202" s="21"/>
      <c r="AB202" s="21"/>
      <c r="AC202" s="21"/>
      <c r="AD202" s="21"/>
      <c r="AE202" s="21"/>
      <c r="AF202" s="21"/>
    </row>
    <row r="203">
      <c r="K203" s="6">
        <v>201</v>
      </c>
      <c r="L203" s="6" t="s">
        <v>290</v>
      </c>
      <c r="M203" s="46">
        <v>35720</v>
      </c>
      <c r="N203" s="46">
        <v>32052.118381797336</v>
      </c>
      <c r="O203" s="46">
        <v>30338.179339489445</v>
      </c>
      <c r="P203" s="46">
        <v>29508.889830036067</v>
      </c>
      <c r="Q203" s="46">
        <v>29105.023340246662</v>
      </c>
      <c r="R203" s="46">
        <v>28915.23055415228</v>
      </c>
      <c r="S203" s="46">
        <v>28823.435694689419</v>
      </c>
      <c r="T203" s="51">
        <v>28775.130877715637</v>
      </c>
      <c r="U203" s="19"/>
      <c r="V203" s="19"/>
      <c r="W203" s="19"/>
      <c r="X203" s="19"/>
      <c r="Y203" s="19"/>
      <c r="Z203" s="21"/>
      <c r="AA203" s="21"/>
      <c r="AB203" s="21"/>
      <c r="AC203" s="21"/>
      <c r="AD203" s="21"/>
      <c r="AE203" s="21"/>
      <c r="AF203" s="21"/>
    </row>
    <row r="204">
      <c r="K204" s="6">
        <v>202</v>
      </c>
      <c r="L204" s="6" t="s">
        <v>291</v>
      </c>
      <c r="M204" s="46">
        <v>86536</v>
      </c>
      <c r="N204" s="46">
        <v>85879.773922909488</v>
      </c>
      <c r="O204" s="46">
        <v>86375.051464335105</v>
      </c>
      <c r="P204" s="46">
        <v>86897.539591284018</v>
      </c>
      <c r="Q204" s="46">
        <v>86231.058874300463</v>
      </c>
      <c r="R204" s="46">
        <v>86415.38472911893</v>
      </c>
      <c r="S204" s="46">
        <v>86659.287249249071</v>
      </c>
      <c r="T204" s="51">
        <v>86843.689940366559</v>
      </c>
      <c r="U204" s="19"/>
      <c r="V204" s="19"/>
      <c r="W204" s="19"/>
      <c r="X204" s="19"/>
      <c r="Y204" s="19"/>
      <c r="Z204" s="21"/>
      <c r="AA204" s="21"/>
      <c r="AB204" s="21"/>
      <c r="AC204" s="21"/>
      <c r="AD204" s="21"/>
      <c r="AE204" s="21"/>
      <c r="AF204" s="21"/>
    </row>
    <row r="205">
      <c r="K205" s="6">
        <v>203</v>
      </c>
      <c r="L205" s="6" t="s">
        <v>292</v>
      </c>
      <c r="M205" s="46">
        <v>65062</v>
      </c>
      <c r="N205" s="46">
        <v>59949.604543420151</v>
      </c>
      <c r="O205" s="46">
        <v>55858.452361195072</v>
      </c>
      <c r="P205" s="46">
        <v>52252.115143439114</v>
      </c>
      <c r="Q205" s="46">
        <v>48786.92251200763</v>
      </c>
      <c r="R205" s="46">
        <v>45946.911395273259</v>
      </c>
      <c r="S205" s="46">
        <v>43448.192322507224</v>
      </c>
      <c r="T205" s="51">
        <v>41239.049005077031</v>
      </c>
      <c r="U205" s="19"/>
      <c r="V205" s="19"/>
      <c r="W205" s="19"/>
      <c r="X205" s="19"/>
      <c r="Y205" s="19"/>
      <c r="Z205" s="21"/>
      <c r="AA205" s="21"/>
      <c r="AB205" s="21"/>
      <c r="AC205" s="21"/>
      <c r="AD205" s="21"/>
      <c r="AE205" s="21"/>
      <c r="AF205" s="21"/>
    </row>
    <row r="206">
      <c r="K206" s="6">
        <v>204</v>
      </c>
      <c r="L206" s="6" t="s">
        <v>293</v>
      </c>
      <c r="M206" s="46">
        <v>24335</v>
      </c>
      <c r="N206" s="46">
        <v>12269.417242237061</v>
      </c>
      <c r="O206" s="46">
        <v>3541.3536682715931</v>
      </c>
      <c r="P206" s="46">
        <v>-3408.7597148462119</v>
      </c>
      <c r="Q206" s="46">
        <v>-9411.3892238510562</v>
      </c>
      <c r="R206" s="46">
        <v>-13852.110231741815</v>
      </c>
      <c r="S206" s="46">
        <v>-17363.582145847075</v>
      </c>
      <c r="T206" s="51">
        <v>-20175.254940328847</v>
      </c>
      <c r="U206" s="19"/>
      <c r="V206" s="19"/>
      <c r="W206" s="19"/>
      <c r="X206" s="19"/>
      <c r="Y206" s="19"/>
      <c r="Z206" s="21"/>
      <c r="AA206" s="21"/>
      <c r="AB206" s="21"/>
      <c r="AC206" s="21"/>
      <c r="AD206" s="21"/>
      <c r="AE206" s="21"/>
      <c r="AF206" s="21"/>
    </row>
    <row r="207">
      <c r="K207" s="6">
        <v>205</v>
      </c>
      <c r="L207" s="6" t="s">
        <v>294</v>
      </c>
      <c r="M207" s="46">
        <v>9554</v>
      </c>
      <c r="N207" s="46">
        <v>9313.2143365983175</v>
      </c>
      <c r="O207" s="46">
        <v>9310.7841961255945</v>
      </c>
      <c r="P207" s="46">
        <v>9296.898533728172</v>
      </c>
      <c r="Q207" s="46">
        <v>9297.1127142023615</v>
      </c>
      <c r="R207" s="46">
        <v>9297.4498003406934</v>
      </c>
      <c r="S207" s="46">
        <v>9296.0286952087517</v>
      </c>
      <c r="T207" s="51">
        <v>9296.0531559392548</v>
      </c>
      <c r="U207" s="19"/>
      <c r="V207" s="19"/>
      <c r="W207" s="19"/>
      <c r="X207" s="19"/>
      <c r="Y207" s="19"/>
      <c r="Z207" s="21"/>
      <c r="AA207" s="21"/>
      <c r="AB207" s="21"/>
      <c r="AC207" s="21"/>
      <c r="AD207" s="21"/>
      <c r="AE207" s="21"/>
      <c r="AF207" s="21"/>
    </row>
    <row r="208">
      <c r="K208" s="6">
        <v>206</v>
      </c>
      <c r="L208" s="6" t="s">
        <v>295</v>
      </c>
      <c r="M208" s="46">
        <v>27867</v>
      </c>
      <c r="N208" s="46">
        <v>27102.752889528681</v>
      </c>
      <c r="O208" s="46">
        <v>27911.694108205018</v>
      </c>
      <c r="P208" s="46">
        <v>28768.581128513804</v>
      </c>
      <c r="Q208" s="46">
        <v>28071.58098334221</v>
      </c>
      <c r="R208" s="46">
        <v>28540.629279938657</v>
      </c>
      <c r="S208" s="46">
        <v>29026.502717328389</v>
      </c>
      <c r="T208" s="51">
        <v>29529.446291094835</v>
      </c>
      <c r="U208" s="19"/>
      <c r="V208" s="19"/>
      <c r="W208" s="19"/>
      <c r="X208" s="19"/>
      <c r="Y208" s="19"/>
      <c r="Z208" s="21"/>
      <c r="AA208" s="21"/>
      <c r="AB208" s="21"/>
      <c r="AC208" s="21"/>
      <c r="AD208" s="21"/>
      <c r="AE208" s="21"/>
      <c r="AF208" s="21"/>
    </row>
    <row r="209">
      <c r="K209" s="6">
        <v>207</v>
      </c>
      <c r="L209" s="6" t="s">
        <v>296</v>
      </c>
      <c r="M209" s="46">
        <v>68911</v>
      </c>
      <c r="N209" s="46">
        <v>65123.670259000151</v>
      </c>
      <c r="O209" s="46">
        <v>69135.610783561016</v>
      </c>
      <c r="P209" s="46">
        <v>73412.50096435225</v>
      </c>
      <c r="Q209" s="46">
        <v>69952.615488963784</v>
      </c>
      <c r="R209" s="46">
        <v>72297.528353831556</v>
      </c>
      <c r="S209" s="46">
        <v>74730.419451409776</v>
      </c>
      <c r="T209" s="51">
        <v>77250.468541970215</v>
      </c>
      <c r="U209" s="19"/>
      <c r="V209" s="19"/>
      <c r="W209" s="19"/>
      <c r="X209" s="19"/>
      <c r="Y209" s="19"/>
      <c r="Z209" s="21"/>
      <c r="AA209" s="21"/>
      <c r="AB209" s="21"/>
      <c r="AC209" s="21"/>
      <c r="AD209" s="21"/>
      <c r="AE209" s="21"/>
      <c r="AF209" s="21"/>
    </row>
    <row r="210">
      <c r="K210" s="6">
        <v>208</v>
      </c>
      <c r="L210" s="6" t="s">
        <v>297</v>
      </c>
      <c r="M210" s="46">
        <v>21920</v>
      </c>
      <c r="N210" s="46">
        <v>21125.870883746902</v>
      </c>
      <c r="O210" s="46">
        <v>21967.936440041201</v>
      </c>
      <c r="P210" s="46">
        <v>22861.806688582292</v>
      </c>
      <c r="Q210" s="46">
        <v>22136.22852914736</v>
      </c>
      <c r="R210" s="46">
        <v>22625.814434006577</v>
      </c>
      <c r="S210" s="46">
        <v>23133.422993804932</v>
      </c>
      <c r="T210" s="51">
        <v>23659.352054811898</v>
      </c>
      <c r="U210" s="19"/>
      <c r="V210" s="19"/>
      <c r="W210" s="19"/>
      <c r="X210" s="19"/>
      <c r="Y210" s="19"/>
      <c r="Z210" s="21"/>
      <c r="AA210" s="21"/>
      <c r="AB210" s="21"/>
      <c r="AC210" s="21"/>
      <c r="AD210" s="21"/>
      <c r="AE210" s="21"/>
      <c r="AF210" s="21"/>
    </row>
    <row r="211">
      <c r="K211" s="6">
        <v>209</v>
      </c>
      <c r="L211" s="6" t="s">
        <v>298</v>
      </c>
      <c r="M211" s="46">
        <v>1764</v>
      </c>
      <c r="N211" s="46">
        <v>-134.68472683756204</v>
      </c>
      <c r="O211" s="46">
        <v>-770.69999998686899</v>
      </c>
      <c r="P211" s="46">
        <v>-995.81468527767947</v>
      </c>
      <c r="Q211" s="46">
        <v>-1074.9900212815428</v>
      </c>
      <c r="R211" s="46">
        <v>-1102.9234026206118</v>
      </c>
      <c r="S211" s="46">
        <v>-1113.4036721118046</v>
      </c>
      <c r="T211" s="51">
        <v>-1115.4166461235502</v>
      </c>
      <c r="U211" s="19"/>
      <c r="V211" s="19"/>
      <c r="W211" s="19"/>
      <c r="X211" s="19"/>
      <c r="Y211" s="19"/>
      <c r="Z211" s="21"/>
      <c r="AA211" s="21"/>
      <c r="AB211" s="21"/>
      <c r="AC211" s="21"/>
      <c r="AD211" s="21"/>
      <c r="AE211" s="21"/>
      <c r="AF211" s="21"/>
    </row>
    <row r="212">
      <c r="K212" s="6">
        <v>210</v>
      </c>
      <c r="L212" s="6" t="s">
        <v>299</v>
      </c>
      <c r="M212" s="46">
        <v>5674</v>
      </c>
      <c r="N212" s="46">
        <v>5498.3830816660266</v>
      </c>
      <c r="O212" s="46">
        <v>5610.1323519045709</v>
      </c>
      <c r="P212" s="46">
        <v>5729.5836532213143</v>
      </c>
      <c r="Q212" s="46">
        <v>5555.3033802468926</v>
      </c>
      <c r="R212" s="46">
        <v>5594.9029634081726</v>
      </c>
      <c r="S212" s="46">
        <v>5657.4490696564953</v>
      </c>
      <c r="T212" s="51">
        <v>5698.3631248933489</v>
      </c>
      <c r="U212" s="19"/>
      <c r="V212" s="19"/>
      <c r="W212" s="19"/>
      <c r="X212" s="19"/>
      <c r="Y212" s="19"/>
      <c r="Z212" s="21"/>
      <c r="AA212" s="21"/>
      <c r="AB212" s="21"/>
      <c r="AC212" s="21"/>
      <c r="AD212" s="21"/>
      <c r="AE212" s="21"/>
      <c r="AF212" s="21"/>
    </row>
    <row r="213">
      <c r="K213" s="6">
        <v>211</v>
      </c>
      <c r="L213" s="6" t="s">
        <v>300</v>
      </c>
      <c r="M213" s="46">
        <v>87954</v>
      </c>
      <c r="N213" s="46">
        <v>87424.721550901231</v>
      </c>
      <c r="O213" s="46">
        <v>87754.753146363626</v>
      </c>
      <c r="P213" s="46">
        <v>88113.344140721892</v>
      </c>
      <c r="Q213" s="46">
        <v>87587.734001553414</v>
      </c>
      <c r="R213" s="46">
        <v>87699.654045506642</v>
      </c>
      <c r="S213" s="46">
        <v>87863.092111879218</v>
      </c>
      <c r="T213" s="51">
        <v>87967.625728596846</v>
      </c>
      <c r="U213" s="19"/>
      <c r="V213" s="19"/>
      <c r="W213" s="19"/>
      <c r="X213" s="19"/>
      <c r="Y213" s="19"/>
      <c r="Z213" s="21"/>
      <c r="AA213" s="21"/>
      <c r="AB213" s="21"/>
      <c r="AC213" s="21"/>
      <c r="AD213" s="21"/>
      <c r="AE213" s="21"/>
      <c r="AF213" s="21"/>
    </row>
    <row r="214">
      <c r="K214" s="6">
        <v>212</v>
      </c>
      <c r="L214" s="6" t="s">
        <v>301</v>
      </c>
      <c r="M214" s="46">
        <v>262405</v>
      </c>
      <c r="N214" s="46">
        <v>259309.93875347381</v>
      </c>
      <c r="O214" s="46">
        <v>262041.88692453789</v>
      </c>
      <c r="P214" s="46">
        <v>264964.35330858105</v>
      </c>
      <c r="Q214" s="46">
        <v>262033.77132651978</v>
      </c>
      <c r="R214" s="46">
        <v>263408.48336480203</v>
      </c>
      <c r="S214" s="46">
        <v>264856.07717226306</v>
      </c>
      <c r="T214" s="51">
        <v>266231.48989658541</v>
      </c>
      <c r="U214" s="19"/>
      <c r="V214" s="19"/>
      <c r="W214" s="19"/>
      <c r="X214" s="19"/>
      <c r="Y214" s="19"/>
      <c r="Z214" s="21"/>
      <c r="AA214" s="21"/>
      <c r="AB214" s="21"/>
      <c r="AC214" s="21"/>
      <c r="AD214" s="21"/>
      <c r="AE214" s="21"/>
      <c r="AF214" s="21"/>
    </row>
    <row r="215">
      <c r="K215" s="6">
        <v>213</v>
      </c>
      <c r="L215" s="6" t="s">
        <v>302</v>
      </c>
      <c r="M215" s="46">
        <v>55950</v>
      </c>
      <c r="N215" s="46">
        <v>55273.766730189134</v>
      </c>
      <c r="O215" s="46">
        <v>55678.836221410471</v>
      </c>
      <c r="P215" s="46">
        <v>56114.031666363633</v>
      </c>
      <c r="Q215" s="46">
        <v>55487.749404294394</v>
      </c>
      <c r="R215" s="46">
        <v>55656.335749367143</v>
      </c>
      <c r="S215" s="46">
        <v>55834.192403013956</v>
      </c>
      <c r="T215" s="51">
        <v>6431.8170943017776</v>
      </c>
      <c r="U215" s="19"/>
      <c r="V215" s="19"/>
      <c r="W215" s="19"/>
      <c r="X215" s="19"/>
      <c r="Y215" s="19"/>
      <c r="Z215" s="21"/>
      <c r="AA215" s="21"/>
      <c r="AB215" s="21"/>
      <c r="AC215" s="21"/>
      <c r="AD215" s="21"/>
      <c r="AE215" s="21"/>
      <c r="AF215" s="21"/>
    </row>
    <row r="216">
      <c r="K216" s="6">
        <v>214</v>
      </c>
      <c r="L216" s="6" t="s">
        <v>303</v>
      </c>
      <c r="M216" s="46">
        <v>20684</v>
      </c>
      <c r="N216" s="46">
        <v>19539.722957946695</v>
      </c>
      <c r="O216" s="46">
        <v>18647.921261033011</v>
      </c>
      <c r="P216" s="46">
        <v>17836.194764535685</v>
      </c>
      <c r="Q216" s="46">
        <v>16986.224996246867</v>
      </c>
      <c r="R216" s="46">
        <v>16296.284542239457</v>
      </c>
      <c r="S216" s="46">
        <v>9463.6102255571186</v>
      </c>
      <c r="T216" s="51">
        <v>9463.461273236775</v>
      </c>
      <c r="U216" s="19"/>
      <c r="V216" s="19"/>
      <c r="W216" s="19"/>
      <c r="X216" s="19"/>
      <c r="Y216" s="19"/>
      <c r="Z216" s="21"/>
      <c r="AA216" s="21"/>
      <c r="AB216" s="21"/>
      <c r="AC216" s="21"/>
      <c r="AD216" s="21"/>
      <c r="AE216" s="21"/>
      <c r="AF216" s="21"/>
    </row>
    <row r="217">
      <c r="K217" s="6">
        <v>215</v>
      </c>
      <c r="L217" s="6" t="s">
        <v>304</v>
      </c>
      <c r="M217" s="46">
        <v>108418</v>
      </c>
      <c r="N217" s="46">
        <v>107653.75056348628</v>
      </c>
      <c r="O217" s="46">
        <v>108457.6416830668</v>
      </c>
      <c r="P217" s="46">
        <v>109309.90896282831</v>
      </c>
      <c r="Q217" s="46">
        <v>108615.07096232279</v>
      </c>
      <c r="R217" s="46">
        <v>109080.987425078</v>
      </c>
      <c r="S217" s="46">
        <v>109563.58204465729</v>
      </c>
      <c r="T217" s="51">
        <v>110046.19446093445</v>
      </c>
      <c r="U217" s="19"/>
      <c r="V217" s="19"/>
      <c r="W217" s="19"/>
      <c r="X217" s="19"/>
      <c r="Y217" s="19"/>
      <c r="Z217" s="21"/>
      <c r="AA217" s="21"/>
      <c r="AB217" s="21"/>
      <c r="AC217" s="21"/>
      <c r="AD217" s="21"/>
      <c r="AE217" s="21"/>
      <c r="AF217" s="21"/>
    </row>
    <row r="218">
      <c r="K218" s="6">
        <v>216</v>
      </c>
      <c r="L218" s="6" t="s">
        <v>305</v>
      </c>
      <c r="M218" s="46">
        <v>23711</v>
      </c>
      <c r="N218" s="46">
        <v>23317.542274462474</v>
      </c>
      <c r="O218" s="46">
        <v>23729.137573024978</v>
      </c>
      <c r="P218" s="46">
        <v>24165.454675255292</v>
      </c>
      <c r="Q218" s="46">
        <v>23807.2893647862</v>
      </c>
      <c r="R218" s="46">
        <v>24043.321882908342</v>
      </c>
      <c r="S218" s="46">
        <v>-37662.36002781587</v>
      </c>
      <c r="T218" s="51">
        <v>-37664.386383833771</v>
      </c>
      <c r="U218" s="19"/>
      <c r="V218" s="19"/>
      <c r="W218" s="19"/>
      <c r="X218" s="19"/>
      <c r="Y218" s="19"/>
      <c r="Z218" s="21"/>
      <c r="AA218" s="21"/>
      <c r="AB218" s="21"/>
      <c r="AC218" s="21"/>
      <c r="AD218" s="21"/>
      <c r="AE218" s="21"/>
      <c r="AF218" s="21"/>
    </row>
    <row r="219">
      <c r="K219" s="6">
        <v>217</v>
      </c>
      <c r="L219" s="6" t="s">
        <v>306</v>
      </c>
      <c r="M219" s="46">
        <v>84541</v>
      </c>
      <c r="N219" s="46">
        <v>84266.148034349026</v>
      </c>
      <c r="O219" s="46">
        <v>84551.708635596093</v>
      </c>
      <c r="P219" s="46">
        <v>84852.20089975209</v>
      </c>
      <c r="Q219" s="46">
        <v>84598.203288750825</v>
      </c>
      <c r="R219" s="46">
        <v>84758.210566519498</v>
      </c>
      <c r="S219" s="46">
        <v>84923.420305226289</v>
      </c>
      <c r="T219" s="51">
        <v>39196.329347457802</v>
      </c>
      <c r="U219" s="19"/>
      <c r="V219" s="19"/>
      <c r="W219" s="19"/>
      <c r="X219" s="19"/>
      <c r="Y219" s="19"/>
      <c r="Z219" s="21"/>
      <c r="AA219" s="21"/>
      <c r="AB219" s="21"/>
      <c r="AC219" s="21"/>
      <c r="AD219" s="21"/>
      <c r="AE219" s="21"/>
      <c r="AF219" s="21"/>
    </row>
    <row r="220">
      <c r="K220" s="6">
        <v>218</v>
      </c>
      <c r="L220" s="6" t="s">
        <v>307</v>
      </c>
      <c r="M220" s="46">
        <v>34866</v>
      </c>
      <c r="N220" s="46">
        <v>25109.905062002697</v>
      </c>
      <c r="O220" s="46">
        <v>17564.779045091163</v>
      </c>
      <c r="P220" s="46">
        <v>11144.508217964685</v>
      </c>
      <c r="Q220" s="46">
        <v>5207.5376716867358</v>
      </c>
      <c r="R220" s="46">
        <v>507.84616647266375</v>
      </c>
      <c r="S220" s="46">
        <v>-3483.1908032115571</v>
      </c>
      <c r="T220" s="51">
        <v>-6879.3616782386816</v>
      </c>
      <c r="U220" s="19"/>
      <c r="V220" s="19"/>
      <c r="W220" s="19"/>
      <c r="X220" s="19"/>
      <c r="Y220" s="19"/>
      <c r="Z220" s="21"/>
      <c r="AA220" s="21"/>
      <c r="AB220" s="21"/>
      <c r="AC220" s="21"/>
      <c r="AD220" s="21"/>
      <c r="AE220" s="21"/>
      <c r="AF220" s="21"/>
    </row>
    <row r="221">
      <c r="K221" s="6">
        <v>219</v>
      </c>
      <c r="L221" s="6" t="s">
        <v>308</v>
      </c>
      <c r="M221" s="46">
        <v>15801</v>
      </c>
      <c r="N221" s="46">
        <v>14715.440226929648</v>
      </c>
      <c r="O221" s="46">
        <v>13024.390230288715</v>
      </c>
      <c r="P221" s="46">
        <v>8245.7190506173938</v>
      </c>
      <c r="Q221" s="46">
        <v>891.09112361821462</v>
      </c>
      <c r="R221" s="46">
        <v>-7061.4237834684245</v>
      </c>
      <c r="S221" s="46">
        <v>-17588.349465498668</v>
      </c>
      <c r="T221" s="51">
        <v>-34239.966491242834</v>
      </c>
      <c r="U221" s="19"/>
      <c r="V221" s="19"/>
      <c r="W221" s="19"/>
      <c r="X221" s="19"/>
      <c r="Y221" s="19"/>
      <c r="Z221" s="21"/>
      <c r="AA221" s="21"/>
      <c r="AB221" s="21"/>
      <c r="AC221" s="21"/>
      <c r="AD221" s="21"/>
      <c r="AE221" s="21"/>
      <c r="AF221" s="21"/>
    </row>
    <row r="222">
      <c r="K222" s="6">
        <v>220</v>
      </c>
      <c r="L222" s="6" t="s">
        <v>309</v>
      </c>
      <c r="M222" s="46">
        <v>55694</v>
      </c>
      <c r="N222" s="46">
        <v>49375.531643909082</v>
      </c>
      <c r="O222" s="46">
        <v>40488.810950413419</v>
      </c>
      <c r="P222" s="46">
        <v>24107.55868330611</v>
      </c>
      <c r="Q222" s="46">
        <v>4735.7379452771129</v>
      </c>
      <c r="R222" s="46">
        <v>-15159.141419231506</v>
      </c>
      <c r="S222" s="46">
        <v>-38271.838486644352</v>
      </c>
      <c r="T222" s="51">
        <v>-49270.338300551884</v>
      </c>
      <c r="U222" s="19"/>
      <c r="V222" s="19"/>
      <c r="W222" s="19"/>
      <c r="X222" s="19"/>
      <c r="Y222" s="19"/>
      <c r="Z222" s="21"/>
      <c r="AA222" s="21"/>
      <c r="AB222" s="21"/>
      <c r="AC222" s="21"/>
      <c r="AD222" s="21"/>
      <c r="AE222" s="21"/>
      <c r="AF222" s="21"/>
    </row>
    <row r="223">
      <c r="K223" s="6">
        <v>221</v>
      </c>
      <c r="L223" s="6" t="s">
        <v>310</v>
      </c>
      <c r="M223" s="46">
        <v>29787</v>
      </c>
      <c r="N223" s="46">
        <v>21130.141731625416</v>
      </c>
      <c r="O223" s="46">
        <v>14333.370161724961</v>
      </c>
      <c r="P223" s="46">
        <v>8416.1810593673872</v>
      </c>
      <c r="Q223" s="46">
        <v>2769.664029277119</v>
      </c>
      <c r="R223" s="46">
        <v>-1777.1313535225127</v>
      </c>
      <c r="S223" s="46">
        <v>-5727.7055339959588</v>
      </c>
      <c r="T223" s="51">
        <v>-9160.2187878985424</v>
      </c>
      <c r="U223" s="19"/>
      <c r="V223" s="19"/>
      <c r="W223" s="19"/>
      <c r="X223" s="19"/>
      <c r="Y223" s="19"/>
      <c r="Z223" s="21"/>
      <c r="AA223" s="21"/>
      <c r="AB223" s="21"/>
      <c r="AC223" s="21"/>
      <c r="AD223" s="21"/>
      <c r="AE223" s="21"/>
      <c r="AF223" s="21"/>
    </row>
    <row r="224">
      <c r="K224" s="6">
        <v>222</v>
      </c>
      <c r="L224" s="6" t="s">
        <v>311</v>
      </c>
      <c r="M224" s="46">
        <v>39881</v>
      </c>
      <c r="N224" s="46">
        <v>37591.237926587361</v>
      </c>
      <c r="O224" s="46">
        <v>36847.165118437944</v>
      </c>
      <c r="P224" s="46">
        <v>36146.844111780039</v>
      </c>
      <c r="Q224" s="46">
        <v>33998.885955167352</v>
      </c>
      <c r="R224" s="46">
        <v>32960.235014849153</v>
      </c>
      <c r="S224" s="46">
        <v>31945.154467219632</v>
      </c>
      <c r="T224" s="51">
        <v>30954.308934120767</v>
      </c>
      <c r="U224" s="19"/>
      <c r="V224" s="19"/>
      <c r="W224" s="19"/>
      <c r="X224" s="19"/>
      <c r="Y224" s="19"/>
      <c r="Z224" s="21"/>
      <c r="AA224" s="21"/>
      <c r="AB224" s="21"/>
      <c r="AC224" s="21"/>
      <c r="AD224" s="21"/>
      <c r="AE224" s="21"/>
      <c r="AF224" s="21"/>
    </row>
    <row r="225">
      <c r="K225" s="6">
        <v>223</v>
      </c>
      <c r="L225" s="6" t="s">
        <v>312</v>
      </c>
      <c r="M225" s="46">
        <v>11518</v>
      </c>
      <c r="N225" s="46">
        <v>8123.6094947534693</v>
      </c>
      <c r="O225" s="46">
        <v>6657.2024039718572</v>
      </c>
      <c r="P225" s="46">
        <v>5926.5101764602468</v>
      </c>
      <c r="Q225" s="46">
        <v>5362.2911557517155</v>
      </c>
      <c r="R225" s="46">
        <v>4987.5888926604393</v>
      </c>
      <c r="S225" s="46">
        <v>4721.0852477308263</v>
      </c>
      <c r="T225" s="51">
        <v>4373.7749838278824</v>
      </c>
      <c r="U225" s="19"/>
      <c r="V225" s="19"/>
      <c r="W225" s="19"/>
      <c r="X225" s="19"/>
      <c r="Y225" s="19"/>
      <c r="Z225" s="21"/>
      <c r="AA225" s="21"/>
      <c r="AB225" s="21"/>
      <c r="AC225" s="21"/>
      <c r="AD225" s="21"/>
      <c r="AE225" s="21"/>
      <c r="AF225" s="21"/>
    </row>
    <row r="226">
      <c r="K226" s="6">
        <v>224</v>
      </c>
      <c r="L226" s="6" t="s">
        <v>313</v>
      </c>
      <c r="M226" s="46">
        <v>26978</v>
      </c>
      <c r="N226" s="46">
        <v>26496.164701736307</v>
      </c>
      <c r="O226" s="46">
        <v>26375.366978794777</v>
      </c>
      <c r="P226" s="46">
        <v>26202.858916921734</v>
      </c>
      <c r="Q226" s="46">
        <v>25513.886801010609</v>
      </c>
      <c r="R226" s="46">
        <v>24986.980335612145</v>
      </c>
      <c r="S226" s="46">
        <v>24420.522913162979</v>
      </c>
      <c r="T226" s="51">
        <v>23665.980091405603</v>
      </c>
      <c r="U226" s="19"/>
      <c r="V226" s="19"/>
      <c r="W226" s="19"/>
      <c r="X226" s="19"/>
      <c r="Y226" s="19"/>
      <c r="Z226" s="21"/>
      <c r="AA226" s="21"/>
      <c r="AB226" s="21"/>
      <c r="AC226" s="21"/>
      <c r="AD226" s="21"/>
      <c r="AE226" s="21"/>
      <c r="AF226" s="21"/>
    </row>
    <row r="227">
      <c r="K227" s="6">
        <v>225</v>
      </c>
      <c r="L227" s="6" t="s">
        <v>314</v>
      </c>
      <c r="M227" s="46">
        <v>24448</v>
      </c>
      <c r="N227" s="46">
        <v>8412.7274163892944</v>
      </c>
      <c r="O227" s="46">
        <v>-603.6298844365374</v>
      </c>
      <c r="P227" s="46">
        <v>-6867.5740489114723</v>
      </c>
      <c r="Q227" s="46">
        <v>-12204.429943508821</v>
      </c>
      <c r="R227" s="46">
        <v>-16546.317907284545</v>
      </c>
      <c r="S227" s="46">
        <v>-22693.78857536352</v>
      </c>
      <c r="T227" s="51">
        <v>-25540.060552710554</v>
      </c>
      <c r="U227" s="19"/>
      <c r="V227" s="19"/>
      <c r="W227" s="19"/>
      <c r="X227" s="19"/>
      <c r="Y227" s="19"/>
      <c r="Z227" s="21"/>
      <c r="AA227" s="21"/>
      <c r="AB227" s="21"/>
      <c r="AC227" s="21"/>
      <c r="AD227" s="21"/>
      <c r="AE227" s="21"/>
      <c r="AF227" s="21"/>
    </row>
    <row r="228">
      <c r="K228" s="6">
        <v>226</v>
      </c>
      <c r="L228" s="6" t="s">
        <v>307</v>
      </c>
      <c r="M228" s="46">
        <v>18658</v>
      </c>
      <c r="N228" s="46">
        <v>4056.7948690150079</v>
      </c>
      <c r="O228" s="46">
        <v>-5236.0686188433647</v>
      </c>
      <c r="P228" s="46">
        <v>-11561.822721683711</v>
      </c>
      <c r="Q228" s="46">
        <v>-16088.559092613727</v>
      </c>
      <c r="R228" s="46">
        <v>-19013.625555255661</v>
      </c>
      <c r="S228" s="46">
        <v>-20991.084773024806</v>
      </c>
      <c r="T228" s="51">
        <v>-22350.325377326342</v>
      </c>
      <c r="U228" s="19"/>
      <c r="V228" s="19"/>
      <c r="W228" s="19"/>
      <c r="X228" s="19"/>
      <c r="Y228" s="19"/>
      <c r="Z228" s="21"/>
      <c r="AA228" s="21"/>
      <c r="AB228" s="21"/>
      <c r="AC228" s="21"/>
      <c r="AD228" s="21"/>
      <c r="AE228" s="21"/>
      <c r="AF228" s="21"/>
    </row>
    <row r="229">
      <c r="K229" s="6">
        <v>227</v>
      </c>
      <c r="L229" s="6" t="s">
        <v>315</v>
      </c>
      <c r="M229" s="46">
        <v>15690</v>
      </c>
      <c r="N229" s="46">
        <v>6.8424061701043684</v>
      </c>
      <c r="O229" s="46">
        <v>-4015.7910467307638</v>
      </c>
      <c r="P229" s="46">
        <v>-5125.244713595951</v>
      </c>
      <c r="Q229" s="46">
        <v>-5517.085335998021</v>
      </c>
      <c r="R229" s="46">
        <v>-5703.1646665026601</v>
      </c>
      <c r="S229" s="46">
        <v>-5786.8268982210648</v>
      </c>
      <c r="T229" s="51">
        <v>-5902.4217309150836</v>
      </c>
      <c r="U229" s="19"/>
      <c r="V229" s="19"/>
      <c r="W229" s="19"/>
      <c r="X229" s="19"/>
      <c r="Y229" s="19"/>
      <c r="Z229" s="21"/>
      <c r="AA229" s="21"/>
      <c r="AB229" s="21"/>
      <c r="AC229" s="21"/>
      <c r="AD229" s="21"/>
      <c r="AE229" s="21"/>
      <c r="AF229" s="21"/>
    </row>
    <row r="230">
      <c r="K230" s="6">
        <v>228</v>
      </c>
      <c r="L230" s="6" t="s">
        <v>316</v>
      </c>
      <c r="M230" s="46">
        <v>4872</v>
      </c>
      <c r="N230" s="46">
        <v>3060.0387936126936</v>
      </c>
      <c r="O230" s="46">
        <v>2284.3074261688998</v>
      </c>
      <c r="P230" s="46">
        <v>1209.0347743372222</v>
      </c>
      <c r="Q230" s="46">
        <v>-314.36602862558357</v>
      </c>
      <c r="R230" s="46">
        <v>-2028.0201790884566</v>
      </c>
      <c r="S230" s="46">
        <v>-4029.5739049437543</v>
      </c>
      <c r="T230" s="51">
        <v>-6267.041179060514</v>
      </c>
      <c r="U230" s="19"/>
      <c r="V230" s="19"/>
      <c r="W230" s="19"/>
      <c r="X230" s="19"/>
      <c r="Y230" s="19"/>
      <c r="Z230" s="21"/>
      <c r="AA230" s="21"/>
      <c r="AB230" s="21"/>
      <c r="AC230" s="21"/>
      <c r="AD230" s="21"/>
      <c r="AE230" s="21"/>
      <c r="AF230" s="21"/>
    </row>
    <row r="231">
      <c r="K231" s="6">
        <v>229</v>
      </c>
      <c r="L231" s="6" t="s">
        <v>317</v>
      </c>
      <c r="M231" s="46">
        <v>37201</v>
      </c>
      <c r="N231" s="46">
        <v>32585.373429206287</v>
      </c>
      <c r="O231" s="46">
        <v>28565.364871087397</v>
      </c>
      <c r="P231" s="46">
        <v>24016.694909471371</v>
      </c>
      <c r="Q231" s="46">
        <v>18755.839039177794</v>
      </c>
      <c r="R231" s="46">
        <v>13346.821118903179</v>
      </c>
      <c r="S231" s="46">
        <v>6864.3010361341658</v>
      </c>
      <c r="T231" s="51">
        <v>-5789.3022447993244</v>
      </c>
      <c r="U231" s="19"/>
      <c r="V231" s="19"/>
      <c r="W231" s="19"/>
      <c r="X231" s="19"/>
      <c r="Y231" s="19"/>
      <c r="Z231" s="21"/>
      <c r="AA231" s="21"/>
      <c r="AB231" s="21"/>
      <c r="AC231" s="21"/>
      <c r="AD231" s="21"/>
      <c r="AE231" s="21"/>
      <c r="AF231" s="21"/>
    </row>
    <row r="232">
      <c r="K232" s="6">
        <v>230</v>
      </c>
      <c r="L232" s="6" t="s">
        <v>318</v>
      </c>
      <c r="M232" s="46">
        <v>3180</v>
      </c>
      <c r="N232" s="46">
        <v>399.33204486989143</v>
      </c>
      <c r="O232" s="46">
        <v>-1157.2807321999862</v>
      </c>
      <c r="P232" s="46">
        <v>-2080.4999124804071</v>
      </c>
      <c r="Q232" s="46">
        <v>-2702.1754367019926</v>
      </c>
      <c r="R232" s="46">
        <v>-3096.4670058396873</v>
      </c>
      <c r="S232" s="46">
        <v>-3332.2700256192074</v>
      </c>
      <c r="T232" s="51">
        <v>-3571.4437323588954</v>
      </c>
      <c r="U232" s="19"/>
      <c r="V232" s="19"/>
      <c r="W232" s="19"/>
      <c r="X232" s="19"/>
      <c r="Y232" s="19"/>
      <c r="Z232" s="21"/>
      <c r="AA232" s="21"/>
      <c r="AB232" s="21"/>
      <c r="AC232" s="21"/>
      <c r="AD232" s="21"/>
      <c r="AE232" s="21"/>
      <c r="AF232" s="21"/>
    </row>
    <row r="233">
      <c r="K233" s="6">
        <v>231</v>
      </c>
      <c r="L233" s="6" t="s">
        <v>319</v>
      </c>
      <c r="M233" s="46">
        <v>17712</v>
      </c>
      <c r="N233" s="46">
        <v>14456.408443201261</v>
      </c>
      <c r="O233" s="46">
        <v>13137.711125665803</v>
      </c>
      <c r="P233" s="46">
        <v>12582.492116095673</v>
      </c>
      <c r="Q233" s="46">
        <v>12349.644781667184</v>
      </c>
      <c r="R233" s="46">
        <v>12252.353459866108</v>
      </c>
      <c r="S233" s="46">
        <v>12211.14679332836</v>
      </c>
      <c r="T233" s="51">
        <v>12189.565665205711</v>
      </c>
      <c r="U233" s="19"/>
      <c r="V233" s="19"/>
      <c r="W233" s="19"/>
      <c r="X233" s="19"/>
      <c r="Y233" s="19"/>
      <c r="Z233" s="21"/>
      <c r="AA233" s="21"/>
      <c r="AB233" s="21"/>
      <c r="AC233" s="21"/>
      <c r="AD233" s="21"/>
      <c r="AE233" s="21"/>
      <c r="AF233" s="21"/>
    </row>
    <row r="234">
      <c r="K234" s="6">
        <v>232</v>
      </c>
      <c r="L234" s="6" t="s">
        <v>320</v>
      </c>
      <c r="M234" s="46">
        <v>19856</v>
      </c>
      <c r="N234" s="46">
        <v>-1133.0147388732439</v>
      </c>
      <c r="O234" s="46">
        <v>-14842.173282050921</v>
      </c>
      <c r="P234" s="46">
        <v>-24169.708716371973</v>
      </c>
      <c r="Q234" s="46">
        <v>-30723.734740004897</v>
      </c>
      <c r="R234" s="46">
        <v>-35053.186856060784</v>
      </c>
      <c r="S234" s="46">
        <v>-37979.678614202654</v>
      </c>
      <c r="T234" s="51">
        <v>-40015.806035229529</v>
      </c>
      <c r="U234" s="19"/>
      <c r="V234" s="19"/>
      <c r="W234" s="19"/>
      <c r="X234" s="19"/>
      <c r="Y234" s="19"/>
      <c r="Z234" s="21"/>
      <c r="AA234" s="21"/>
      <c r="AB234" s="21"/>
      <c r="AC234" s="21"/>
      <c r="AD234" s="21"/>
      <c r="AE234" s="21"/>
      <c r="AF234" s="21"/>
    </row>
    <row r="235">
      <c r="K235" s="6">
        <v>233</v>
      </c>
      <c r="L235" s="6" t="s">
        <v>321</v>
      </c>
      <c r="M235" s="46">
        <v>13404</v>
      </c>
      <c r="N235" s="46">
        <v>7707.0490798640858</v>
      </c>
      <c r="O235" s="46">
        <v>5390.5907767184399</v>
      </c>
      <c r="P235" s="46">
        <v>4165.1232607653437</v>
      </c>
      <c r="Q235" s="46">
        <v>3076.4627462804747</v>
      </c>
      <c r="R235" s="46">
        <v>2080.7976807292634</v>
      </c>
      <c r="S235" s="46">
        <v>1015.6106474944718</v>
      </c>
      <c r="T235" s="51">
        <v>-293.75711882760334</v>
      </c>
      <c r="U235" s="19"/>
      <c r="V235" s="19"/>
      <c r="W235" s="19"/>
      <c r="X235" s="19"/>
      <c r="Y235" s="19"/>
      <c r="Z235" s="21"/>
      <c r="AA235" s="21"/>
      <c r="AB235" s="21"/>
      <c r="AC235" s="21"/>
      <c r="AD235" s="21"/>
      <c r="AE235" s="21"/>
      <c r="AF235" s="21"/>
    </row>
    <row r="236">
      <c r="K236" s="6">
        <v>234</v>
      </c>
      <c r="L236" s="6" t="s">
        <v>322</v>
      </c>
      <c r="M236" s="46">
        <v>7000</v>
      </c>
      <c r="N236" s="46">
        <v>249.89942446683926</v>
      </c>
      <c r="O236" s="46">
        <v>-3609.5337938825833</v>
      </c>
      <c r="P236" s="46">
        <v>-6008.0061803667068</v>
      </c>
      <c r="Q236" s="46">
        <v>-7797.1723778622891</v>
      </c>
      <c r="R236" s="46">
        <v>-9116.6179140455533</v>
      </c>
      <c r="S236" s="46">
        <v>-10261.839990355704</v>
      </c>
      <c r="T236" s="51">
        <v>-11464.62568541644</v>
      </c>
      <c r="U236" s="19"/>
      <c r="V236" s="19"/>
      <c r="W236" s="19"/>
      <c r="X236" s="19"/>
      <c r="Y236" s="19"/>
      <c r="Z236" s="21"/>
      <c r="AA236" s="21"/>
      <c r="AB236" s="21"/>
      <c r="AC236" s="21"/>
      <c r="AD236" s="21"/>
      <c r="AE236" s="21"/>
      <c r="AF236" s="21"/>
    </row>
    <row r="237">
      <c r="K237" s="6">
        <v>235</v>
      </c>
      <c r="L237" s="6" t="s">
        <v>323</v>
      </c>
      <c r="M237" s="46">
        <v>5418</v>
      </c>
      <c r="N237" s="46">
        <v>294.76683169438184</v>
      </c>
      <c r="O237" s="46">
        <v>-1740.6340391682306</v>
      </c>
      <c r="P237" s="46">
        <v>-2571.1653105874839</v>
      </c>
      <c r="Q237" s="46">
        <v>-2906.8830049581047</v>
      </c>
      <c r="R237" s="46">
        <v>-3041.2025312207361</v>
      </c>
      <c r="S237" s="46">
        <v>-3096.4517762493329</v>
      </c>
      <c r="T237" s="51">
        <v>-3120.4517669153433</v>
      </c>
      <c r="U237" s="19"/>
      <c r="V237" s="19"/>
      <c r="W237" s="19"/>
      <c r="X237" s="19"/>
      <c r="Y237" s="19"/>
      <c r="Z237" s="21"/>
      <c r="AA237" s="21"/>
      <c r="AB237" s="21"/>
      <c r="AC237" s="21"/>
      <c r="AD237" s="21"/>
      <c r="AE237" s="21"/>
      <c r="AF237" s="21"/>
    </row>
    <row r="238">
      <c r="K238" s="6">
        <v>236</v>
      </c>
      <c r="L238" s="6" t="s">
        <v>324</v>
      </c>
      <c r="M238" s="46">
        <v>35261</v>
      </c>
      <c r="N238" s="46">
        <v>8373.4903583583364</v>
      </c>
      <c r="O238" s="46">
        <v>-7468.5186459667493</v>
      </c>
      <c r="P238" s="46">
        <v>-17181.648980737958</v>
      </c>
      <c r="Q238" s="46">
        <v>-23411.086335087901</v>
      </c>
      <c r="R238" s="46">
        <v>-27210.648169814187</v>
      </c>
      <c r="S238" s="46">
        <v>-29589.341487239471</v>
      </c>
      <c r="T238" s="51">
        <v>-31273.842278602297</v>
      </c>
      <c r="U238" s="19"/>
      <c r="V238" s="19"/>
      <c r="W238" s="19"/>
      <c r="X238" s="19"/>
      <c r="Y238" s="19"/>
      <c r="Z238" s="21"/>
      <c r="AA238" s="21"/>
      <c r="AB238" s="21"/>
      <c r="AC238" s="21"/>
      <c r="AD238" s="21"/>
      <c r="AE238" s="21"/>
      <c r="AF238" s="21"/>
    </row>
    <row r="239">
      <c r="K239" s="6">
        <v>237</v>
      </c>
      <c r="L239" s="6" t="s">
        <v>325</v>
      </c>
      <c r="M239" s="46">
        <v>140894</v>
      </c>
      <c r="N239" s="46">
        <v>64774.799735170091</v>
      </c>
      <c r="O239" s="46">
        <v>-28029.237363099353</v>
      </c>
      <c r="P239" s="46">
        <v>-129715.35938803153</v>
      </c>
      <c r="Q239" s="46">
        <v>-198417.80660566268</v>
      </c>
      <c r="R239" s="46">
        <v>-238922.63953660673</v>
      </c>
      <c r="S239" s="46">
        <v>-272705.02328924509</v>
      </c>
      <c r="T239" s="51">
        <v>-810108.30638510908</v>
      </c>
      <c r="U239" s="19"/>
      <c r="V239" s="19"/>
      <c r="W239" s="19"/>
      <c r="X239" s="19"/>
      <c r="Y239" s="19"/>
      <c r="Z239" s="21"/>
      <c r="AA239" s="21"/>
      <c r="AB239" s="21"/>
      <c r="AC239" s="21"/>
      <c r="AD239" s="21"/>
      <c r="AE239" s="21"/>
      <c r="AF239" s="21"/>
    </row>
    <row r="240">
      <c r="K240" s="6">
        <v>238</v>
      </c>
      <c r="L240" s="6" t="s">
        <v>326</v>
      </c>
      <c r="M240" s="46">
        <v>56384</v>
      </c>
      <c r="N240" s="46">
        <v>53980.805335521029</v>
      </c>
      <c r="O240" s="46">
        <v>54558.422300168924</v>
      </c>
      <c r="P240" s="46">
        <v>54723.825880263059</v>
      </c>
      <c r="Q240" s="46">
        <v>51004.564360301913</v>
      </c>
      <c r="R240" s="46">
        <v>48622.487639604806</v>
      </c>
      <c r="S240" s="46">
        <v>45508.311579915782</v>
      </c>
      <c r="T240" s="51">
        <v>-108239.0472111978</v>
      </c>
      <c r="U240" s="19"/>
      <c r="V240" s="19"/>
      <c r="W240" s="19"/>
      <c r="X240" s="19"/>
      <c r="Y240" s="19"/>
      <c r="Z240" s="21"/>
      <c r="AA240" s="21"/>
      <c r="AB240" s="21"/>
      <c r="AC240" s="21"/>
      <c r="AD240" s="21"/>
      <c r="AE240" s="21"/>
      <c r="AF240" s="21"/>
    </row>
    <row r="241">
      <c r="K241" s="6">
        <v>239</v>
      </c>
      <c r="L241" s="6" t="s">
        <v>327</v>
      </c>
      <c r="M241" s="46">
        <v>8302</v>
      </c>
      <c r="N241" s="46">
        <v>-10510.056087588118</v>
      </c>
      <c r="O241" s="46">
        <v>-18001.689310884631</v>
      </c>
      <c r="P241" s="46">
        <v>-21082.922079149193</v>
      </c>
      <c r="Q241" s="46">
        <v>-22486.476343307982</v>
      </c>
      <c r="R241" s="46">
        <v>-23181.87910769365</v>
      </c>
      <c r="S241" s="46">
        <v>-23487.218052981461</v>
      </c>
      <c r="T241" s="51">
        <v>-23738.196097761207</v>
      </c>
      <c r="U241" s="19"/>
      <c r="V241" s="19"/>
      <c r="W241" s="19"/>
      <c r="X241" s="19"/>
      <c r="Y241" s="19"/>
      <c r="Z241" s="21"/>
      <c r="AA241" s="21"/>
      <c r="AB241" s="21"/>
      <c r="AC241" s="21"/>
      <c r="AD241" s="21"/>
      <c r="AE241" s="21"/>
      <c r="AF241" s="21"/>
    </row>
    <row r="242">
      <c r="K242" s="6">
        <v>240</v>
      </c>
      <c r="L242" s="6" t="s">
        <v>328</v>
      </c>
      <c r="M242" s="46">
        <v>136365</v>
      </c>
      <c r="N242" s="46">
        <v>123300.92688397487</v>
      </c>
      <c r="O242" s="46">
        <v>113876.50090150202</v>
      </c>
      <c r="P242" s="46">
        <v>105326.21889795978</v>
      </c>
      <c r="Q242" s="46">
        <v>95690.979167041165</v>
      </c>
      <c r="R242" s="46">
        <v>88298.432291100951</v>
      </c>
      <c r="S242" s="46">
        <v>81593.888847884649</v>
      </c>
      <c r="T242" s="51">
        <v>15066.508298734665</v>
      </c>
      <c r="U242" s="19"/>
      <c r="V242" s="19"/>
      <c r="W242" s="19"/>
      <c r="X242" s="19"/>
      <c r="Y242" s="19"/>
      <c r="Z242" s="21"/>
      <c r="AA242" s="21"/>
      <c r="AB242" s="21"/>
      <c r="AC242" s="21"/>
      <c r="AD242" s="21"/>
      <c r="AE242" s="21"/>
      <c r="AF242" s="21"/>
    </row>
    <row r="243">
      <c r="K243" s="6">
        <v>241</v>
      </c>
      <c r="L243" s="6" t="s">
        <v>329</v>
      </c>
      <c r="M243" s="46">
        <v>524824</v>
      </c>
      <c r="N243" s="46">
        <v>521315.12459549692</v>
      </c>
      <c r="O243" s="46">
        <v>524903.50546955992</v>
      </c>
      <c r="P243" s="46">
        <v>528727.13665186241</v>
      </c>
      <c r="Q243" s="46">
        <v>525553.93570525642</v>
      </c>
      <c r="R243" s="46">
        <v>527621.39262141171</v>
      </c>
      <c r="S243" s="46">
        <v>529781.66267346987</v>
      </c>
      <c r="T243" s="51">
        <v>532004.4583580615</v>
      </c>
      <c r="U243" s="19"/>
      <c r="V243" s="19"/>
      <c r="W243" s="19"/>
      <c r="X243" s="19"/>
      <c r="Y243" s="19"/>
      <c r="Z243" s="21"/>
      <c r="AA243" s="21"/>
      <c r="AB243" s="21"/>
      <c r="AC243" s="21"/>
      <c r="AD243" s="21"/>
      <c r="AE243" s="21"/>
      <c r="AF243" s="21"/>
    </row>
    <row r="244">
      <c r="K244" s="6">
        <v>242</v>
      </c>
      <c r="L244" s="6" t="s">
        <v>330</v>
      </c>
      <c r="M244" s="46">
        <v>45126</v>
      </c>
      <c r="N244" s="46">
        <v>-6517.5738077227143</v>
      </c>
      <c r="O244" s="46">
        <v>-34448.013839045263</v>
      </c>
      <c r="P244" s="46">
        <v>-50556.420645325314</v>
      </c>
      <c r="Q244" s="46">
        <v>-60203.059572139806</v>
      </c>
      <c r="R244" s="46">
        <v>-65482.705823194352</v>
      </c>
      <c r="S244" s="46">
        <v>-72588.117524347166</v>
      </c>
      <c r="T244" s="51">
        <v>-72588.155772817132</v>
      </c>
      <c r="U244" s="19"/>
      <c r="V244" s="19"/>
      <c r="W244" s="19"/>
      <c r="X244" s="19"/>
      <c r="Y244" s="19"/>
      <c r="Z244" s="21"/>
      <c r="AA244" s="21"/>
      <c r="AB244" s="21"/>
      <c r="AC244" s="21"/>
      <c r="AD244" s="21"/>
      <c r="AE244" s="21"/>
      <c r="AF244" s="21"/>
    </row>
    <row r="245">
      <c r="K245" s="6">
        <v>243</v>
      </c>
      <c r="L245" s="6" t="s">
        <v>331</v>
      </c>
      <c r="M245" s="46">
        <v>2790</v>
      </c>
      <c r="N245" s="46">
        <v>2119.2704614285976</v>
      </c>
      <c r="O245" s="46">
        <v>1799.7490714449482</v>
      </c>
      <c r="P245" s="46">
        <v>1631.2920404073509</v>
      </c>
      <c r="Q245" s="46">
        <v>1516.9904005474009</v>
      </c>
      <c r="R245" s="46">
        <v>1428.8184027822497</v>
      </c>
      <c r="S245" s="46">
        <v>1392.8289133129431</v>
      </c>
      <c r="T245" s="51">
        <v>1349.3426000148047</v>
      </c>
      <c r="U245" s="19"/>
      <c r="V245" s="19"/>
      <c r="W245" s="19"/>
      <c r="X245" s="19"/>
      <c r="Y245" s="19"/>
      <c r="Z245" s="21"/>
      <c r="AA245" s="21"/>
      <c r="AB245" s="21"/>
      <c r="AC245" s="21"/>
      <c r="AD245" s="21"/>
      <c r="AE245" s="21"/>
      <c r="AF245" s="21"/>
    </row>
    <row r="246">
      <c r="K246" s="6">
        <v>244</v>
      </c>
      <c r="L246" s="6" t="s">
        <v>332</v>
      </c>
      <c r="M246" s="46">
        <v>22789</v>
      </c>
      <c r="N246" s="46">
        <v>22285.433099138296</v>
      </c>
      <c r="O246" s="46">
        <v>22473.888251478435</v>
      </c>
      <c r="P246" s="46">
        <v>22678.363609497217</v>
      </c>
      <c r="Q246" s="46">
        <v>22212.634127387773</v>
      </c>
      <c r="R246" s="46">
        <v>22248.356428208397</v>
      </c>
      <c r="S246" s="46">
        <v>22289.936933688943</v>
      </c>
      <c r="T246" s="51">
        <v>-9045.4853018660015</v>
      </c>
      <c r="U246" s="19"/>
      <c r="V246" s="19"/>
      <c r="W246" s="19"/>
      <c r="X246" s="19"/>
      <c r="Y246" s="19"/>
      <c r="Z246" s="21"/>
      <c r="AA246" s="21"/>
      <c r="AB246" s="21"/>
      <c r="AC246" s="21"/>
      <c r="AD246" s="21"/>
      <c r="AE246" s="21"/>
      <c r="AF246" s="21"/>
    </row>
    <row r="247">
      <c r="K247" s="6">
        <v>245</v>
      </c>
      <c r="L247" s="6" t="s">
        <v>333</v>
      </c>
      <c r="M247" s="46">
        <v>12223</v>
      </c>
      <c r="N247" s="46">
        <v>11605.834185183028</v>
      </c>
      <c r="O247" s="46">
        <v>11185.555818693207</v>
      </c>
      <c r="P247" s="46">
        <v>10885.023390115639</v>
      </c>
      <c r="Q247" s="46">
        <v>10660.446778357842</v>
      </c>
      <c r="R247" s="46">
        <v>10501.071425541058</v>
      </c>
      <c r="S247" s="46">
        <v>10391.625605415446</v>
      </c>
      <c r="T247" s="51">
        <v>10198.882096095997</v>
      </c>
      <c r="U247" s="19"/>
      <c r="V247" s="19"/>
      <c r="W247" s="19"/>
      <c r="X247" s="19"/>
      <c r="Y247" s="19"/>
      <c r="Z247" s="21"/>
      <c r="AA247" s="21"/>
      <c r="AB247" s="21"/>
      <c r="AC247" s="21"/>
      <c r="AD247" s="21"/>
      <c r="AE247" s="21"/>
      <c r="AF247" s="21"/>
    </row>
    <row r="248">
      <c r="K248" s="6">
        <v>246</v>
      </c>
      <c r="L248" s="6" t="s">
        <v>334</v>
      </c>
      <c r="M248" s="46">
        <v>21363</v>
      </c>
      <c r="N248" s="46">
        <v>15033.247032656076</v>
      </c>
      <c r="O248" s="46">
        <v>13002.752205160523</v>
      </c>
      <c r="P248" s="46">
        <v>12328.719637019112</v>
      </c>
      <c r="Q248" s="46">
        <v>12104.544815134657</v>
      </c>
      <c r="R248" s="46">
        <v>12032.297771455314</v>
      </c>
      <c r="S248" s="46">
        <v>12007.949160570552</v>
      </c>
      <c r="T248" s="51">
        <v>11998.467098020215</v>
      </c>
      <c r="U248" s="19"/>
      <c r="V248" s="19"/>
      <c r="W248" s="19"/>
      <c r="X248" s="19"/>
      <c r="Y248" s="19"/>
      <c r="Z248" s="21"/>
      <c r="AA248" s="21"/>
      <c r="AB248" s="21"/>
      <c r="AC248" s="21"/>
      <c r="AD248" s="21"/>
      <c r="AE248" s="21"/>
      <c r="AF248" s="21"/>
    </row>
    <row r="249">
      <c r="K249" s="6">
        <v>247</v>
      </c>
      <c r="L249" s="6" t="s">
        <v>335</v>
      </c>
      <c r="M249" s="46">
        <v>17720</v>
      </c>
      <c r="N249" s="46">
        <v>17720.000004701036</v>
      </c>
      <c r="O249" s="46">
        <v>17720.000010075721</v>
      </c>
      <c r="P249" s="46">
        <v>17720.000010304528</v>
      </c>
      <c r="Q249" s="46">
        <v>17720.000011798926</v>
      </c>
      <c r="R249" s="46">
        <v>17720.000015354439</v>
      </c>
      <c r="S249" s="46">
        <v>17720.000015447018</v>
      </c>
      <c r="T249" s="51">
        <v>17720.000018300514</v>
      </c>
      <c r="U249" s="19"/>
      <c r="V249" s="19"/>
      <c r="W249" s="19"/>
      <c r="X249" s="19"/>
      <c r="Y249" s="19"/>
      <c r="Z249" s="21"/>
      <c r="AA249" s="21"/>
      <c r="AB249" s="21"/>
      <c r="AC249" s="21"/>
      <c r="AD249" s="21"/>
      <c r="AE249" s="21"/>
      <c r="AF249" s="21"/>
    </row>
    <row r="250">
      <c r="K250" s="6">
        <v>248</v>
      </c>
      <c r="L250" s="6" t="s">
        <v>336</v>
      </c>
      <c r="M250" s="46">
        <v>45664</v>
      </c>
      <c r="N250" s="46">
        <v>36995.413398831304</v>
      </c>
      <c r="O250" s="46">
        <v>30350.353970621625</v>
      </c>
      <c r="P250" s="46">
        <v>24485.504712848706</v>
      </c>
      <c r="Q250" s="46">
        <v>18611.497569487961</v>
      </c>
      <c r="R250" s="46">
        <v>13944.728471982584</v>
      </c>
      <c r="S250" s="46">
        <v>9834.9878989312674</v>
      </c>
      <c r="T250" s="51">
        <v>6216.6459025527729</v>
      </c>
      <c r="U250" s="19"/>
      <c r="V250" s="19"/>
      <c r="W250" s="19"/>
      <c r="X250" s="19"/>
      <c r="Y250" s="19"/>
      <c r="Z250" s="21"/>
      <c r="AA250" s="21"/>
      <c r="AB250" s="21"/>
      <c r="AC250" s="21"/>
      <c r="AD250" s="21"/>
      <c r="AE250" s="21"/>
      <c r="AF250" s="21"/>
    </row>
    <row r="251">
      <c r="K251" s="6">
        <v>249</v>
      </c>
      <c r="L251" s="6" t="s">
        <v>337</v>
      </c>
      <c r="M251" s="46">
        <v>7277</v>
      </c>
      <c r="N251" s="46">
        <v>5511.2786804553434</v>
      </c>
      <c r="O251" s="46">
        <v>4842.2243745064516</v>
      </c>
      <c r="P251" s="46">
        <v>4573.6321826807252</v>
      </c>
      <c r="Q251" s="46">
        <v>4471.3930744300487</v>
      </c>
      <c r="R251" s="46">
        <v>4430.346391168433</v>
      </c>
      <c r="S251" s="46">
        <v>4414.7057020775937</v>
      </c>
      <c r="T251" s="51">
        <v>4409.6788162178336</v>
      </c>
      <c r="U251" s="19"/>
      <c r="V251" s="19"/>
      <c r="W251" s="19"/>
      <c r="X251" s="19"/>
      <c r="Y251" s="19"/>
      <c r="Z251" s="21"/>
      <c r="AA251" s="21"/>
      <c r="AB251" s="21"/>
      <c r="AC251" s="21"/>
      <c r="AD251" s="21"/>
      <c r="AE251" s="21"/>
      <c r="AF251" s="21"/>
    </row>
    <row r="252">
      <c r="K252" s="6">
        <v>250</v>
      </c>
      <c r="L252" s="6" t="s">
        <v>338</v>
      </c>
      <c r="M252" s="46">
        <v>8038</v>
      </c>
      <c r="N252" s="46">
        <v>7747.534213283383</v>
      </c>
      <c r="O252" s="46">
        <v>7731.6837227001997</v>
      </c>
      <c r="P252" s="46">
        <v>7620.5864426207972</v>
      </c>
      <c r="Q252" s="46">
        <v>7223.3828422506886</v>
      </c>
      <c r="R252" s="46">
        <v>7085.8231292065921</v>
      </c>
      <c r="S252" s="46">
        <v>7002.0571443151603</v>
      </c>
      <c r="T252" s="51">
        <v>6839.5193157625745</v>
      </c>
      <c r="U252" s="19"/>
      <c r="V252" s="19"/>
      <c r="W252" s="19"/>
      <c r="X252" s="19"/>
      <c r="Y252" s="19"/>
      <c r="Z252" s="21"/>
      <c r="AA252" s="21"/>
      <c r="AB252" s="21"/>
      <c r="AC252" s="21"/>
      <c r="AD252" s="21"/>
      <c r="AE252" s="21"/>
      <c r="AF252" s="21"/>
    </row>
    <row r="253">
      <c r="K253" s="6">
        <v>251</v>
      </c>
      <c r="L253" s="6" t="s">
        <v>339</v>
      </c>
      <c r="M253" s="46">
        <v>33612</v>
      </c>
      <c r="N253" s="46">
        <v>31238.203151805737</v>
      </c>
      <c r="O253" s="46">
        <v>29437.499284296449</v>
      </c>
      <c r="P253" s="46">
        <v>27898.344794045152</v>
      </c>
      <c r="Q253" s="46">
        <v>26444.837433888031</v>
      </c>
      <c r="R253" s="46">
        <v>25308.898327706993</v>
      </c>
      <c r="S253" s="46">
        <v>24341.520651406965</v>
      </c>
      <c r="T253" s="51">
        <v>18793.903906496507</v>
      </c>
      <c r="U253" s="19"/>
      <c r="V253" s="19"/>
      <c r="W253" s="19"/>
      <c r="X253" s="19"/>
      <c r="Y253" s="19"/>
      <c r="Z253" s="21"/>
      <c r="AA253" s="21"/>
      <c r="AB253" s="21"/>
      <c r="AC253" s="21"/>
      <c r="AD253" s="21"/>
      <c r="AE253" s="21"/>
      <c r="AF253" s="21"/>
    </row>
    <row r="254">
      <c r="K254" s="6">
        <v>252</v>
      </c>
      <c r="L254" s="6" t="s">
        <v>340</v>
      </c>
      <c r="M254" s="46">
        <v>14304</v>
      </c>
      <c r="N254" s="46">
        <v>8801.6331737247001</v>
      </c>
      <c r="O254" s="46">
        <v>7508.8794006265744</v>
      </c>
      <c r="P254" s="46">
        <v>6902.8186565230098</v>
      </c>
      <c r="Q254" s="46">
        <v>6249.0416933577035</v>
      </c>
      <c r="R254" s="46">
        <v>5559.9782695438353</v>
      </c>
      <c r="S254" s="46">
        <v>4867.1364471288853</v>
      </c>
      <c r="T254" s="51">
        <v>3934.9176171058371</v>
      </c>
      <c r="U254" s="19"/>
      <c r="V254" s="19"/>
      <c r="W254" s="19"/>
      <c r="X254" s="19"/>
      <c r="Y254" s="19"/>
      <c r="Z254" s="21"/>
      <c r="AA254" s="21"/>
      <c r="AB254" s="21"/>
      <c r="AC254" s="21"/>
      <c r="AD254" s="21"/>
      <c r="AE254" s="21"/>
      <c r="AF254" s="21"/>
    </row>
    <row r="255">
      <c r="K255" s="6">
        <v>253</v>
      </c>
      <c r="L255" s="6" t="s">
        <v>341</v>
      </c>
      <c r="M255" s="46">
        <v>21370</v>
      </c>
      <c r="N255" s="46">
        <v>18922.055633394379</v>
      </c>
      <c r="O255" s="46">
        <v>16929.022721461253</v>
      </c>
      <c r="P255" s="46">
        <v>15105.326829116577</v>
      </c>
      <c r="Q255" s="46">
        <v>13153.734596713621</v>
      </c>
      <c r="R255" s="46">
        <v>11273.906461922805</v>
      </c>
      <c r="S255" s="46">
        <v>9268.0282813654412</v>
      </c>
      <c r="T255" s="51">
        <v>7122.656929125329</v>
      </c>
      <c r="U255" s="19"/>
      <c r="V255" s="19"/>
      <c r="W255" s="19"/>
      <c r="X255" s="19"/>
      <c r="Y255" s="19"/>
      <c r="Z255" s="21"/>
      <c r="AA255" s="21"/>
      <c r="AB255" s="21"/>
      <c r="AC255" s="21"/>
      <c r="AD255" s="21"/>
      <c r="AE255" s="21"/>
      <c r="AF255" s="21"/>
    </row>
    <row r="256">
      <c r="K256" s="6">
        <v>254</v>
      </c>
      <c r="L256" s="6" t="s">
        <v>342</v>
      </c>
      <c r="M256" s="46">
        <v>37333</v>
      </c>
      <c r="N256" s="46">
        <v>26392.833009080547</v>
      </c>
      <c r="O256" s="46">
        <v>17890.183563956205</v>
      </c>
      <c r="P256" s="46">
        <v>11042.646892156699</v>
      </c>
      <c r="Q256" s="46">
        <v>5347.3771270484831</v>
      </c>
      <c r="R256" s="46">
        <v>821.56834235722636</v>
      </c>
      <c r="S256" s="46">
        <v>-16596.988132970135</v>
      </c>
      <c r="T256" s="51">
        <v>-16767.446522944065</v>
      </c>
      <c r="U256" s="19"/>
      <c r="V256" s="19"/>
      <c r="W256" s="19"/>
      <c r="X256" s="19"/>
      <c r="Y256" s="19"/>
      <c r="Z256" s="21"/>
      <c r="AA256" s="21"/>
      <c r="AB256" s="21"/>
      <c r="AC256" s="21"/>
      <c r="AD256" s="21"/>
      <c r="AE256" s="21"/>
      <c r="AF256" s="21"/>
    </row>
    <row r="257">
      <c r="K257" s="6">
        <v>255</v>
      </c>
      <c r="L257" s="6" t="s">
        <v>343</v>
      </c>
      <c r="M257" s="46">
        <v>10419</v>
      </c>
      <c r="N257" s="46">
        <v>4846.6057267802898</v>
      </c>
      <c r="O257" s="46">
        <v>1711.5287660626673</v>
      </c>
      <c r="P257" s="46">
        <v>-321.89376217164499</v>
      </c>
      <c r="Q257" s="46">
        <v>-1993.3861624108304</v>
      </c>
      <c r="R257" s="46">
        <v>-3307.5376863495039</v>
      </c>
      <c r="S257" s="46">
        <v>-4275.7497818553056</v>
      </c>
      <c r="T257" s="51">
        <v>-5298.9568104979517</v>
      </c>
      <c r="U257" s="19"/>
      <c r="V257" s="19"/>
      <c r="W257" s="19"/>
      <c r="X257" s="19"/>
      <c r="Y257" s="19"/>
      <c r="Z257" s="21"/>
      <c r="AA257" s="21"/>
      <c r="AB257" s="21"/>
      <c r="AC257" s="21"/>
      <c r="AD257" s="21"/>
      <c r="AE257" s="21"/>
      <c r="AF257" s="21"/>
    </row>
    <row r="258">
      <c r="K258" s="6">
        <v>256</v>
      </c>
      <c r="L258" s="6" t="s">
        <v>344</v>
      </c>
      <c r="M258" s="46">
        <v>9021</v>
      </c>
      <c r="N258" s="46">
        <v>6233.0773667596886</v>
      </c>
      <c r="O258" s="46">
        <v>4379.8737259876816</v>
      </c>
      <c r="P258" s="46">
        <v>3116.5347523946016</v>
      </c>
      <c r="Q258" s="46">
        <v>2238.1967935774946</v>
      </c>
      <c r="R258" s="46">
        <v>1644.4251117651229</v>
      </c>
      <c r="S258" s="46">
        <v>1249.2989033938325</v>
      </c>
      <c r="T258" s="51">
        <v>962.46988106686376</v>
      </c>
      <c r="U258" s="19"/>
      <c r="V258" s="19"/>
      <c r="W258" s="19"/>
      <c r="X258" s="19"/>
      <c r="Y258" s="19"/>
      <c r="Z258" s="21"/>
      <c r="AA258" s="21"/>
      <c r="AB258" s="21"/>
      <c r="AC258" s="21"/>
      <c r="AD258" s="21"/>
      <c r="AE258" s="21"/>
      <c r="AF258" s="21"/>
    </row>
    <row r="259">
      <c r="K259" s="6">
        <v>257</v>
      </c>
      <c r="L259" s="6" t="s">
        <v>345</v>
      </c>
      <c r="M259" s="46">
        <v>18181</v>
      </c>
      <c r="N259" s="46">
        <v>12973.287153228479</v>
      </c>
      <c r="O259" s="46">
        <v>9778.902171932632</v>
      </c>
      <c r="P259" s="46">
        <v>7740.3204671641606</v>
      </c>
      <c r="Q259" s="46">
        <v>6354.7295985259116</v>
      </c>
      <c r="R259" s="46">
        <v>5447.9770626573245</v>
      </c>
      <c r="S259" s="46">
        <v>4871.5061543582151</v>
      </c>
      <c r="T259" s="51">
        <v>4398.0008800631695</v>
      </c>
      <c r="U259" s="19"/>
      <c r="V259" s="19"/>
      <c r="W259" s="19"/>
      <c r="X259" s="19"/>
      <c r="Y259" s="19"/>
      <c r="Z259" s="21"/>
      <c r="AA259" s="21"/>
      <c r="AB259" s="21"/>
      <c r="AC259" s="21"/>
      <c r="AD259" s="21"/>
      <c r="AE259" s="21"/>
      <c r="AF259" s="21"/>
    </row>
    <row r="260">
      <c r="K260" s="6">
        <v>258</v>
      </c>
      <c r="L260" s="6" t="s">
        <v>346</v>
      </c>
      <c r="M260" s="46">
        <v>15912</v>
      </c>
      <c r="N260" s="46">
        <v>15931.60837808999</v>
      </c>
      <c r="O260" s="46">
        <v>15947.88331206037</v>
      </c>
      <c r="P260" s="46">
        <v>15952.84312507689</v>
      </c>
      <c r="Q260" s="46">
        <v>15915.881888974127</v>
      </c>
      <c r="R260" s="46">
        <v>15864.539233525173</v>
      </c>
      <c r="S260" s="46">
        <v>15828.243789973594</v>
      </c>
      <c r="T260" s="51">
        <v>15760.286130251909</v>
      </c>
      <c r="U260" s="19"/>
      <c r="V260" s="19"/>
      <c r="W260" s="19"/>
      <c r="X260" s="19"/>
      <c r="Y260" s="19"/>
      <c r="Z260" s="21"/>
      <c r="AA260" s="21"/>
      <c r="AB260" s="21"/>
      <c r="AC260" s="21"/>
      <c r="AD260" s="21"/>
      <c r="AE260" s="21"/>
      <c r="AF260" s="21"/>
    </row>
    <row r="261">
      <c r="K261" s="6">
        <v>259</v>
      </c>
      <c r="L261" s="6" t="s">
        <v>347</v>
      </c>
      <c r="M261" s="46">
        <v>3686</v>
      </c>
      <c r="N261" s="46">
        <v>3686.0000040116347</v>
      </c>
      <c r="O261" s="46">
        <v>3686.0000086067867</v>
      </c>
      <c r="P261" s="46">
        <v>3686.0000088049542</v>
      </c>
      <c r="Q261" s="46">
        <v>3686.0000100748339</v>
      </c>
      <c r="R261" s="46">
        <v>3686.0000131194611</v>
      </c>
      <c r="S261" s="46">
        <v>3686.0000132002428</v>
      </c>
      <c r="T261" s="51">
        <v>3686.0000156416695</v>
      </c>
      <c r="U261" s="19"/>
      <c r="V261" s="19"/>
      <c r="W261" s="19"/>
      <c r="X261" s="19"/>
      <c r="Y261" s="19"/>
      <c r="Z261" s="21"/>
      <c r="AA261" s="21"/>
      <c r="AB261" s="21"/>
      <c r="AC261" s="21"/>
      <c r="AD261" s="21"/>
      <c r="AE261" s="21"/>
      <c r="AF261" s="21"/>
    </row>
    <row r="262">
      <c r="K262" s="6">
        <v>260</v>
      </c>
      <c r="L262" s="6" t="s">
        <v>348</v>
      </c>
      <c r="M262" s="46">
        <v>186020</v>
      </c>
      <c r="N262" s="46">
        <v>180209.38258629144</v>
      </c>
      <c r="O262" s="46">
        <v>175451.32540040495</v>
      </c>
      <c r="P262" s="46">
        <v>170722.3275034253</v>
      </c>
      <c r="Q262" s="46">
        <v>165513.93146668535</v>
      </c>
      <c r="R262" s="46">
        <v>159666.07374497925</v>
      </c>
      <c r="S262" s="46">
        <v>152053.5653764219</v>
      </c>
      <c r="T262" s="51">
        <v>144524.74496311435</v>
      </c>
      <c r="U262" s="19"/>
      <c r="V262" s="19"/>
      <c r="W262" s="19"/>
      <c r="X262" s="19"/>
      <c r="Y262" s="19"/>
      <c r="Z262" s="21"/>
      <c r="AA262" s="21"/>
      <c r="AB262" s="21"/>
      <c r="AC262" s="21"/>
      <c r="AD262" s="21"/>
      <c r="AE262" s="21"/>
      <c r="AF262" s="21"/>
    </row>
    <row r="263">
      <c r="K263" s="6">
        <v>261</v>
      </c>
      <c r="L263" s="6" t="s">
        <v>349</v>
      </c>
      <c r="M263" s="46">
        <v>65007</v>
      </c>
      <c r="N263" s="46">
        <v>64611.50743293573</v>
      </c>
      <c r="O263" s="46">
        <v>64262.355160408275</v>
      </c>
      <c r="P263" s="46">
        <v>63750.598310683352</v>
      </c>
      <c r="Q263" s="46">
        <v>62902.631383680971</v>
      </c>
      <c r="R263" s="46">
        <v>62036.057045571644</v>
      </c>
      <c r="S263" s="46">
        <v>61116.639028552156</v>
      </c>
      <c r="T263" s="51">
        <v>59887.318589401919</v>
      </c>
      <c r="U263" s="19"/>
      <c r="V263" s="19"/>
      <c r="W263" s="19"/>
      <c r="X263" s="19"/>
      <c r="Y263" s="19"/>
      <c r="Z263" s="21"/>
      <c r="AA263" s="21"/>
      <c r="AB263" s="21"/>
      <c r="AC263" s="21"/>
      <c r="AD263" s="21"/>
      <c r="AE263" s="21"/>
      <c r="AF263" s="21"/>
    </row>
    <row r="264">
      <c r="K264" s="6">
        <v>262</v>
      </c>
      <c r="L264" s="6" t="s">
        <v>350</v>
      </c>
      <c r="M264" s="46">
        <v>812906</v>
      </c>
      <c r="N264" s="46">
        <v>812906.00000677234</v>
      </c>
      <c r="O264" s="46">
        <v>812906.00001438288</v>
      </c>
      <c r="P264" s="46">
        <v>812906.00001458183</v>
      </c>
      <c r="Q264" s="46">
        <v>812906.0000168191</v>
      </c>
      <c r="R264" s="46">
        <v>812906.00002171716</v>
      </c>
      <c r="S264" s="46">
        <v>812906.00002174987</v>
      </c>
      <c r="T264" s="51">
        <v>812906.00002568075</v>
      </c>
      <c r="U264" s="19"/>
      <c r="V264" s="19"/>
      <c r="W264" s="19"/>
      <c r="X264" s="19"/>
      <c r="Y264" s="19"/>
      <c r="Z264" s="21"/>
      <c r="AA264" s="21"/>
      <c r="AB264" s="21"/>
      <c r="AC264" s="21"/>
      <c r="AD264" s="21"/>
      <c r="AE264" s="21"/>
      <c r="AF264" s="21"/>
    </row>
    <row r="265">
      <c r="K265" s="6">
        <v>263</v>
      </c>
      <c r="L265" s="6" t="s">
        <v>351</v>
      </c>
      <c r="M265" s="46">
        <v>595271</v>
      </c>
      <c r="N265" s="46">
        <v>595271.00000644044</v>
      </c>
      <c r="O265" s="46">
        <v>595271.00001369021</v>
      </c>
      <c r="P265" s="46">
        <v>595271.00001389987</v>
      </c>
      <c r="Q265" s="46">
        <v>595271.00001601584</v>
      </c>
      <c r="R265" s="46">
        <v>595271.00002067827</v>
      </c>
      <c r="S265" s="46">
        <v>595271.00002072775</v>
      </c>
      <c r="T265" s="51">
        <v>595271.00002450589</v>
      </c>
      <c r="U265" s="19"/>
      <c r="V265" s="19"/>
      <c r="W265" s="19"/>
      <c r="X265" s="19"/>
      <c r="Y265" s="19"/>
      <c r="Z265" s="21"/>
      <c r="AA265" s="21"/>
      <c r="AB265" s="21"/>
      <c r="AC265" s="21"/>
      <c r="AD265" s="21"/>
      <c r="AE265" s="21"/>
      <c r="AF265" s="21"/>
    </row>
    <row r="266">
      <c r="K266" s="6">
        <v>264</v>
      </c>
      <c r="L266" s="6" t="s">
        <v>352</v>
      </c>
      <c r="M266" s="46">
        <v>75639</v>
      </c>
      <c r="N266" s="46">
        <v>75639.000007088835</v>
      </c>
      <c r="O266" s="46">
        <v>75639.000015036756</v>
      </c>
      <c r="P266" s="46">
        <v>75639.000015235608</v>
      </c>
      <c r="Q266" s="46">
        <v>75639.000017585073</v>
      </c>
      <c r="R266" s="46">
        <v>75639.000022679204</v>
      </c>
      <c r="S266" s="46">
        <v>75639.000022707347</v>
      </c>
      <c r="T266" s="51">
        <v>75639.000026815454</v>
      </c>
      <c r="U266" s="19"/>
      <c r="V266" s="19"/>
      <c r="W266" s="19"/>
      <c r="X266" s="19"/>
      <c r="Y266" s="19"/>
      <c r="Z266" s="21"/>
      <c r="AA266" s="21"/>
      <c r="AB266" s="21"/>
      <c r="AC266" s="21"/>
      <c r="AD266" s="21"/>
      <c r="AE266" s="21"/>
      <c r="AF266" s="21"/>
    </row>
    <row r="267">
      <c r="K267" s="6">
        <v>265</v>
      </c>
      <c r="L267" s="6" t="s">
        <v>353</v>
      </c>
      <c r="M267" s="46">
        <v>815821</v>
      </c>
      <c r="N267" s="46">
        <v>815821.00000584289</v>
      </c>
      <c r="O267" s="46">
        <v>815821.0000124108</v>
      </c>
      <c r="P267" s="46">
        <v>815821.00001259171</v>
      </c>
      <c r="Q267" s="46">
        <v>815821.00001451722</v>
      </c>
      <c r="R267" s="46">
        <v>815821.00001873367</v>
      </c>
      <c r="S267" s="46">
        <v>815821.00001877127</v>
      </c>
      <c r="T267" s="51">
        <v>815821.00002218527</v>
      </c>
      <c r="U267" s="19"/>
      <c r="V267" s="19"/>
      <c r="W267" s="19"/>
      <c r="X267" s="19"/>
      <c r="Y267" s="19"/>
      <c r="Z267" s="21"/>
      <c r="AA267" s="21"/>
      <c r="AB267" s="21"/>
      <c r="AC267" s="21"/>
      <c r="AD267" s="21"/>
      <c r="AE267" s="21"/>
      <c r="AF267" s="21"/>
    </row>
    <row r="268">
      <c r="K268" s="6">
        <v>266</v>
      </c>
      <c r="L268" s="6" t="s">
        <v>354</v>
      </c>
      <c r="M268" s="46">
        <v>909598</v>
      </c>
      <c r="N268" s="46">
        <v>909598.0000065061</v>
      </c>
      <c r="O268" s="46">
        <v>909598.00001383678</v>
      </c>
      <c r="P268" s="46">
        <v>909598.00001403841</v>
      </c>
      <c r="Q268" s="46">
        <v>909598.0000161787</v>
      </c>
      <c r="R268" s="46">
        <v>909598.00002092647</v>
      </c>
      <c r="S268" s="46">
        <v>909598.00002096395</v>
      </c>
      <c r="T268" s="51">
        <v>909598.00002474512</v>
      </c>
      <c r="U268" s="19"/>
      <c r="V268" s="19"/>
      <c r="W268" s="19"/>
      <c r="X268" s="19"/>
      <c r="Y268" s="19"/>
      <c r="Z268" s="21"/>
      <c r="AA268" s="21"/>
      <c r="AB268" s="21"/>
      <c r="AC268" s="21"/>
      <c r="AD268" s="21"/>
      <c r="AE268" s="21"/>
      <c r="AF268" s="21"/>
    </row>
    <row r="269">
      <c r="K269" s="6">
        <v>267</v>
      </c>
      <c r="L269" s="6" t="s">
        <v>355</v>
      </c>
      <c r="M269" s="46">
        <v>580721</v>
      </c>
      <c r="N269" s="46">
        <v>580721.00000714313</v>
      </c>
      <c r="O269" s="46">
        <v>580721.00001513539</v>
      </c>
      <c r="P269" s="46">
        <v>580721.00001534307</v>
      </c>
      <c r="Q269" s="46">
        <v>580721.0000177091</v>
      </c>
      <c r="R269" s="46">
        <v>580721.0000225862</v>
      </c>
      <c r="S269" s="46">
        <v>580721.00002263044</v>
      </c>
      <c r="T269" s="51">
        <v>580721.00002685306</v>
      </c>
      <c r="U269" s="19"/>
      <c r="V269" s="19"/>
      <c r="W269" s="19"/>
      <c r="X269" s="19"/>
      <c r="Y269" s="19"/>
      <c r="Z269" s="21"/>
      <c r="AA269" s="21"/>
      <c r="AB269" s="21"/>
      <c r="AC269" s="21"/>
      <c r="AD269" s="21"/>
      <c r="AE269" s="21"/>
      <c r="AF269" s="21"/>
    </row>
    <row r="270">
      <c r="K270" s="6">
        <v>268</v>
      </c>
      <c r="L270" s="6" t="s">
        <v>356</v>
      </c>
      <c r="M270" s="46">
        <v>386814</v>
      </c>
      <c r="N270" s="46">
        <v>386814.00000653445</v>
      </c>
      <c r="O270" s="46">
        <v>386814.00001384638</v>
      </c>
      <c r="P270" s="46">
        <v>386814.00001403794</v>
      </c>
      <c r="Q270" s="46">
        <v>386814.00001620175</v>
      </c>
      <c r="R270" s="46">
        <v>386814.00002068083</v>
      </c>
      <c r="S270" s="46">
        <v>386814.00002072199</v>
      </c>
      <c r="T270" s="51">
        <v>386814.00002458395</v>
      </c>
      <c r="U270" s="19"/>
      <c r="V270" s="19"/>
      <c r="W270" s="19"/>
      <c r="X270" s="19"/>
      <c r="Y270" s="19"/>
      <c r="Z270" s="21"/>
      <c r="AA270" s="21"/>
      <c r="AB270" s="21"/>
      <c r="AC270" s="21"/>
      <c r="AD270" s="21"/>
      <c r="AE270" s="21"/>
      <c r="AF270" s="21"/>
    </row>
    <row r="271">
      <c r="K271" s="6">
        <v>269</v>
      </c>
      <c r="L271" s="6" t="s">
        <v>357</v>
      </c>
      <c r="M271" s="46">
        <v>107865</v>
      </c>
      <c r="N271" s="46">
        <v>107865.00000784527</v>
      </c>
      <c r="O271" s="46">
        <v>107865.00001660371</v>
      </c>
      <c r="P271" s="46">
        <v>107865.00001682807</v>
      </c>
      <c r="Q271" s="46">
        <v>107865.00001943255</v>
      </c>
      <c r="R271" s="46">
        <v>107865.0000247929</v>
      </c>
      <c r="S271" s="46">
        <v>107865.00002483843</v>
      </c>
      <c r="T271" s="51">
        <v>107865.00002946908</v>
      </c>
      <c r="U271" s="19"/>
      <c r="V271" s="19"/>
      <c r="W271" s="19"/>
      <c r="X271" s="19"/>
      <c r="Y271" s="19"/>
      <c r="Z271" s="21"/>
      <c r="AA271" s="21"/>
      <c r="AB271" s="21"/>
      <c r="AC271" s="21"/>
      <c r="AD271" s="21"/>
      <c r="AE271" s="21"/>
      <c r="AF271" s="21"/>
    </row>
    <row r="272">
      <c r="K272" s="6">
        <v>270</v>
      </c>
      <c r="L272" s="6" t="s">
        <v>358</v>
      </c>
      <c r="M272" s="46">
        <v>158262</v>
      </c>
      <c r="N272" s="46">
        <v>158262.00000656105</v>
      </c>
      <c r="O272" s="46">
        <v>158262.00001391993</v>
      </c>
      <c r="P272" s="46">
        <v>158262.00001412129</v>
      </c>
      <c r="Q272" s="46">
        <v>158262.0000162863</v>
      </c>
      <c r="R272" s="46">
        <v>158262.00002085115</v>
      </c>
      <c r="S272" s="46">
        <v>158262.00002089853</v>
      </c>
      <c r="T272" s="51">
        <v>158262.00002477627</v>
      </c>
      <c r="U272" s="19"/>
      <c r="V272" s="19"/>
      <c r="W272" s="19"/>
      <c r="X272" s="19"/>
      <c r="Y272" s="19"/>
      <c r="Z272" s="21"/>
      <c r="AA272" s="21"/>
      <c r="AB272" s="21"/>
      <c r="AC272" s="21"/>
      <c r="AD272" s="21"/>
      <c r="AE272" s="21"/>
      <c r="AF272" s="21"/>
    </row>
    <row r="273">
      <c r="K273" s="6">
        <v>271</v>
      </c>
      <c r="L273" s="6" t="s">
        <v>359</v>
      </c>
      <c r="M273" s="46">
        <v>77633</v>
      </c>
      <c r="N273" s="46">
        <v>77633.000006623275</v>
      </c>
      <c r="O273" s="46">
        <v>77633.000014054473</v>
      </c>
      <c r="P273" s="46">
        <v>77633.000014245496</v>
      </c>
      <c r="Q273" s="46">
        <v>77633.000016437421</v>
      </c>
      <c r="R273" s="46">
        <v>77633.000021204993</v>
      </c>
      <c r="S273" s="46">
        <v>77633.000021235537</v>
      </c>
      <c r="T273" s="51">
        <v>77633.000025081419</v>
      </c>
      <c r="U273" s="19"/>
      <c r="V273" s="19"/>
      <c r="W273" s="19"/>
      <c r="X273" s="19"/>
      <c r="Y273" s="19"/>
      <c r="Z273" s="21"/>
      <c r="AA273" s="21"/>
      <c r="AB273" s="21"/>
      <c r="AC273" s="21"/>
      <c r="AD273" s="21"/>
      <c r="AE273" s="21"/>
      <c r="AF273" s="21"/>
    </row>
    <row r="274">
      <c r="K274" s="6">
        <v>272</v>
      </c>
      <c r="L274" s="6" t="s">
        <v>360</v>
      </c>
      <c r="M274" s="46">
        <v>22198</v>
      </c>
      <c r="N274" s="46">
        <v>22198.000008661038</v>
      </c>
      <c r="O274" s="46">
        <v>22198.000018397615</v>
      </c>
      <c r="P274" s="46">
        <v>22198.000018638733</v>
      </c>
      <c r="Q274" s="46">
        <v>22198.000021505668</v>
      </c>
      <c r="R274" s="46">
        <v>22198.000027834572</v>
      </c>
      <c r="S274" s="46">
        <v>22198.000027853948</v>
      </c>
      <c r="T274" s="51">
        <v>22198.000032821161</v>
      </c>
      <c r="U274" s="19"/>
      <c r="V274" s="19"/>
      <c r="W274" s="19"/>
      <c r="X274" s="19"/>
      <c r="Y274" s="19"/>
      <c r="Z274" s="21"/>
      <c r="AA274" s="21"/>
      <c r="AB274" s="21"/>
      <c r="AC274" s="21"/>
      <c r="AD274" s="21"/>
      <c r="AE274" s="21"/>
      <c r="AF274" s="21"/>
    </row>
    <row r="275">
      <c r="K275" s="6">
        <v>273</v>
      </c>
      <c r="L275" s="6" t="s">
        <v>361</v>
      </c>
      <c r="M275" s="46">
        <v>457275</v>
      </c>
      <c r="N275" s="46">
        <v>457275.00000657339</v>
      </c>
      <c r="O275" s="46">
        <v>457275.00001393585</v>
      </c>
      <c r="P275" s="46">
        <v>457275.00001413765</v>
      </c>
      <c r="Q275" s="46">
        <v>457275.00001630886</v>
      </c>
      <c r="R275" s="46">
        <v>457275.00002080912</v>
      </c>
      <c r="S275" s="46">
        <v>457275.00002085808</v>
      </c>
      <c r="T275" s="51">
        <v>457275.00002476049</v>
      </c>
      <c r="U275" s="19"/>
      <c r="V275" s="19"/>
      <c r="W275" s="19"/>
      <c r="X275" s="19"/>
      <c r="Y275" s="19"/>
      <c r="Z275" s="21"/>
      <c r="AA275" s="21"/>
      <c r="AB275" s="21"/>
      <c r="AC275" s="21"/>
      <c r="AD275" s="21"/>
      <c r="AE275" s="21"/>
      <c r="AF275" s="21"/>
    </row>
    <row r="276">
      <c r="K276" s="6">
        <v>274</v>
      </c>
      <c r="L276" s="6" t="s">
        <v>362</v>
      </c>
      <c r="M276" s="46">
        <v>109818</v>
      </c>
      <c r="N276" s="46">
        <v>-89128.856008048984</v>
      </c>
      <c r="O276" s="46">
        <v>-76234.527058339561</v>
      </c>
      <c r="P276" s="46">
        <v>-130181.60445148808</v>
      </c>
      <c r="Q276" s="46">
        <v>-181888.34121285108</v>
      </c>
      <c r="R276" s="46">
        <v>-191250.20029344968</v>
      </c>
      <c r="S276" s="46">
        <v>-210046.28036973951</v>
      </c>
      <c r="T276" s="51">
        <v>-215751.9167400391</v>
      </c>
      <c r="U276" s="19"/>
      <c r="V276" s="19"/>
      <c r="W276" s="19"/>
      <c r="X276" s="19"/>
      <c r="Y276" s="19"/>
      <c r="Z276" s="21"/>
      <c r="AA276" s="21"/>
      <c r="AB276" s="21"/>
      <c r="AC276" s="21"/>
      <c r="AD276" s="21"/>
      <c r="AE276" s="21"/>
      <c r="AF276" s="21"/>
    </row>
    <row r="277">
      <c r="K277" s="6">
        <v>275</v>
      </c>
      <c r="L277" s="6" t="s">
        <v>363</v>
      </c>
      <c r="M277" s="46">
        <v>44143</v>
      </c>
      <c r="N277" s="46">
        <v>44143.00000226363</v>
      </c>
      <c r="O277" s="46">
        <v>44143.000005018999</v>
      </c>
      <c r="P277" s="46">
        <v>44143.000005311675</v>
      </c>
      <c r="Q277" s="46">
        <v>44143.000005644994</v>
      </c>
      <c r="R277" s="46">
        <v>44143.000007326707</v>
      </c>
      <c r="S277" s="46">
        <v>44143.000007432885</v>
      </c>
      <c r="T277" s="51">
        <v>44143.000008914125</v>
      </c>
      <c r="U277" s="19"/>
      <c r="V277" s="19"/>
      <c r="W277" s="19"/>
      <c r="X277" s="19"/>
      <c r="Y277" s="19"/>
      <c r="Z277" s="21"/>
      <c r="AA277" s="21"/>
      <c r="AB277" s="21"/>
      <c r="AC277" s="21"/>
      <c r="AD277" s="21"/>
      <c r="AE277" s="21"/>
      <c r="AF277" s="21"/>
    </row>
    <row r="278">
      <c r="K278" s="6">
        <v>276</v>
      </c>
      <c r="L278" s="6" t="s">
        <v>364</v>
      </c>
      <c r="M278" s="46">
        <v>20559</v>
      </c>
      <c r="N278" s="46">
        <v>8800.1631126635475</v>
      </c>
      <c r="O278" s="46">
        <v>-9583.110834100713</v>
      </c>
      <c r="P278" s="46">
        <v>-31274.170984560391</v>
      </c>
      <c r="Q278" s="46">
        <v>-41712.871470072962</v>
      </c>
      <c r="R278" s="46">
        <v>-49080.254668592192</v>
      </c>
      <c r="S278" s="46">
        <v>-55135.697445167672</v>
      </c>
      <c r="T278" s="51">
        <v>-56676.037743609762</v>
      </c>
      <c r="U278" s="19"/>
      <c r="V278" s="19"/>
      <c r="W278" s="19"/>
      <c r="X278" s="19"/>
      <c r="Y278" s="19"/>
      <c r="Z278" s="21"/>
      <c r="AA278" s="21"/>
      <c r="AB278" s="21"/>
      <c r="AC278" s="21"/>
      <c r="AD278" s="21"/>
      <c r="AE278" s="21"/>
      <c r="AF278" s="21"/>
    </row>
    <row r="279">
      <c r="K279" s="6">
        <v>277</v>
      </c>
      <c r="L279" s="6" t="s">
        <v>365</v>
      </c>
      <c r="M279" s="46">
        <v>53767</v>
      </c>
      <c r="N279" s="46">
        <v>53764.031299697424</v>
      </c>
      <c r="O279" s="46">
        <v>53780.673925135663</v>
      </c>
      <c r="P279" s="46">
        <v>53782.616485310253</v>
      </c>
      <c r="Q279" s="46">
        <v>53715.284458779875</v>
      </c>
      <c r="R279" s="46">
        <v>53661.298760286467</v>
      </c>
      <c r="S279" s="46">
        <v>53625.998236103376</v>
      </c>
      <c r="T279" s="51">
        <v>53554.353975802245</v>
      </c>
      <c r="U279" s="19"/>
      <c r="V279" s="19"/>
      <c r="W279" s="19"/>
      <c r="X279" s="19"/>
      <c r="Y279" s="19"/>
      <c r="Z279" s="21"/>
      <c r="AA279" s="21"/>
      <c r="AB279" s="21"/>
      <c r="AC279" s="21"/>
      <c r="AD279" s="21"/>
      <c r="AE279" s="21"/>
      <c r="AF279" s="21"/>
    </row>
    <row r="280">
      <c r="K280" s="6">
        <v>278</v>
      </c>
      <c r="L280" s="6" t="s">
        <v>366</v>
      </c>
      <c r="M280" s="46">
        <v>2120</v>
      </c>
      <c r="N280" s="46">
        <v>-6085.6731625556713</v>
      </c>
      <c r="O280" s="46">
        <v>-19358.576512002444</v>
      </c>
      <c r="P280" s="46">
        <v>-40492.790845663476</v>
      </c>
      <c r="Q280" s="46">
        <v>-58058.42973611052</v>
      </c>
      <c r="R280" s="46">
        <v>-73960.031731848954</v>
      </c>
      <c r="S280" s="46">
        <v>-88605.065106634633</v>
      </c>
      <c r="T280" s="51">
        <v>-93023.368477314012</v>
      </c>
      <c r="U280" s="19"/>
      <c r="V280" s="19"/>
      <c r="W280" s="19"/>
      <c r="X280" s="19"/>
      <c r="Y280" s="19"/>
      <c r="Z280" s="21"/>
      <c r="AA280" s="21"/>
      <c r="AB280" s="21"/>
      <c r="AC280" s="21"/>
      <c r="AD280" s="21"/>
      <c r="AE280" s="21"/>
      <c r="AF280" s="21"/>
    </row>
    <row r="281">
      <c r="K281" s="6">
        <v>279</v>
      </c>
      <c r="L281" s="6" t="s">
        <v>367</v>
      </c>
      <c r="M281" s="46">
        <v>68490</v>
      </c>
      <c r="N281" s="46">
        <v>68490.00002886499</v>
      </c>
      <c r="O281" s="46">
        <v>68490.000061166487</v>
      </c>
      <c r="P281" s="46">
        <v>68490.000061971412</v>
      </c>
      <c r="Q281" s="46">
        <v>68490.00007155021</v>
      </c>
      <c r="R281" s="46">
        <v>68490.000091608686</v>
      </c>
      <c r="S281" s="46">
        <v>68490.000091748952</v>
      </c>
      <c r="T281" s="51">
        <v>68490.00010866161</v>
      </c>
      <c r="U281" s="19"/>
      <c r="V281" s="19"/>
      <c r="W281" s="19"/>
      <c r="X281" s="19"/>
      <c r="Y281" s="19"/>
      <c r="Z281" s="21"/>
      <c r="AA281" s="21"/>
      <c r="AB281" s="21"/>
      <c r="AC281" s="21"/>
      <c r="AD281" s="21"/>
      <c r="AE281" s="21"/>
      <c r="AF281" s="21"/>
    </row>
    <row r="282">
      <c r="K282" s="6">
        <v>280</v>
      </c>
      <c r="L282" s="6" t="s">
        <v>368</v>
      </c>
      <c r="M282" s="46">
        <v>1728</v>
      </c>
      <c r="N282" s="46">
        <v>-4045.7593444438971</v>
      </c>
      <c r="O282" s="46">
        <v>-8391.7253047254926</v>
      </c>
      <c r="P282" s="46">
        <v>-17793.318742667718</v>
      </c>
      <c r="Q282" s="46">
        <v>-32018.748938143952</v>
      </c>
      <c r="R282" s="46">
        <v>-46207.280149360908</v>
      </c>
      <c r="S282" s="46">
        <v>-65373.039308342726</v>
      </c>
      <c r="T282" s="51">
        <v>-76400.556094243948</v>
      </c>
      <c r="U282" s="19"/>
      <c r="V282" s="19"/>
      <c r="W282" s="19"/>
      <c r="X282" s="19"/>
      <c r="Y282" s="19"/>
      <c r="Z282" s="21"/>
      <c r="AA282" s="21"/>
      <c r="AB282" s="21"/>
      <c r="AC282" s="21"/>
      <c r="AD282" s="21"/>
      <c r="AE282" s="21"/>
      <c r="AF282" s="21"/>
    </row>
    <row r="283">
      <c r="K283" s="6">
        <v>281</v>
      </c>
      <c r="L283" s="6" t="s">
        <v>369</v>
      </c>
      <c r="M283" s="46">
        <v>28294</v>
      </c>
      <c r="N283" s="46">
        <v>28165.965047858335</v>
      </c>
      <c r="O283" s="46">
        <v>28135.520846325555</v>
      </c>
      <c r="P283" s="46">
        <v>28077.255114387419</v>
      </c>
      <c r="Q283" s="46">
        <v>27871.937419231919</v>
      </c>
      <c r="R283" s="46">
        <v>27733.223572190138</v>
      </c>
      <c r="S283" s="46">
        <v>27623.744682565732</v>
      </c>
      <c r="T283" s="51">
        <v>27441.160349316346</v>
      </c>
      <c r="U283" s="19"/>
      <c r="V283" s="19"/>
      <c r="W283" s="19"/>
      <c r="X283" s="19"/>
      <c r="Y283" s="19"/>
      <c r="Z283" s="21"/>
      <c r="AA283" s="21"/>
      <c r="AB283" s="21"/>
      <c r="AC283" s="21"/>
      <c r="AD283" s="21"/>
      <c r="AE283" s="21"/>
      <c r="AF283" s="21"/>
    </row>
    <row r="284">
      <c r="K284" s="6">
        <v>282</v>
      </c>
      <c r="L284" s="6" t="s">
        <v>370</v>
      </c>
      <c r="M284" s="46">
        <v>85585</v>
      </c>
      <c r="N284" s="46">
        <v>84763.147957004039</v>
      </c>
      <c r="O284" s="46">
        <v>84459.038305755384</v>
      </c>
      <c r="P284" s="46">
        <v>83833.614826610545</v>
      </c>
      <c r="Q284" s="46">
        <v>82335.357352412248</v>
      </c>
      <c r="R284" s="46">
        <v>80987.835941570913</v>
      </c>
      <c r="S284" s="46">
        <v>79082.325698996894</v>
      </c>
      <c r="T284" s="51">
        <v>77047.349438703895</v>
      </c>
      <c r="U284" s="19"/>
      <c r="V284" s="19"/>
      <c r="W284" s="19"/>
      <c r="X284" s="19"/>
      <c r="Y284" s="19"/>
      <c r="Z284" s="21"/>
      <c r="AA284" s="21"/>
      <c r="AB284" s="21"/>
      <c r="AC284" s="21"/>
      <c r="AD284" s="21"/>
      <c r="AE284" s="21"/>
      <c r="AF284" s="21"/>
    </row>
    <row r="285">
      <c r="K285" s="6">
        <v>283</v>
      </c>
      <c r="L285" s="6" t="s">
        <v>371</v>
      </c>
      <c r="M285" s="46">
        <v>409859</v>
      </c>
      <c r="N285" s="46">
        <v>265841.43917130318</v>
      </c>
      <c r="O285" s="46">
        <v>84010.060630829539</v>
      </c>
      <c r="P285" s="46">
        <v>-137698.92625967099</v>
      </c>
      <c r="Q285" s="46">
        <v>-284751.21498186904</v>
      </c>
      <c r="R285" s="46">
        <v>-395731.8425858852</v>
      </c>
      <c r="S285" s="46">
        <v>-485288.17027478566</v>
      </c>
      <c r="T285" s="51">
        <v>-516963.78586782899</v>
      </c>
      <c r="U285" s="19"/>
      <c r="V285" s="19"/>
      <c r="W285" s="19"/>
      <c r="X285" s="19"/>
      <c r="Y285" s="19"/>
      <c r="Z285" s="21"/>
      <c r="AA285" s="21"/>
      <c r="AB285" s="21"/>
      <c r="AC285" s="21"/>
      <c r="AD285" s="21"/>
      <c r="AE285" s="21"/>
      <c r="AF285" s="21"/>
    </row>
    <row r="286">
      <c r="K286" s="6">
        <v>284</v>
      </c>
      <c r="L286" s="6" t="s">
        <v>372</v>
      </c>
      <c r="M286" s="46">
        <v>3125616</v>
      </c>
      <c r="N286" s="46">
        <v>2286812.2502145534</v>
      </c>
      <c r="O286" s="46">
        <v>561555.50581735256</v>
      </c>
      <c r="P286" s="46">
        <v>-500152.57832810911</v>
      </c>
      <c r="Q286" s="46">
        <v>-784215.79716469103</v>
      </c>
      <c r="R286" s="46">
        <v>-983191.154561423</v>
      </c>
      <c r="S286" s="46">
        <v>-1131125.7202050542</v>
      </c>
      <c r="T286" s="51">
        <v>-1170350.8136639108</v>
      </c>
      <c r="U286" s="19"/>
      <c r="V286" s="19"/>
      <c r="W286" s="19"/>
      <c r="X286" s="19"/>
      <c r="Y286" s="19"/>
      <c r="Z286" s="21"/>
      <c r="AA286" s="21"/>
      <c r="AB286" s="21"/>
      <c r="AC286" s="21"/>
      <c r="AD286" s="21"/>
      <c r="AE286" s="21"/>
      <c r="AF286" s="21"/>
    </row>
    <row r="287">
      <c r="K287" s="6">
        <v>285</v>
      </c>
      <c r="L287" s="6" t="s">
        <v>373</v>
      </c>
      <c r="M287" s="46">
        <v>7810471</v>
      </c>
      <c r="N287" s="46">
        <v>9027039.3952622227</v>
      </c>
      <c r="O287" s="46">
        <v>11206512.851711594</v>
      </c>
      <c r="P287" s="46">
        <v>10314159.01988568</v>
      </c>
      <c r="Q287" s="46">
        <v>9286049.0792748369</v>
      </c>
      <c r="R287" s="46">
        <v>8160148.4038028903</v>
      </c>
      <c r="S287" s="46">
        <v>7224119.054136496</v>
      </c>
      <c r="T287" s="51">
        <v>6612825.0707819043</v>
      </c>
      <c r="U287" s="19"/>
      <c r="V287" s="19"/>
      <c r="W287" s="19"/>
      <c r="X287" s="19"/>
      <c r="Y287" s="19"/>
      <c r="Z287" s="21"/>
      <c r="AA287" s="21"/>
      <c r="AB287" s="21"/>
      <c r="AC287" s="21"/>
      <c r="AD287" s="21"/>
      <c r="AE287" s="21"/>
      <c r="AF287" s="21"/>
    </row>
    <row r="288">
      <c r="K288" s="6">
        <v>286</v>
      </c>
      <c r="L288" s="6" t="s">
        <v>374</v>
      </c>
      <c r="M288" s="46">
        <v>864495</v>
      </c>
      <c r="N288" s="46">
        <v>857536.63425858249</v>
      </c>
      <c r="O288" s="46">
        <v>732204.62648791471</v>
      </c>
      <c r="P288" s="46">
        <v>464732.5031334688</v>
      </c>
      <c r="Q288" s="46">
        <v>178518.33486015606</v>
      </c>
      <c r="R288" s="46">
        <v>-84291.91043003957</v>
      </c>
      <c r="S288" s="46">
        <v>-295875.98359437863</v>
      </c>
      <c r="T288" s="51">
        <v>-366408.56982637575</v>
      </c>
      <c r="U288" s="19"/>
      <c r="V288" s="19"/>
      <c r="W288" s="19"/>
      <c r="X288" s="19"/>
      <c r="Y288" s="19"/>
      <c r="Z288" s="21"/>
      <c r="AA288" s="21"/>
      <c r="AB288" s="21"/>
      <c r="AC288" s="21"/>
      <c r="AD288" s="21"/>
      <c r="AE288" s="21"/>
      <c r="AF288" s="21"/>
    </row>
    <row r="289">
      <c r="K289" s="6">
        <v>287</v>
      </c>
      <c r="L289" s="6" t="s">
        <v>375</v>
      </c>
      <c r="M289" s="46">
        <v>711220</v>
      </c>
      <c r="N289" s="46">
        <v>731434.86030086363</v>
      </c>
      <c r="O289" s="46">
        <v>725546.00573803938</v>
      </c>
      <c r="P289" s="46">
        <v>708336.76080614154</v>
      </c>
      <c r="Q289" s="46">
        <v>671450.64886335446</v>
      </c>
      <c r="R289" s="46">
        <v>615263.64428125997</v>
      </c>
      <c r="S289" s="46">
        <v>544527.31956900447</v>
      </c>
      <c r="T289" s="51">
        <v>489455.95538676798</v>
      </c>
      <c r="U289" s="19"/>
      <c r="V289" s="19"/>
      <c r="W289" s="19"/>
      <c r="X289" s="19"/>
      <c r="Y289" s="19"/>
      <c r="Z289" s="21"/>
      <c r="AA289" s="21"/>
      <c r="AB289" s="21"/>
      <c r="AC289" s="21"/>
      <c r="AD289" s="21"/>
      <c r="AE289" s="21"/>
      <c r="AF289" s="21"/>
    </row>
    <row r="290">
      <c r="K290" s="6">
        <v>288</v>
      </c>
      <c r="L290" s="6" t="s">
        <v>376</v>
      </c>
      <c r="M290" s="46">
        <v>238627</v>
      </c>
      <c r="N290" s="46">
        <v>235453.26118025841</v>
      </c>
      <c r="O290" s="46">
        <v>232579.40238751867</v>
      </c>
      <c r="P290" s="46">
        <v>228894.10800821113</v>
      </c>
      <c r="Q290" s="46">
        <v>224190.54178127166</v>
      </c>
      <c r="R290" s="46">
        <v>218942.00041886035</v>
      </c>
      <c r="S290" s="46">
        <v>213142.1729575783</v>
      </c>
      <c r="T290" s="51">
        <v>207095.0474906638</v>
      </c>
      <c r="U290" s="19"/>
      <c r="V290" s="19"/>
      <c r="W290" s="19"/>
      <c r="X290" s="19"/>
      <c r="Y290" s="19"/>
      <c r="Z290" s="21"/>
      <c r="AA290" s="21"/>
      <c r="AB290" s="21"/>
      <c r="AC290" s="21"/>
      <c r="AD290" s="21"/>
      <c r="AE290" s="21"/>
      <c r="AF290" s="21"/>
    </row>
    <row r="291">
      <c r="K291" s="6">
        <v>289</v>
      </c>
      <c r="L291" s="6" t="s">
        <v>377</v>
      </c>
      <c r="M291" s="46">
        <v>308553</v>
      </c>
      <c r="N291" s="46">
        <v>308571.59814142139</v>
      </c>
      <c r="O291" s="46">
        <v>308591.01137473423</v>
      </c>
      <c r="P291" s="46">
        <v>308590.76841905643</v>
      </c>
      <c r="Q291" s="46">
        <v>308590.12207064289</v>
      </c>
      <c r="R291" s="46">
        <v>308588.95484828815</v>
      </c>
      <c r="S291" s="46">
        <v>308587.98712315812</v>
      </c>
      <c r="T291" s="51">
        <v>308586.96559366572</v>
      </c>
      <c r="U291" s="19"/>
      <c r="V291" s="19"/>
      <c r="W291" s="19"/>
      <c r="X291" s="19"/>
      <c r="Y291" s="19"/>
      <c r="Z291" s="21"/>
      <c r="AA291" s="21"/>
      <c r="AB291" s="21"/>
      <c r="AC291" s="21"/>
      <c r="AD291" s="21"/>
      <c r="AE291" s="21"/>
      <c r="AF291" s="21"/>
    </row>
    <row r="292">
      <c r="K292" s="6">
        <v>290</v>
      </c>
      <c r="L292" s="6" t="s">
        <v>378</v>
      </c>
      <c r="M292" s="46">
        <v>204171</v>
      </c>
      <c r="N292" s="46">
        <v>-260426.90659142565</v>
      </c>
      <c r="O292" s="46">
        <v>-705829.83574881835</v>
      </c>
      <c r="P292" s="46">
        <v>-1019404.0215175193</v>
      </c>
      <c r="Q292" s="46">
        <v>-1155106.6056339454</v>
      </c>
      <c r="R292" s="46">
        <v>-1250354.5378983589</v>
      </c>
      <c r="S292" s="46">
        <v>-1323728.5104976224</v>
      </c>
      <c r="T292" s="51">
        <v>-1342537.8118563651</v>
      </c>
      <c r="U292" s="19"/>
      <c r="V292" s="19"/>
      <c r="W292" s="19"/>
      <c r="X292" s="19"/>
      <c r="Y292" s="19"/>
      <c r="Z292" s="21"/>
      <c r="AA292" s="21"/>
      <c r="AB292" s="21"/>
      <c r="AC292" s="21"/>
      <c r="AD292" s="21"/>
      <c r="AE292" s="21"/>
      <c r="AF292" s="21"/>
    </row>
    <row r="293">
      <c r="K293" s="6">
        <v>291</v>
      </c>
      <c r="L293" s="6" t="s">
        <v>379</v>
      </c>
      <c r="M293" s="46">
        <v>448245</v>
      </c>
      <c r="N293" s="46">
        <v>-2151263.3564452096</v>
      </c>
      <c r="O293" s="46">
        <v>-3596409.5358596221</v>
      </c>
      <c r="P293" s="46">
        <v>-3945436.7846596972</v>
      </c>
      <c r="Q293" s="46">
        <v>-4079889.7697311193</v>
      </c>
      <c r="R293" s="46">
        <v>-4171937.4687761557</v>
      </c>
      <c r="S293" s="46">
        <v>-4241945.5227106065</v>
      </c>
      <c r="T293" s="51">
        <v>-4259740.3820392564</v>
      </c>
      <c r="U293" s="19"/>
      <c r="V293" s="19"/>
      <c r="W293" s="19"/>
      <c r="X293" s="19"/>
      <c r="Y293" s="19"/>
      <c r="Z293" s="21"/>
      <c r="AA293" s="21"/>
      <c r="AB293" s="21"/>
      <c r="AC293" s="21"/>
      <c r="AD293" s="21"/>
      <c r="AE293" s="21"/>
      <c r="AF293" s="21"/>
    </row>
    <row r="294">
      <c r="K294" s="6">
        <v>292</v>
      </c>
      <c r="L294" s="6" t="s">
        <v>380</v>
      </c>
      <c r="M294" s="46">
        <v>195286</v>
      </c>
      <c r="N294" s="46">
        <v>91361.167450063745</v>
      </c>
      <c r="O294" s="46">
        <v>-62470.895183782151</v>
      </c>
      <c r="P294" s="46">
        <v>-229867.34367025527</v>
      </c>
      <c r="Q294" s="46">
        <v>-309469.53390481469</v>
      </c>
      <c r="R294" s="46">
        <v>-364402.04560791946</v>
      </c>
      <c r="S294" s="46">
        <v>-409540.4897850689</v>
      </c>
      <c r="T294" s="51">
        <v>-420727.24736996728</v>
      </c>
      <c r="U294" s="19"/>
      <c r="V294" s="19"/>
      <c r="W294" s="19"/>
      <c r="X294" s="19"/>
      <c r="Y294" s="19"/>
      <c r="Z294" s="21"/>
      <c r="AA294" s="21"/>
      <c r="AB294" s="21"/>
      <c r="AC294" s="21"/>
      <c r="AD294" s="21"/>
      <c r="AE294" s="21"/>
      <c r="AF294" s="21"/>
    </row>
    <row r="295">
      <c r="K295" s="6">
        <v>293</v>
      </c>
      <c r="L295" s="6" t="s">
        <v>381</v>
      </c>
      <c r="M295" s="46">
        <v>5730</v>
      </c>
      <c r="N295" s="46">
        <v>5634.2774881865571</v>
      </c>
      <c r="O295" s="46">
        <v>5636.6494399253606</v>
      </c>
      <c r="P295" s="46">
        <v>5628.880494131341</v>
      </c>
      <c r="Q295" s="46">
        <v>5480.0227450440634</v>
      </c>
      <c r="R295" s="46">
        <v>5399.9974924790895</v>
      </c>
      <c r="S295" s="46">
        <v>5355.9719920422867</v>
      </c>
      <c r="T295" s="51">
        <v>5258.1966792170024</v>
      </c>
      <c r="U295" s="19"/>
      <c r="V295" s="19"/>
      <c r="W295" s="19"/>
      <c r="X295" s="19"/>
      <c r="Y295" s="19"/>
      <c r="Z295" s="21"/>
      <c r="AA295" s="21"/>
      <c r="AB295" s="21"/>
      <c r="AC295" s="21"/>
      <c r="AD295" s="21"/>
      <c r="AE295" s="21"/>
      <c r="AF295" s="21"/>
    </row>
    <row r="296">
      <c r="K296" s="6">
        <v>294</v>
      </c>
      <c r="L296" s="6" t="s">
        <v>382</v>
      </c>
      <c r="M296" s="46">
        <v>200209</v>
      </c>
      <c r="N296" s="46">
        <v>191066.815268534</v>
      </c>
      <c r="O296" s="46">
        <v>176318.26339461841</v>
      </c>
      <c r="P296" s="46">
        <v>150563.57633247646</v>
      </c>
      <c r="Q296" s="46">
        <v>122434.21215979022</v>
      </c>
      <c r="R296" s="46">
        <v>90547.946502498336</v>
      </c>
      <c r="S296" s="46">
        <v>52612.031640660294</v>
      </c>
      <c r="T296" s="51">
        <v>34802.171975100631</v>
      </c>
      <c r="U296" s="19"/>
      <c r="V296" s="19"/>
      <c r="W296" s="19"/>
      <c r="X296" s="19"/>
      <c r="Y296" s="19"/>
      <c r="Z296" s="21"/>
      <c r="AA296" s="21"/>
      <c r="AB296" s="21"/>
      <c r="AC296" s="21"/>
      <c r="AD296" s="21"/>
      <c r="AE296" s="21"/>
      <c r="AF296" s="21"/>
    </row>
    <row r="297">
      <c r="K297" s="6">
        <v>295</v>
      </c>
      <c r="L297" s="6" t="s">
        <v>383</v>
      </c>
      <c r="M297" s="46">
        <v>383842</v>
      </c>
      <c r="N297" s="46">
        <v>375442.4466922672</v>
      </c>
      <c r="O297" s="46">
        <v>363660.20683689823</v>
      </c>
      <c r="P297" s="46">
        <v>342822.88992400398</v>
      </c>
      <c r="Q297" s="46">
        <v>316687.20685278106</v>
      </c>
      <c r="R297" s="46">
        <v>283473.38559967891</v>
      </c>
      <c r="S297" s="46">
        <v>240600.93036451034</v>
      </c>
      <c r="T297" s="51">
        <v>212925.0412502042</v>
      </c>
      <c r="U297" s="19"/>
      <c r="V297" s="19"/>
      <c r="W297" s="19"/>
      <c r="X297" s="19"/>
      <c r="Y297" s="19"/>
      <c r="Z297" s="21"/>
      <c r="AA297" s="21"/>
      <c r="AB297" s="21"/>
      <c r="AC297" s="21"/>
      <c r="AD297" s="21"/>
      <c r="AE297" s="21"/>
      <c r="AF297" s="21"/>
    </row>
    <row r="298">
      <c r="K298" s="6">
        <v>296</v>
      </c>
      <c r="L298" s="6" t="s">
        <v>384</v>
      </c>
      <c r="M298" s="46">
        <v>1714328</v>
      </c>
      <c r="N298" s="46">
        <v>1656564.8064713352</v>
      </c>
      <c r="O298" s="46">
        <v>1555001.9249023416</v>
      </c>
      <c r="P298" s="46">
        <v>1407448.2215600414</v>
      </c>
      <c r="Q298" s="46">
        <v>1294047.9279197634</v>
      </c>
      <c r="R298" s="46">
        <v>1198687.4606170326</v>
      </c>
      <c r="S298" s="46">
        <v>1036216.4881967312</v>
      </c>
      <c r="T298" s="51">
        <v>973336.30423049186</v>
      </c>
      <c r="U298" s="19"/>
      <c r="V298" s="19"/>
      <c r="W298" s="19"/>
      <c r="X298" s="19"/>
      <c r="Y298" s="19"/>
      <c r="Z298" s="21"/>
      <c r="AA298" s="21"/>
      <c r="AB298" s="21"/>
      <c r="AC298" s="21"/>
      <c r="AD298" s="21"/>
      <c r="AE298" s="21"/>
      <c r="AF298" s="21"/>
    </row>
    <row r="299">
      <c r="K299" s="6">
        <v>297</v>
      </c>
      <c r="L299" s="6" t="s">
        <v>385</v>
      </c>
      <c r="M299" s="46">
        <v>0</v>
      </c>
      <c r="N299" s="46">
        <v>6.0564323288785855e-06</v>
      </c>
      <c r="O299" s="46">
        <v>1.2862842709228727e-05</v>
      </c>
      <c r="P299" s="46">
        <v>1.3062240352867627e-05</v>
      </c>
      <c r="Q299" s="46">
        <v>1.5052255082195886e-05</v>
      </c>
      <c r="R299" s="46">
        <v>1.9300187651387052e-05</v>
      </c>
      <c r="S299" s="46">
        <v>1.9353818254945791e-05</v>
      </c>
      <c r="T299" s="51">
        <v>2.2948135756344105e-05</v>
      </c>
      <c r="U299" s="19"/>
      <c r="V299" s="19"/>
      <c r="W299" s="19"/>
      <c r="X299" s="19"/>
      <c r="Y299" s="19"/>
      <c r="Z299" s="21"/>
      <c r="AA299" s="21"/>
      <c r="AB299" s="21"/>
      <c r="AC299" s="21"/>
      <c r="AD299" s="21"/>
      <c r="AE299" s="21"/>
      <c r="AF299" s="21"/>
    </row>
    <row r="300">
      <c r="K300" s="6">
        <v>298</v>
      </c>
      <c r="L300" s="6" t="s">
        <v>386</v>
      </c>
      <c r="M300" s="46">
        <v>0</v>
      </c>
      <c r="N300" s="46">
        <v>7.1514430354780249e-06</v>
      </c>
      <c r="O300" s="46">
        <v>1.517941396436896e-05</v>
      </c>
      <c r="P300" s="46">
        <v>1.541377572020442e-05</v>
      </c>
      <c r="Q300" s="46">
        <v>1.7765871840030027e-05</v>
      </c>
      <c r="R300" s="46">
        <v>2.2709235197876368e-05</v>
      </c>
      <c r="S300" s="46">
        <v>2.2774447722984523e-05</v>
      </c>
      <c r="T300" s="51">
        <v>2.7036354666303965e-05</v>
      </c>
      <c r="U300" s="19"/>
      <c r="V300" s="19"/>
      <c r="W300" s="19"/>
      <c r="X300" s="19"/>
      <c r="Y300" s="19"/>
      <c r="Z300" s="21"/>
      <c r="AA300" s="21"/>
      <c r="AB300" s="21"/>
      <c r="AC300" s="21"/>
      <c r="AD300" s="21"/>
      <c r="AE300" s="21"/>
      <c r="AF300" s="21"/>
    </row>
    <row r="301">
      <c r="K301" s="6">
        <v>299</v>
      </c>
      <c r="L301" s="6" t="s">
        <v>387</v>
      </c>
      <c r="M301" s="46">
        <v>8656</v>
      </c>
      <c r="N301" s="46">
        <v>7955.0353433220007</v>
      </c>
      <c r="O301" s="46">
        <v>8675.7612075416837</v>
      </c>
      <c r="P301" s="46">
        <v>9444.3435628678126</v>
      </c>
      <c r="Q301" s="46">
        <v>8813.9778313867282</v>
      </c>
      <c r="R301" s="46">
        <v>9233.0827092315303</v>
      </c>
      <c r="S301" s="46">
        <v>9667.8937607314438</v>
      </c>
      <c r="T301" s="51">
        <v>10118.000741561933</v>
      </c>
      <c r="U301" s="19"/>
      <c r="V301" s="19"/>
      <c r="W301" s="19"/>
      <c r="X301" s="19"/>
      <c r="Y301" s="19"/>
      <c r="Z301" s="21"/>
      <c r="AA301" s="21"/>
      <c r="AB301" s="21"/>
      <c r="AC301" s="21"/>
      <c r="AD301" s="21"/>
      <c r="AE301" s="21"/>
      <c r="AF301" s="21"/>
    </row>
    <row r="302">
      <c r="K302" s="6">
        <v>300</v>
      </c>
      <c r="L302" s="6" t="s">
        <v>388</v>
      </c>
      <c r="M302" s="46">
        <v>25613</v>
      </c>
      <c r="N302" s="46">
        <v>25297.912031457381</v>
      </c>
      <c r="O302" s="46">
        <v>24938.581679364575</v>
      </c>
      <c r="P302" s="46">
        <v>24349.349344800605</v>
      </c>
      <c r="Q302" s="46">
        <v>23422.894026707523</v>
      </c>
      <c r="R302" s="46">
        <v>22334.577067141541</v>
      </c>
      <c r="S302" s="46">
        <v>14109.622385367295</v>
      </c>
      <c r="T302" s="51">
        <v>12630.335102833045</v>
      </c>
      <c r="U302" s="19"/>
      <c r="V302" s="19"/>
      <c r="W302" s="19"/>
      <c r="X302" s="19"/>
      <c r="Y302" s="19"/>
      <c r="Z302" s="21"/>
      <c r="AA302" s="21"/>
      <c r="AB302" s="21"/>
      <c r="AC302" s="21"/>
      <c r="AD302" s="21"/>
      <c r="AE302" s="21"/>
      <c r="AF302" s="21"/>
    </row>
    <row r="303">
      <c r="K303" s="6">
        <v>301</v>
      </c>
      <c r="L303" s="6" t="s">
        <v>389</v>
      </c>
      <c r="M303" s="46">
        <v>75929</v>
      </c>
      <c r="N303" s="46">
        <v>69594.254111737348</v>
      </c>
      <c r="O303" s="46">
        <v>64451.634810098534</v>
      </c>
      <c r="P303" s="46">
        <v>60091.714429337895</v>
      </c>
      <c r="Q303" s="46">
        <v>56221.741142215222</v>
      </c>
      <c r="R303" s="46">
        <v>53010.843470576023</v>
      </c>
      <c r="S303" s="46">
        <v>50342.187154267071</v>
      </c>
      <c r="T303" s="51">
        <v>48024.864759846474</v>
      </c>
      <c r="U303" s="19"/>
      <c r="V303" s="19"/>
      <c r="W303" s="19"/>
      <c r="X303" s="19"/>
      <c r="Y303" s="19"/>
      <c r="Z303" s="21"/>
      <c r="AA303" s="21"/>
      <c r="AB303" s="21"/>
      <c r="AC303" s="21"/>
      <c r="AD303" s="21"/>
      <c r="AE303" s="21"/>
      <c r="AF303" s="21"/>
    </row>
    <row r="304">
      <c r="K304" s="6">
        <v>302</v>
      </c>
      <c r="L304" s="6" t="s">
        <v>390</v>
      </c>
      <c r="M304" s="46">
        <v>38211</v>
      </c>
      <c r="N304" s="46">
        <v>-3678.055753679917</v>
      </c>
      <c r="O304" s="46">
        <v>-34700.126199223916</v>
      </c>
      <c r="P304" s="46">
        <v>-66983.557750258682</v>
      </c>
      <c r="Q304" s="46">
        <v>-93116.966968099616</v>
      </c>
      <c r="R304" s="46">
        <v>-116366.03824870834</v>
      </c>
      <c r="S304" s="46">
        <v>-140537.67940741198</v>
      </c>
      <c r="T304" s="51">
        <v>-148220.71708808051</v>
      </c>
      <c r="U304" s="19"/>
      <c r="V304" s="19"/>
      <c r="W304" s="19"/>
      <c r="X304" s="19"/>
      <c r="Y304" s="19"/>
      <c r="Z304" s="21"/>
      <c r="AA304" s="21"/>
      <c r="AB304" s="21"/>
      <c r="AC304" s="21"/>
      <c r="AD304" s="21"/>
      <c r="AE304" s="21"/>
      <c r="AF304" s="21"/>
    </row>
    <row r="305">
      <c r="K305" s="6">
        <v>303</v>
      </c>
      <c r="L305" s="6" t="s">
        <v>391</v>
      </c>
      <c r="M305" s="46">
        <v>67157</v>
      </c>
      <c r="N305" s="46">
        <v>64734.466870778946</v>
      </c>
      <c r="O305" s="46">
        <v>62574.662837127937</v>
      </c>
      <c r="P305" s="46">
        <v>60484.957894695995</v>
      </c>
      <c r="Q305" s="46">
        <v>58262.142246000825</v>
      </c>
      <c r="R305" s="46">
        <v>55997.492462486727</v>
      </c>
      <c r="S305" s="46">
        <v>53708.366821050018</v>
      </c>
      <c r="T305" s="51">
        <v>51187.025594900901</v>
      </c>
      <c r="U305" s="19"/>
      <c r="V305" s="19"/>
      <c r="W305" s="19"/>
      <c r="X305" s="19"/>
      <c r="Y305" s="19"/>
      <c r="Z305" s="21"/>
      <c r="AA305" s="21"/>
      <c r="AB305" s="21"/>
      <c r="AC305" s="21"/>
      <c r="AD305" s="21"/>
      <c r="AE305" s="21"/>
      <c r="AF305" s="21"/>
    </row>
    <row r="306">
      <c r="K306" s="6">
        <v>304</v>
      </c>
      <c r="L306" s="6" t="s">
        <v>392</v>
      </c>
      <c r="M306" s="46">
        <v>99489</v>
      </c>
      <c r="N306" s="46">
        <v>97941.479191643099</v>
      </c>
      <c r="O306" s="46">
        <v>97241.718549454934</v>
      </c>
      <c r="P306" s="46">
        <v>96170.931545533618</v>
      </c>
      <c r="Q306" s="46">
        <v>93640.761235150887</v>
      </c>
      <c r="R306" s="46">
        <v>91440.855879835231</v>
      </c>
      <c r="S306" s="46">
        <v>88700.317402424611</v>
      </c>
      <c r="T306" s="51">
        <v>85634.905498461711</v>
      </c>
      <c r="U306" s="19"/>
      <c r="V306" s="19"/>
      <c r="W306" s="19"/>
      <c r="X306" s="19"/>
      <c r="Y306" s="19"/>
      <c r="Z306" s="21"/>
      <c r="AA306" s="21"/>
      <c r="AB306" s="21"/>
      <c r="AC306" s="21"/>
      <c r="AD306" s="21"/>
      <c r="AE306" s="21"/>
      <c r="AF306" s="21"/>
    </row>
    <row r="307">
      <c r="K307" s="6">
        <v>305</v>
      </c>
      <c r="L307" s="6" t="s">
        <v>393</v>
      </c>
      <c r="M307" s="46">
        <v>74000</v>
      </c>
      <c r="N307" s="46">
        <v>73268.649678751884</v>
      </c>
      <c r="O307" s="46">
        <v>72341.120617774286</v>
      </c>
      <c r="P307" s="46">
        <v>70929.98397644599</v>
      </c>
      <c r="Q307" s="46">
        <v>69146.793138310954</v>
      </c>
      <c r="R307" s="46">
        <v>66965.218282264861</v>
      </c>
      <c r="S307" s="46">
        <v>64066.333304983185</v>
      </c>
      <c r="T307" s="51">
        <v>61382.741353916645</v>
      </c>
      <c r="U307" s="19"/>
      <c r="V307" s="19"/>
      <c r="W307" s="19"/>
      <c r="X307" s="19"/>
      <c r="Y307" s="19"/>
      <c r="Z307" s="21"/>
      <c r="AA307" s="21"/>
      <c r="AB307" s="21"/>
      <c r="AC307" s="21"/>
      <c r="AD307" s="21"/>
      <c r="AE307" s="21"/>
      <c r="AF307" s="21"/>
    </row>
    <row r="308">
      <c r="K308" s="6">
        <v>306</v>
      </c>
      <c r="L308" s="6" t="s">
        <v>394</v>
      </c>
      <c r="M308" s="46">
        <v>178772</v>
      </c>
      <c r="N308" s="46">
        <v>156586.88354685594</v>
      </c>
      <c r="O308" s="46">
        <v>114821.54752134281</v>
      </c>
      <c r="P308" s="46">
        <v>51444.530433754029</v>
      </c>
      <c r="Q308" s="46">
        <v>4103.8578611942939</v>
      </c>
      <c r="R308" s="46">
        <v>-35961.526642899276</v>
      </c>
      <c r="S308" s="46">
        <v>-72448.923085413728</v>
      </c>
      <c r="T308" s="51">
        <v>-83073.474257900118</v>
      </c>
      <c r="U308" s="19"/>
      <c r="V308" s="19"/>
      <c r="W308" s="19"/>
      <c r="X308" s="19"/>
      <c r="Y308" s="19"/>
      <c r="Z308" s="21"/>
      <c r="AA308" s="21"/>
      <c r="AB308" s="21"/>
      <c r="AC308" s="21"/>
      <c r="AD308" s="21"/>
      <c r="AE308" s="21"/>
      <c r="AF308" s="21"/>
    </row>
    <row r="309">
      <c r="K309" s="6">
        <v>307</v>
      </c>
      <c r="L309" s="6" t="s">
        <v>395</v>
      </c>
      <c r="M309" s="46">
        <v>4677</v>
      </c>
      <c r="N309" s="46">
        <v>4675.256452432679</v>
      </c>
      <c r="O309" s="46">
        <v>4697.2146938138321</v>
      </c>
      <c r="P309" s="46">
        <v>4710.5791359196719</v>
      </c>
      <c r="Q309" s="46">
        <v>4702.3660898146027</v>
      </c>
      <c r="R309" s="46">
        <v>4710.6891679348009</v>
      </c>
      <c r="S309" s="46">
        <v>4717.9641894042943</v>
      </c>
      <c r="T309" s="51">
        <v>4725.2223197774356</v>
      </c>
      <c r="U309" s="19"/>
      <c r="V309" s="19"/>
      <c r="W309" s="19"/>
      <c r="X309" s="19"/>
      <c r="Y309" s="19"/>
      <c r="Z309" s="21"/>
      <c r="AA309" s="21"/>
      <c r="AB309" s="21"/>
      <c r="AC309" s="21"/>
      <c r="AD309" s="21"/>
      <c r="AE309" s="21"/>
      <c r="AF309" s="21"/>
    </row>
    <row r="310">
      <c r="K310" s="6">
        <v>308</v>
      </c>
      <c r="L310" s="6" t="s">
        <v>396</v>
      </c>
      <c r="M310" s="46">
        <v>4956</v>
      </c>
      <c r="N310" s="46">
        <v>4947.5567550740079</v>
      </c>
      <c r="O310" s="46">
        <v>4973.3851254822202</v>
      </c>
      <c r="P310" s="46">
        <v>4993.344069057026</v>
      </c>
      <c r="Q310" s="46">
        <v>4979.0402672158571</v>
      </c>
      <c r="R310" s="46">
        <v>4990.5847952362355</v>
      </c>
      <c r="S310" s="46">
        <v>5001.5606258520993</v>
      </c>
      <c r="T310" s="51">
        <v>5011.1956617765591</v>
      </c>
      <c r="U310" s="19"/>
      <c r="V310" s="19"/>
      <c r="W310" s="19"/>
      <c r="X310" s="19"/>
      <c r="Y310" s="19"/>
      <c r="Z310" s="21"/>
      <c r="AA310" s="21"/>
      <c r="AB310" s="21"/>
      <c r="AC310" s="21"/>
      <c r="AD310" s="21"/>
      <c r="AE310" s="21"/>
      <c r="AF310" s="21"/>
    </row>
    <row r="311">
      <c r="K311" s="6">
        <v>309</v>
      </c>
      <c r="L311" s="6" t="s">
        <v>397</v>
      </c>
      <c r="M311" s="46">
        <v>6892</v>
      </c>
      <c r="N311" s="46">
        <v>6060.8839026206952</v>
      </c>
      <c r="O311" s="46">
        <v>5364.0742044207936</v>
      </c>
      <c r="P311" s="46">
        <v>4742.9034784192063</v>
      </c>
      <c r="Q311" s="46">
        <v>4170.4199328418699</v>
      </c>
      <c r="R311" s="46">
        <v>3684.2887691448514</v>
      </c>
      <c r="S311" s="46">
        <v>3255.1239178044748</v>
      </c>
      <c r="T311" s="51">
        <v>2870.9057086128032</v>
      </c>
      <c r="U311" s="19"/>
      <c r="V311" s="19"/>
      <c r="W311" s="19"/>
      <c r="X311" s="19"/>
      <c r="Y311" s="19"/>
      <c r="Z311" s="21"/>
      <c r="AA311" s="21"/>
      <c r="AB311" s="21"/>
      <c r="AC311" s="21"/>
      <c r="AD311" s="21"/>
      <c r="AE311" s="21"/>
      <c r="AF311" s="21"/>
    </row>
    <row r="312">
      <c r="K312" s="6">
        <v>310</v>
      </c>
      <c r="L312" s="6" t="s">
        <v>398</v>
      </c>
      <c r="M312" s="46">
        <v>823</v>
      </c>
      <c r="N312" s="46">
        <v>835.13854500644311</v>
      </c>
      <c r="O312" s="46">
        <v>858.77252983167989</v>
      </c>
      <c r="P312" s="46">
        <v>833.99229815027138</v>
      </c>
      <c r="Q312" s="46">
        <v>830.91890493979929</v>
      </c>
      <c r="R312" s="46">
        <v>837.52942571119331</v>
      </c>
      <c r="S312" s="46">
        <v>824.54406728281049</v>
      </c>
      <c r="T312" s="51">
        <v>821.72165587038785</v>
      </c>
      <c r="U312" s="19"/>
      <c r="V312" s="19"/>
      <c r="W312" s="19"/>
      <c r="X312" s="19"/>
      <c r="Y312" s="19"/>
      <c r="Z312" s="21"/>
      <c r="AA312" s="21"/>
      <c r="AB312" s="21"/>
      <c r="AC312" s="21"/>
      <c r="AD312" s="21"/>
      <c r="AE312" s="21"/>
      <c r="AF312" s="21"/>
    </row>
    <row r="313">
      <c r="K313" s="6">
        <v>311</v>
      </c>
      <c r="L313" s="6" t="s">
        <v>399</v>
      </c>
      <c r="M313" s="46">
        <v>9941</v>
      </c>
      <c r="N313" s="46">
        <v>5359.5531249682381</v>
      </c>
      <c r="O313" s="46">
        <v>2617.9996922679011</v>
      </c>
      <c r="P313" s="46">
        <v>906.97585079154805</v>
      </c>
      <c r="Q313" s="46">
        <v>-186.70595263284827</v>
      </c>
      <c r="R313" s="46">
        <v>-846.48142439823414</v>
      </c>
      <c r="S313" s="46">
        <v>-1927.6975987903575</v>
      </c>
      <c r="T313" s="51">
        <v>-1927.4611333853586</v>
      </c>
      <c r="U313" s="19"/>
      <c r="V313" s="19"/>
      <c r="W313" s="19"/>
      <c r="X313" s="19"/>
      <c r="Y313" s="19"/>
      <c r="Z313" s="21"/>
      <c r="AA313" s="21"/>
      <c r="AB313" s="21"/>
      <c r="AC313" s="21"/>
      <c r="AD313" s="21"/>
      <c r="AE313" s="21"/>
      <c r="AF313" s="21"/>
    </row>
    <row r="314">
      <c r="K314" s="6">
        <v>312</v>
      </c>
      <c r="L314" s="6" t="s">
        <v>400</v>
      </c>
      <c r="M314" s="46">
        <v>37735</v>
      </c>
      <c r="N314" s="46">
        <v>29549.124754519442</v>
      </c>
      <c r="O314" s="46">
        <v>23014.735775354333</v>
      </c>
      <c r="P314" s="46">
        <v>17661.966731375469</v>
      </c>
      <c r="Q314" s="46">
        <v>13187.885469909423</v>
      </c>
      <c r="R314" s="46">
        <v>9596.0168908303403</v>
      </c>
      <c r="S314" s="46">
        <v>6656.9874408257401</v>
      </c>
      <c r="T314" s="51">
        <v>-6534.008927893793</v>
      </c>
      <c r="U314" s="19"/>
      <c r="V314" s="19"/>
      <c r="W314" s="19"/>
      <c r="X314" s="19"/>
      <c r="Y314" s="19"/>
      <c r="Z314" s="21"/>
      <c r="AA314" s="21"/>
      <c r="AB314" s="21"/>
      <c r="AC314" s="21"/>
      <c r="AD314" s="21"/>
      <c r="AE314" s="21"/>
      <c r="AF314" s="21"/>
    </row>
    <row r="315">
      <c r="K315" s="6">
        <v>313</v>
      </c>
      <c r="L315" s="6" t="s">
        <v>401</v>
      </c>
      <c r="M315" s="46">
        <v>173536</v>
      </c>
      <c r="N315" s="46">
        <v>157637.05568692641</v>
      </c>
      <c r="O315" s="46">
        <v>143591.34337241604</v>
      </c>
      <c r="P315" s="46">
        <v>130556.82827232247</v>
      </c>
      <c r="Q315" s="46">
        <v>117990.9108856669</v>
      </c>
      <c r="R315" s="46">
        <v>105311.1989700674</v>
      </c>
      <c r="S315" s="46">
        <v>75090.784540146487</v>
      </c>
      <c r="T315" s="51">
        <v>67898.703130437571</v>
      </c>
      <c r="U315" s="19"/>
      <c r="V315" s="19"/>
      <c r="W315" s="19"/>
      <c r="X315" s="19"/>
      <c r="Y315" s="19"/>
      <c r="Z315" s="21"/>
      <c r="AA315" s="21"/>
      <c r="AB315" s="21"/>
      <c r="AC315" s="21"/>
      <c r="AD315" s="21"/>
      <c r="AE315" s="21"/>
      <c r="AF315" s="21"/>
    </row>
    <row r="316">
      <c r="K316" s="6">
        <v>314</v>
      </c>
      <c r="L316" s="6" t="s">
        <v>402</v>
      </c>
      <c r="M316" s="46">
        <v>263432</v>
      </c>
      <c r="N316" s="46">
        <v>260341.45059387665</v>
      </c>
      <c r="O316" s="46">
        <v>257419.78417023073</v>
      </c>
      <c r="P316" s="46">
        <v>254428.08625054389</v>
      </c>
      <c r="Q316" s="46">
        <v>251339.5710126833</v>
      </c>
      <c r="R316" s="46">
        <v>248111.86798746383</v>
      </c>
      <c r="S316" s="46">
        <v>245337.2750616789</v>
      </c>
      <c r="T316" s="51">
        <v>242044.31485371012</v>
      </c>
      <c r="U316" s="19"/>
      <c r="V316" s="19"/>
      <c r="W316" s="19"/>
      <c r="X316" s="19"/>
      <c r="Y316" s="19"/>
      <c r="Z316" s="21"/>
      <c r="AA316" s="21"/>
      <c r="AB316" s="21"/>
      <c r="AC316" s="21"/>
      <c r="AD316" s="21"/>
      <c r="AE316" s="21"/>
      <c r="AF316" s="21"/>
    </row>
    <row r="317">
      <c r="K317" s="6">
        <v>315</v>
      </c>
      <c r="L317" s="6" t="s">
        <v>403</v>
      </c>
      <c r="M317" s="46">
        <v>66424</v>
      </c>
      <c r="N317" s="46">
        <v>50072.921834899753</v>
      </c>
      <c r="O317" s="46">
        <v>25265.965347726684</v>
      </c>
      <c r="P317" s="46">
        <v>-16477.459443728498</v>
      </c>
      <c r="Q317" s="46">
        <v>-59993.219412065577</v>
      </c>
      <c r="R317" s="46">
        <v>-104847.41979709554</v>
      </c>
      <c r="S317" s="46">
        <v>-155050.24419860938</v>
      </c>
      <c r="T317" s="51">
        <v>-175652.78868681847</v>
      </c>
      <c r="U317" s="19"/>
      <c r="V317" s="19"/>
      <c r="W317" s="19"/>
      <c r="X317" s="19"/>
      <c r="Y317" s="19"/>
      <c r="Z317" s="21"/>
      <c r="AA317" s="21"/>
      <c r="AB317" s="21"/>
      <c r="AC317" s="21"/>
      <c r="AD317" s="21"/>
      <c r="AE317" s="21"/>
      <c r="AF317" s="21"/>
    </row>
    <row r="318">
      <c r="K318" s="6">
        <v>316</v>
      </c>
      <c r="L318" s="6" t="s">
        <v>404</v>
      </c>
      <c r="M318" s="46">
        <v>45141</v>
      </c>
      <c r="N318" s="46">
        <v>2424.5839811680489</v>
      </c>
      <c r="O318" s="46">
        <v>-73469.247638918634</v>
      </c>
      <c r="P318" s="46">
        <v>-184257.26156472517</v>
      </c>
      <c r="Q318" s="46">
        <v>-265568.59468164155</v>
      </c>
      <c r="R318" s="46">
        <v>-332912.28352320183</v>
      </c>
      <c r="S318" s="46">
        <v>-392207.3695943713</v>
      </c>
      <c r="T318" s="51">
        <v>-409097.57066553779</v>
      </c>
      <c r="U318" s="19"/>
      <c r="V318" s="19"/>
      <c r="W318" s="19"/>
      <c r="X318" s="19"/>
      <c r="Y318" s="19"/>
      <c r="Z318" s="21"/>
      <c r="AA318" s="21"/>
      <c r="AB318" s="21"/>
      <c r="AC318" s="21"/>
      <c r="AD318" s="21"/>
      <c r="AE318" s="21"/>
      <c r="AF318" s="21"/>
    </row>
    <row r="319">
      <c r="K319" s="6">
        <v>317</v>
      </c>
      <c r="L319" s="6" t="s">
        <v>405</v>
      </c>
      <c r="M319" s="46">
        <v>39410</v>
      </c>
      <c r="N319" s="46">
        <v>38896.690869906073</v>
      </c>
      <c r="O319" s="46">
        <v>38286.042236804831</v>
      </c>
      <c r="P319" s="46">
        <v>37455.655637064614</v>
      </c>
      <c r="Q319" s="46">
        <v>36379.466013454818</v>
      </c>
      <c r="R319" s="46">
        <v>35158.111254401912</v>
      </c>
      <c r="S319" s="46">
        <v>34202.953164508646</v>
      </c>
      <c r="T319" s="51">
        <v>32852.827893561582</v>
      </c>
      <c r="U319" s="19"/>
      <c r="V319" s="19"/>
      <c r="W319" s="19"/>
      <c r="X319" s="19"/>
      <c r="Y319" s="19"/>
      <c r="Z319" s="21"/>
      <c r="AA319" s="21"/>
      <c r="AB319" s="21"/>
      <c r="AC319" s="21"/>
      <c r="AD319" s="21"/>
      <c r="AE319" s="21"/>
      <c r="AF319" s="21"/>
    </row>
    <row r="320">
      <c r="K320" s="6">
        <v>318</v>
      </c>
      <c r="L320" s="6" t="s">
        <v>406</v>
      </c>
      <c r="M320" s="46">
        <v>13273</v>
      </c>
      <c r="N320" s="46">
        <v>11840.734805808737</v>
      </c>
      <c r="O320" s="46">
        <v>10082.157330127724</v>
      </c>
      <c r="P320" s="46">
        <v>7368.5461128241441</v>
      </c>
      <c r="Q320" s="46">
        <v>3317.739394295706</v>
      </c>
      <c r="R320" s="46">
        <v>-1713.114591874757</v>
      </c>
      <c r="S320" s="46">
        <v>-8859.3783830304237</v>
      </c>
      <c r="T320" s="51">
        <v>-15615.355706364502</v>
      </c>
      <c r="U320" s="19"/>
      <c r="V320" s="19"/>
      <c r="W320" s="19"/>
      <c r="X320" s="19"/>
      <c r="Y320" s="19"/>
      <c r="Z320" s="21"/>
      <c r="AA320" s="21"/>
      <c r="AB320" s="21"/>
      <c r="AC320" s="21"/>
      <c r="AD320" s="21"/>
      <c r="AE320" s="21"/>
      <c r="AF320" s="21"/>
    </row>
    <row r="321">
      <c r="K321" s="6">
        <v>319</v>
      </c>
      <c r="L321" s="6" t="s">
        <v>407</v>
      </c>
      <c r="M321" s="46">
        <v>32829</v>
      </c>
      <c r="N321" s="46">
        <v>32518.00399788118</v>
      </c>
      <c r="O321" s="46">
        <v>32182.510207475978</v>
      </c>
      <c r="P321" s="46">
        <v>31771.090652813415</v>
      </c>
      <c r="Q321" s="46">
        <v>31116.122757407651</v>
      </c>
      <c r="R321" s="46">
        <v>30386.616477329957</v>
      </c>
      <c r="S321" s="46">
        <v>29687.873845325095</v>
      </c>
      <c r="T321" s="51">
        <v>28713.163354686934</v>
      </c>
      <c r="U321" s="19"/>
      <c r="V321" s="19"/>
      <c r="W321" s="19"/>
      <c r="X321" s="19"/>
      <c r="Y321" s="19"/>
      <c r="Z321" s="21"/>
      <c r="AA321" s="21"/>
      <c r="AB321" s="21"/>
      <c r="AC321" s="21"/>
      <c r="AD321" s="21"/>
      <c r="AE321" s="21"/>
      <c r="AF321" s="21"/>
    </row>
    <row r="322">
      <c r="K322" s="6">
        <v>320</v>
      </c>
      <c r="L322" s="6" t="s">
        <v>408</v>
      </c>
      <c r="M322" s="46">
        <v>22805</v>
      </c>
      <c r="N322" s="46">
        <v>21746.033476724602</v>
      </c>
      <c r="O322" s="46">
        <v>20479.286816125466</v>
      </c>
      <c r="P322" s="46">
        <v>18577.440394114732</v>
      </c>
      <c r="Q322" s="46">
        <v>15709.383355630052</v>
      </c>
      <c r="R322" s="46">
        <v>12181.387043393122</v>
      </c>
      <c r="S322" s="46">
        <v>7259.8507491531418</v>
      </c>
      <c r="T322" s="51">
        <v>2334.7835557256949</v>
      </c>
      <c r="U322" s="19"/>
      <c r="V322" s="19"/>
      <c r="W322" s="19"/>
      <c r="X322" s="19"/>
      <c r="Y322" s="19"/>
      <c r="Z322" s="21"/>
      <c r="AA322" s="21"/>
      <c r="AB322" s="21"/>
      <c r="AC322" s="21"/>
      <c r="AD322" s="21"/>
      <c r="AE322" s="21"/>
      <c r="AF322" s="21"/>
    </row>
    <row r="323">
      <c r="K323" s="6">
        <v>321</v>
      </c>
      <c r="L323" s="6" t="s">
        <v>409</v>
      </c>
      <c r="M323" s="46">
        <v>1120490</v>
      </c>
      <c r="N323" s="46">
        <v>1102211.9640974521</v>
      </c>
      <c r="O323" s="46">
        <v>1087871.1207850804</v>
      </c>
      <c r="P323" s="46">
        <v>1075601.8318362958</v>
      </c>
      <c r="Q323" s="46">
        <v>1063816.2568935053</v>
      </c>
      <c r="R323" s="46">
        <v>1051553.706511643</v>
      </c>
      <c r="S323" s="46">
        <v>1037613.7876302208</v>
      </c>
      <c r="T323" s="51">
        <v>1023828.9426013554</v>
      </c>
      <c r="U323" s="19"/>
      <c r="V323" s="19"/>
      <c r="W323" s="19"/>
      <c r="X323" s="19"/>
      <c r="Y323" s="19"/>
      <c r="Z323" s="21"/>
      <c r="AA323" s="21"/>
      <c r="AB323" s="21"/>
      <c r="AC323" s="21"/>
      <c r="AD323" s="21"/>
      <c r="AE323" s="21"/>
      <c r="AF323" s="21"/>
    </row>
    <row r="324">
      <c r="K324" s="6">
        <v>322</v>
      </c>
      <c r="L324" s="6" t="s">
        <v>410</v>
      </c>
      <c r="M324" s="46">
        <v>117876</v>
      </c>
      <c r="N324" s="46">
        <v>115785.88863647223</v>
      </c>
      <c r="O324" s="46">
        <v>112766.59985647794</v>
      </c>
      <c r="P324" s="46">
        <v>108183.5992000249</v>
      </c>
      <c r="Q324" s="46">
        <v>101556.07437582074</v>
      </c>
      <c r="R324" s="46">
        <v>92973.42021235275</v>
      </c>
      <c r="S324" s="46">
        <v>80975.162381946124</v>
      </c>
      <c r="T324" s="51">
        <v>69510.005326953629</v>
      </c>
      <c r="U324" s="19"/>
      <c r="V324" s="19"/>
      <c r="W324" s="19"/>
      <c r="X324" s="19"/>
      <c r="Y324" s="19"/>
      <c r="Z324" s="21"/>
      <c r="AA324" s="21"/>
      <c r="AB324" s="21"/>
      <c r="AC324" s="21"/>
      <c r="AD324" s="21"/>
      <c r="AE324" s="21"/>
      <c r="AF324" s="21"/>
    </row>
    <row r="325">
      <c r="K325" s="6">
        <v>323</v>
      </c>
      <c r="L325" s="6" t="s">
        <v>411</v>
      </c>
      <c r="M325" s="46">
        <v>152004</v>
      </c>
      <c r="N325" s="46">
        <v>139783.72066499785</v>
      </c>
      <c r="O325" s="46">
        <v>133169.58726281932</v>
      </c>
      <c r="P325" s="46">
        <v>129417.75170072145</v>
      </c>
      <c r="Q325" s="46">
        <v>126923.47855300907</v>
      </c>
      <c r="R325" s="46">
        <v>125138.44863018769</v>
      </c>
      <c r="S325" s="46">
        <v>123732.26382407905</v>
      </c>
      <c r="T325" s="51">
        <v>122202.153240898</v>
      </c>
      <c r="U325" s="19"/>
      <c r="V325" s="19"/>
      <c r="W325" s="19"/>
      <c r="X325" s="19"/>
      <c r="Y325" s="19"/>
      <c r="Z325" s="21"/>
      <c r="AA325" s="21"/>
      <c r="AB325" s="21"/>
      <c r="AC325" s="21"/>
      <c r="AD325" s="21"/>
      <c r="AE325" s="21"/>
      <c r="AF325" s="21"/>
    </row>
    <row r="326">
      <c r="K326" s="6">
        <v>324</v>
      </c>
      <c r="L326" s="6" t="s">
        <v>412</v>
      </c>
      <c r="M326" s="46">
        <v>52716</v>
      </c>
      <c r="N326" s="46">
        <v>51331.122177831145</v>
      </c>
      <c r="O326" s="46">
        <v>49455.696963084716</v>
      </c>
      <c r="P326" s="46">
        <v>46134.640985232953</v>
      </c>
      <c r="Q326" s="46">
        <v>41445.992924967381</v>
      </c>
      <c r="R326" s="46">
        <v>35718.877161032622</v>
      </c>
      <c r="S326" s="46">
        <v>27289.672654806247</v>
      </c>
      <c r="T326" s="51">
        <v>20936.900779467567</v>
      </c>
      <c r="U326" s="19"/>
      <c r="V326" s="19"/>
      <c r="W326" s="19"/>
      <c r="X326" s="19"/>
      <c r="Y326" s="19"/>
      <c r="Z326" s="21"/>
      <c r="AA326" s="21"/>
      <c r="AB326" s="21"/>
      <c r="AC326" s="21"/>
      <c r="AD326" s="21"/>
      <c r="AE326" s="21"/>
      <c r="AF326" s="21"/>
    </row>
    <row r="327">
      <c r="K327" s="6">
        <v>325</v>
      </c>
      <c r="L327" s="6" t="s">
        <v>413</v>
      </c>
      <c r="M327" s="46">
        <v>81902</v>
      </c>
      <c r="N327" s="46">
        <v>80378.882546730572</v>
      </c>
      <c r="O327" s="46">
        <v>78617.014212259091</v>
      </c>
      <c r="P327" s="46">
        <v>76149.900206863793</v>
      </c>
      <c r="Q327" s="46">
        <v>72698.138332371149</v>
      </c>
      <c r="R327" s="46">
        <v>68567.152469484281</v>
      </c>
      <c r="S327" s="46">
        <v>62666.273624514564</v>
      </c>
      <c r="T327" s="51">
        <v>57068.129930386734</v>
      </c>
      <c r="U327" s="19"/>
      <c r="V327" s="19"/>
      <c r="W327" s="19"/>
      <c r="X327" s="19"/>
      <c r="Y327" s="19"/>
      <c r="Z327" s="21"/>
      <c r="AA327" s="21"/>
      <c r="AB327" s="21"/>
      <c r="AC327" s="21"/>
      <c r="AD327" s="21"/>
      <c r="AE327" s="21"/>
      <c r="AF327" s="21"/>
    </row>
    <row r="328">
      <c r="K328" s="6">
        <v>326</v>
      </c>
      <c r="L328" s="6" t="s">
        <v>414</v>
      </c>
      <c r="M328" s="46">
        <v>577049</v>
      </c>
      <c r="N328" s="46">
        <v>577023.93493491213</v>
      </c>
      <c r="O328" s="46">
        <v>577011.23140851944</v>
      </c>
      <c r="P328" s="46">
        <v>576978.42850691895</v>
      </c>
      <c r="Q328" s="46">
        <v>576886.21762948902</v>
      </c>
      <c r="R328" s="46">
        <v>576789.61132648645</v>
      </c>
      <c r="S328" s="46">
        <v>576727.38475487288</v>
      </c>
      <c r="T328" s="51">
        <v>576619.24800825561</v>
      </c>
      <c r="U328" s="19"/>
      <c r="V328" s="19"/>
      <c r="W328" s="19"/>
      <c r="X328" s="19"/>
      <c r="Y328" s="19"/>
      <c r="Z328" s="21"/>
      <c r="AA328" s="21"/>
      <c r="AB328" s="21"/>
      <c r="AC328" s="21"/>
      <c r="AD328" s="21"/>
      <c r="AE328" s="21"/>
      <c r="AF328" s="21"/>
    </row>
    <row r="329">
      <c r="K329" s="6">
        <v>327</v>
      </c>
      <c r="L329" s="6" t="s">
        <v>415</v>
      </c>
      <c r="M329" s="46">
        <v>1451539</v>
      </c>
      <c r="N329" s="46">
        <v>1448839.3256139953</v>
      </c>
      <c r="O329" s="46">
        <v>1443705.2306074048</v>
      </c>
      <c r="P329" s="46">
        <v>1432657.0483950749</v>
      </c>
      <c r="Q329" s="46">
        <v>1417810.4227853068</v>
      </c>
      <c r="R329" s="46">
        <v>1399677.9809283067</v>
      </c>
      <c r="S329" s="46">
        <v>1375426.6045548285</v>
      </c>
      <c r="T329" s="51">
        <v>1361119.3712307126</v>
      </c>
      <c r="U329" s="19"/>
      <c r="V329" s="19"/>
      <c r="W329" s="19"/>
      <c r="X329" s="19"/>
      <c r="Y329" s="19"/>
      <c r="Z329" s="21"/>
      <c r="AA329" s="21"/>
      <c r="AB329" s="21"/>
      <c r="AC329" s="21"/>
      <c r="AD329" s="21"/>
      <c r="AE329" s="21"/>
      <c r="AF329" s="21"/>
    </row>
    <row r="330">
      <c r="K330" s="6">
        <v>328</v>
      </c>
      <c r="L330" s="6" t="s">
        <v>416</v>
      </c>
      <c r="M330" s="46">
        <v>1385570</v>
      </c>
      <c r="N330" s="46">
        <v>1384487.6964141447</v>
      </c>
      <c r="O330" s="46">
        <v>1381351.7069957701</v>
      </c>
      <c r="P330" s="46">
        <v>1373999.3755344842</v>
      </c>
      <c r="Q330" s="46">
        <v>1365909.8641046993</v>
      </c>
      <c r="R330" s="46">
        <v>1357310.4749898403</v>
      </c>
      <c r="S330" s="46">
        <v>1348093.9487685135</v>
      </c>
      <c r="T330" s="51">
        <v>1340128.4914018956</v>
      </c>
      <c r="U330" s="19"/>
      <c r="V330" s="19"/>
      <c r="W330" s="19"/>
      <c r="X330" s="19"/>
      <c r="Y330" s="19"/>
      <c r="Z330" s="21"/>
      <c r="AA330" s="21"/>
      <c r="AB330" s="21"/>
      <c r="AC330" s="21"/>
      <c r="AD330" s="21"/>
      <c r="AE330" s="21"/>
      <c r="AF330" s="21"/>
    </row>
    <row r="331">
      <c r="K331" s="6">
        <v>329</v>
      </c>
      <c r="L331" s="6" t="s">
        <v>417</v>
      </c>
      <c r="M331" s="46">
        <v>718261</v>
      </c>
      <c r="N331" s="46">
        <v>630537.38795448269</v>
      </c>
      <c r="O331" s="46">
        <v>383181.94894264988</v>
      </c>
      <c r="P331" s="46">
        <v>92745.724146675435</v>
      </c>
      <c r="Q331" s="46">
        <v>-67563.240129495272</v>
      </c>
      <c r="R331" s="46">
        <v>-192011.44169780903</v>
      </c>
      <c r="S331" s="46">
        <v>-289663.71424104372</v>
      </c>
      <c r="T331" s="51">
        <v>-322024.1468053697</v>
      </c>
      <c r="U331" s="19"/>
      <c r="V331" s="19"/>
      <c r="W331" s="19"/>
      <c r="X331" s="19"/>
      <c r="Y331" s="19"/>
      <c r="Z331" s="21"/>
      <c r="AA331" s="21"/>
      <c r="AB331" s="21"/>
      <c r="AC331" s="21"/>
      <c r="AD331" s="21"/>
      <c r="AE331" s="21"/>
      <c r="AF331" s="21"/>
    </row>
    <row r="332">
      <c r="K332" s="6">
        <v>330</v>
      </c>
      <c r="L332" s="6" t="s">
        <v>418</v>
      </c>
      <c r="M332" s="46">
        <v>86636</v>
      </c>
      <c r="N332" s="46">
        <v>81489.037902393859</v>
      </c>
      <c r="O332" s="46">
        <v>75547.042251284583</v>
      </c>
      <c r="P332" s="46">
        <v>68040.007689410428</v>
      </c>
      <c r="Q332" s="46">
        <v>63116.365850337359</v>
      </c>
      <c r="R332" s="46">
        <v>59344.025289852245</v>
      </c>
      <c r="S332" s="46">
        <v>57932.841752208958</v>
      </c>
      <c r="T332" s="51">
        <v>55140.28838796576</v>
      </c>
      <c r="U332" s="19"/>
      <c r="V332" s="19"/>
      <c r="W332" s="19"/>
      <c r="X332" s="19"/>
      <c r="Y332" s="19"/>
      <c r="Z332" s="21"/>
      <c r="AA332" s="21"/>
      <c r="AB332" s="21"/>
      <c r="AC332" s="21"/>
      <c r="AD332" s="21"/>
      <c r="AE332" s="21"/>
      <c r="AF332" s="21"/>
    </row>
    <row r="333">
      <c r="K333" s="6">
        <v>331</v>
      </c>
      <c r="L333" s="6" t="s">
        <v>419</v>
      </c>
      <c r="M333" s="46">
        <v>559</v>
      </c>
      <c r="N333" s="46">
        <v>493.69814620306624</v>
      </c>
      <c r="O333" s="46">
        <v>420.29438931299637</v>
      </c>
      <c r="P333" s="46">
        <v>321.75859050986105</v>
      </c>
      <c r="Q333" s="46">
        <v>255.81021631166186</v>
      </c>
      <c r="R333" s="46">
        <v>207.3868645733487</v>
      </c>
      <c r="S333" s="46">
        <v>185.26331040916261</v>
      </c>
      <c r="T333" s="51">
        <v>150.32627713909233</v>
      </c>
      <c r="U333" s="19"/>
      <c r="V333" s="19"/>
      <c r="W333" s="19"/>
      <c r="X333" s="19"/>
      <c r="Y333" s="19"/>
      <c r="Z333" s="21"/>
      <c r="AA333" s="21"/>
      <c r="AB333" s="21"/>
      <c r="AC333" s="21"/>
      <c r="AD333" s="21"/>
      <c r="AE333" s="21"/>
      <c r="AF333" s="21"/>
    </row>
    <row r="334">
      <c r="K334" s="6">
        <v>332</v>
      </c>
      <c r="L334" s="6" t="s">
        <v>420</v>
      </c>
      <c r="M334" s="46">
        <v>87545</v>
      </c>
      <c r="N334" s="46">
        <v>87468.962753131374</v>
      </c>
      <c r="O334" s="46">
        <v>87379.635112617209</v>
      </c>
      <c r="P334" s="46">
        <v>87071.580994805001</v>
      </c>
      <c r="Q334" s="46">
        <v>86672.144791841973</v>
      </c>
      <c r="R334" s="46">
        <v>86368.150397860954</v>
      </c>
      <c r="S334" s="46">
        <v>86254.976303121832</v>
      </c>
      <c r="T334" s="51">
        <v>86058.462209662452</v>
      </c>
      <c r="U334" s="19"/>
      <c r="V334" s="19"/>
      <c r="W334" s="19"/>
      <c r="X334" s="19"/>
      <c r="Y334" s="19"/>
      <c r="Z334" s="21"/>
      <c r="AA334" s="21"/>
      <c r="AB334" s="21"/>
      <c r="AC334" s="21"/>
      <c r="AD334" s="21"/>
      <c r="AE334" s="21"/>
      <c r="AF334" s="21"/>
    </row>
    <row r="335">
      <c r="K335" s="6">
        <v>333</v>
      </c>
      <c r="L335" s="6" t="s">
        <v>421</v>
      </c>
      <c r="M335" s="46">
        <v>39273</v>
      </c>
      <c r="N335" s="46">
        <v>37594.425011835338</v>
      </c>
      <c r="O335" s="46">
        <v>35497.362237041947</v>
      </c>
      <c r="P335" s="46">
        <v>29772.745020692906</v>
      </c>
      <c r="Q335" s="46">
        <v>22505.997924283365</v>
      </c>
      <c r="R335" s="46">
        <v>15613.365749732373</v>
      </c>
      <c r="S335" s="46">
        <v>8032.6508668071328</v>
      </c>
      <c r="T335" s="51">
        <v>1687.5673790658657</v>
      </c>
      <c r="U335" s="19"/>
      <c r="V335" s="19"/>
      <c r="W335" s="19"/>
      <c r="X335" s="19"/>
      <c r="Y335" s="19"/>
      <c r="Z335" s="21"/>
      <c r="AA335" s="21"/>
      <c r="AB335" s="21"/>
      <c r="AC335" s="21"/>
      <c r="AD335" s="21"/>
      <c r="AE335" s="21"/>
      <c r="AF335" s="21"/>
    </row>
    <row r="336">
      <c r="K336" s="6">
        <v>334</v>
      </c>
      <c r="L336" s="6" t="s">
        <v>422</v>
      </c>
      <c r="M336" s="46">
        <v>21610</v>
      </c>
      <c r="N336" s="46">
        <v>21607.061820206156</v>
      </c>
      <c r="O336" s="46">
        <v>21604.516345747059</v>
      </c>
      <c r="P336" s="46">
        <v>21594.793682054406</v>
      </c>
      <c r="Q336" s="46">
        <v>21581.423324230513</v>
      </c>
      <c r="R336" s="46">
        <v>21572.02000119755</v>
      </c>
      <c r="S336" s="46">
        <v>21570.36475308043</v>
      </c>
      <c r="T336" s="51">
        <v>21565.989013806804</v>
      </c>
      <c r="U336" s="19"/>
      <c r="V336" s="19"/>
      <c r="W336" s="19"/>
      <c r="X336" s="19"/>
      <c r="Y336" s="19"/>
      <c r="Z336" s="21"/>
      <c r="AA336" s="21"/>
      <c r="AB336" s="21"/>
      <c r="AC336" s="21"/>
      <c r="AD336" s="21"/>
      <c r="AE336" s="21"/>
      <c r="AF336" s="21"/>
    </row>
    <row r="337">
      <c r="K337" s="6">
        <v>335</v>
      </c>
      <c r="L337" s="6" t="s">
        <v>423</v>
      </c>
      <c r="M337" s="46">
        <v>124978</v>
      </c>
      <c r="N337" s="46">
        <v>126973.62933029419</v>
      </c>
      <c r="O337" s="46">
        <v>124589.7391458147</v>
      </c>
      <c r="P337" s="46">
        <v>118898.94067998663</v>
      </c>
      <c r="Q337" s="46">
        <v>113010.51529201001</v>
      </c>
      <c r="R337" s="46">
        <v>106733.13027578888</v>
      </c>
      <c r="S337" s="46">
        <v>101410.11507355954</v>
      </c>
      <c r="T337" s="51">
        <v>95445.741435916207</v>
      </c>
      <c r="U337" s="19"/>
      <c r="V337" s="19"/>
      <c r="W337" s="19"/>
      <c r="X337" s="19"/>
      <c r="Y337" s="19"/>
      <c r="Z337" s="21"/>
      <c r="AA337" s="21"/>
      <c r="AB337" s="21"/>
      <c r="AC337" s="21"/>
      <c r="AD337" s="21"/>
      <c r="AE337" s="21"/>
      <c r="AF337" s="21"/>
    </row>
    <row r="338">
      <c r="K338" s="6">
        <v>336</v>
      </c>
      <c r="L338" s="6" t="s">
        <v>424</v>
      </c>
      <c r="M338" s="46">
        <v>216604</v>
      </c>
      <c r="N338" s="46">
        <v>216577.12141866071</v>
      </c>
      <c r="O338" s="46">
        <v>216554.65107454386</v>
      </c>
      <c r="P338" s="46">
        <v>216521.14995565641</v>
      </c>
      <c r="Q338" s="46">
        <v>216483.39748802569</v>
      </c>
      <c r="R338" s="46">
        <v>216452.08047537768</v>
      </c>
      <c r="S338" s="46">
        <v>216420.92552086804</v>
      </c>
      <c r="T338" s="51">
        <v>216390.92942577516</v>
      </c>
      <c r="U338" s="19"/>
      <c r="V338" s="19"/>
      <c r="W338" s="19"/>
      <c r="X338" s="19"/>
      <c r="Y338" s="19"/>
      <c r="Z338" s="21"/>
      <c r="AA338" s="21"/>
      <c r="AB338" s="21"/>
      <c r="AC338" s="21"/>
      <c r="AD338" s="21"/>
      <c r="AE338" s="21"/>
      <c r="AF338" s="21"/>
    </row>
    <row r="339">
      <c r="K339" s="6">
        <v>337</v>
      </c>
      <c r="L339" s="6" t="s">
        <v>425</v>
      </c>
      <c r="M339" s="46">
        <v>26895</v>
      </c>
      <c r="N339" s="46">
        <v>26894.563973585482</v>
      </c>
      <c r="O339" s="46">
        <v>26894.462237616714</v>
      </c>
      <c r="P339" s="46">
        <v>26894.562405684912</v>
      </c>
      <c r="Q339" s="46">
        <v>26893.998466792578</v>
      </c>
      <c r="R339" s="46">
        <v>26893.768725267957</v>
      </c>
      <c r="S339" s="46">
        <v>26893.633963185057</v>
      </c>
      <c r="T339" s="51">
        <v>26892.961809699482</v>
      </c>
      <c r="U339" s="19"/>
      <c r="V339" s="19"/>
      <c r="W339" s="19"/>
      <c r="X339" s="19"/>
      <c r="Y339" s="19"/>
      <c r="Z339" s="21"/>
      <c r="AA339" s="21"/>
      <c r="AB339" s="21"/>
      <c r="AC339" s="21"/>
      <c r="AD339" s="21"/>
      <c r="AE339" s="21"/>
      <c r="AF339" s="21"/>
    </row>
    <row r="340">
      <c r="K340" s="6">
        <v>338</v>
      </c>
      <c r="L340" s="6" t="s">
        <v>426</v>
      </c>
      <c r="M340" s="46">
        <v>63645</v>
      </c>
      <c r="N340" s="46">
        <v>63789.789687127792</v>
      </c>
      <c r="O340" s="46">
        <v>63689.282504927338</v>
      </c>
      <c r="P340" s="46">
        <v>62819.172084637699</v>
      </c>
      <c r="Q340" s="46">
        <v>61216.743560661998</v>
      </c>
      <c r="R340" s="46">
        <v>59255.101635287821</v>
      </c>
      <c r="S340" s="46">
        <v>57605.743947738141</v>
      </c>
      <c r="T340" s="51">
        <v>55550.766656205436</v>
      </c>
      <c r="U340" s="19"/>
      <c r="V340" s="19"/>
      <c r="W340" s="19"/>
      <c r="X340" s="19"/>
      <c r="Y340" s="19"/>
      <c r="Z340" s="21"/>
      <c r="AA340" s="21"/>
      <c r="AB340" s="21"/>
      <c r="AC340" s="21"/>
      <c r="AD340" s="21"/>
      <c r="AE340" s="21"/>
      <c r="AF340" s="21"/>
    </row>
    <row r="341">
      <c r="K341" s="6">
        <v>339</v>
      </c>
      <c r="L341" s="6" t="s">
        <v>427</v>
      </c>
      <c r="M341" s="46">
        <v>51314</v>
      </c>
      <c r="N341" s="46">
        <v>51478.183614014641</v>
      </c>
      <c r="O341" s="46">
        <v>51454.853274635549</v>
      </c>
      <c r="P341" s="46">
        <v>50987.194005375699</v>
      </c>
      <c r="Q341" s="46">
        <v>50112.40023636946</v>
      </c>
      <c r="R341" s="46">
        <v>49025.991029472782</v>
      </c>
      <c r="S341" s="46">
        <v>48376.343881915804</v>
      </c>
      <c r="T341" s="51">
        <v>47420.30920953078</v>
      </c>
      <c r="U341" s="19"/>
      <c r="V341" s="19"/>
      <c r="W341" s="19"/>
      <c r="X341" s="19"/>
      <c r="Y341" s="19"/>
      <c r="Z341" s="21"/>
      <c r="AA341" s="21"/>
      <c r="AB341" s="21"/>
      <c r="AC341" s="21"/>
      <c r="AD341" s="21"/>
      <c r="AE341" s="21"/>
      <c r="AF341" s="21"/>
    </row>
    <row r="342">
      <c r="K342" s="6">
        <v>340</v>
      </c>
      <c r="L342" s="6" t="s">
        <v>428</v>
      </c>
      <c r="M342" s="46">
        <v>80875</v>
      </c>
      <c r="N342" s="46">
        <v>78342.84914931879</v>
      </c>
      <c r="O342" s="46">
        <v>76517.316176257285</v>
      </c>
      <c r="P342" s="46">
        <v>74983.079182312402</v>
      </c>
      <c r="Q342" s="46">
        <v>73530.279240272532</v>
      </c>
      <c r="R342" s="46">
        <v>72445.220783904864</v>
      </c>
      <c r="S342" s="46">
        <v>71541.051924323343</v>
      </c>
      <c r="T342" s="51">
        <v>70788.163085380016</v>
      </c>
      <c r="U342" s="19"/>
      <c r="V342" s="19"/>
      <c r="W342" s="19"/>
      <c r="X342" s="19"/>
      <c r="Y342" s="19"/>
      <c r="Z342" s="21"/>
      <c r="AA342" s="21"/>
      <c r="AB342" s="21"/>
      <c r="AC342" s="21"/>
      <c r="AD342" s="21"/>
      <c r="AE342" s="21"/>
      <c r="AF342" s="21"/>
    </row>
    <row r="343">
      <c r="K343" s="6">
        <v>341</v>
      </c>
      <c r="L343" s="6" t="s">
        <v>429</v>
      </c>
      <c r="M343" s="46">
        <v>2157</v>
      </c>
      <c r="N343" s="46">
        <v>2363.622996781487</v>
      </c>
      <c r="O343" s="46">
        <v>2155.0704235206072</v>
      </c>
      <c r="P343" s="46">
        <v>2046.4745555115499</v>
      </c>
      <c r="Q343" s="46">
        <v>2034.6110114491576</v>
      </c>
      <c r="R343" s="46">
        <v>2044.3164186004813</v>
      </c>
      <c r="S343" s="46">
        <v>2031.1528230241195</v>
      </c>
      <c r="T343" s="51">
        <v>2034.9231357546894</v>
      </c>
      <c r="U343" s="19"/>
      <c r="V343" s="19"/>
      <c r="W343" s="19"/>
      <c r="X343" s="19"/>
      <c r="Y343" s="19"/>
      <c r="Z343" s="21"/>
      <c r="AA343" s="21"/>
      <c r="AB343" s="21"/>
      <c r="AC343" s="21"/>
      <c r="AD343" s="21"/>
      <c r="AE343" s="21"/>
      <c r="AF343" s="21"/>
    </row>
    <row r="344">
      <c r="K344" s="6">
        <v>342</v>
      </c>
      <c r="L344" s="6" t="s">
        <v>430</v>
      </c>
      <c r="M344" s="46">
        <v>574520</v>
      </c>
      <c r="N344" s="46">
        <v>559624.36328335525</v>
      </c>
      <c r="O344" s="46">
        <v>548539.66807208071</v>
      </c>
      <c r="P344" s="46">
        <v>540008.83095811692</v>
      </c>
      <c r="Q344" s="46">
        <v>533280.6359539188</v>
      </c>
      <c r="R344" s="46">
        <v>528238.66107492568</v>
      </c>
      <c r="S344" s="46">
        <v>524366.58583788818</v>
      </c>
      <c r="T344" s="51">
        <v>521394.25197842054</v>
      </c>
      <c r="U344" s="19"/>
      <c r="V344" s="19"/>
      <c r="W344" s="19"/>
      <c r="X344" s="19"/>
      <c r="Y344" s="19"/>
      <c r="Z344" s="21"/>
      <c r="AA344" s="21"/>
      <c r="AB344" s="21"/>
      <c r="AC344" s="21"/>
      <c r="AD344" s="21"/>
      <c r="AE344" s="21"/>
      <c r="AF344" s="21"/>
    </row>
    <row r="345">
      <c r="K345" s="6">
        <v>343</v>
      </c>
      <c r="L345" s="6" t="s">
        <v>431</v>
      </c>
      <c r="M345" s="46">
        <v>1559467</v>
      </c>
      <c r="N345" s="46">
        <v>1556217.0056157568</v>
      </c>
      <c r="O345" s="46">
        <v>1547962.7510880125</v>
      </c>
      <c r="P345" s="46">
        <v>1532087.3499781922</v>
      </c>
      <c r="Q345" s="46">
        <v>1509510.0207628743</v>
      </c>
      <c r="R345" s="46">
        <v>1479789.3652031866</v>
      </c>
      <c r="S345" s="46">
        <v>1438492.9646209739</v>
      </c>
      <c r="T345" s="51">
        <v>1411137.3955738193</v>
      </c>
      <c r="U345" s="19"/>
      <c r="V345" s="19"/>
      <c r="W345" s="19"/>
      <c r="X345" s="19"/>
      <c r="Y345" s="19"/>
      <c r="Z345" s="21"/>
      <c r="AA345" s="21"/>
      <c r="AB345" s="21"/>
      <c r="AC345" s="21"/>
      <c r="AD345" s="21"/>
      <c r="AE345" s="21"/>
      <c r="AF345" s="21"/>
    </row>
    <row r="346">
      <c r="K346" s="6">
        <v>344</v>
      </c>
      <c r="L346" s="6" t="s">
        <v>432</v>
      </c>
      <c r="M346" s="46">
        <v>1491374</v>
      </c>
      <c r="N346" s="46">
        <v>1480124.2548754676</v>
      </c>
      <c r="O346" s="46">
        <v>1444519.2627312189</v>
      </c>
      <c r="P346" s="46">
        <v>1373784.6786105465</v>
      </c>
      <c r="Q346" s="46">
        <v>1288928.4819811138</v>
      </c>
      <c r="R346" s="46">
        <v>1192959.0951239127</v>
      </c>
      <c r="S346" s="46">
        <v>1086490.0869071176</v>
      </c>
      <c r="T346" s="51">
        <v>1040444.0532442095</v>
      </c>
      <c r="U346" s="19"/>
      <c r="V346" s="19"/>
      <c r="W346" s="19"/>
      <c r="X346" s="19"/>
      <c r="Y346" s="19"/>
      <c r="Z346" s="21"/>
      <c r="AA346" s="21"/>
      <c r="AB346" s="21"/>
      <c r="AC346" s="21"/>
      <c r="AD346" s="21"/>
      <c r="AE346" s="21"/>
      <c r="AF346" s="21"/>
    </row>
    <row r="347">
      <c r="K347" s="6">
        <v>345</v>
      </c>
      <c r="L347" s="6" t="s">
        <v>433</v>
      </c>
      <c r="M347" s="46">
        <v>553868</v>
      </c>
      <c r="N347" s="46">
        <v>550768.47487751232</v>
      </c>
      <c r="O347" s="46">
        <v>541156.58335835813</v>
      </c>
      <c r="P347" s="46">
        <v>522605.46457008598</v>
      </c>
      <c r="Q347" s="46">
        <v>494987.18499075214</v>
      </c>
      <c r="R347" s="46">
        <v>457370.48578079138</v>
      </c>
      <c r="S347" s="46">
        <v>405289.39535531634</v>
      </c>
      <c r="T347" s="51">
        <v>369277.74921045807</v>
      </c>
      <c r="U347" s="19"/>
      <c r="V347" s="19"/>
      <c r="W347" s="19"/>
      <c r="X347" s="19"/>
      <c r="Y347" s="19"/>
      <c r="Z347" s="21"/>
      <c r="AA347" s="21"/>
      <c r="AB347" s="21"/>
      <c r="AC347" s="21"/>
      <c r="AD347" s="21"/>
      <c r="AE347" s="21"/>
      <c r="AF347" s="21"/>
    </row>
    <row r="348">
      <c r="K348" s="6">
        <v>346</v>
      </c>
      <c r="L348" s="6" t="s">
        <v>434</v>
      </c>
      <c r="M348" s="46">
        <v>306728</v>
      </c>
      <c r="N348" s="46">
        <v>304681.39445962547</v>
      </c>
      <c r="O348" s="46">
        <v>300804.77838355349</v>
      </c>
      <c r="P348" s="46">
        <v>293410.06744415563</v>
      </c>
      <c r="Q348" s="46">
        <v>282763.58673454041</v>
      </c>
      <c r="R348" s="46">
        <v>269125.66145203519</v>
      </c>
      <c r="S348" s="46">
        <v>249365.51411095873</v>
      </c>
      <c r="T348" s="51">
        <v>235425.37285200271</v>
      </c>
      <c r="U348" s="19"/>
      <c r="V348" s="19"/>
      <c r="W348" s="19"/>
      <c r="X348" s="19"/>
      <c r="Y348" s="19"/>
      <c r="Z348" s="21"/>
      <c r="AA348" s="21"/>
      <c r="AB348" s="21"/>
      <c r="AC348" s="21"/>
      <c r="AD348" s="21"/>
      <c r="AE348" s="21"/>
      <c r="AF348" s="21"/>
    </row>
    <row r="349">
      <c r="K349" s="6">
        <v>347</v>
      </c>
      <c r="L349" s="6" t="s">
        <v>435</v>
      </c>
      <c r="M349" s="46">
        <v>267900</v>
      </c>
      <c r="N349" s="46">
        <v>267214.34341637249</v>
      </c>
      <c r="O349" s="46">
        <v>265633.91614256828</v>
      </c>
      <c r="P349" s="46">
        <v>263249.05811294803</v>
      </c>
      <c r="Q349" s="46">
        <v>259048.60605387273</v>
      </c>
      <c r="R349" s="46">
        <v>253353.6226972267</v>
      </c>
      <c r="S349" s="46">
        <v>245932.52639105788</v>
      </c>
      <c r="T349" s="51">
        <v>236981.85646032108</v>
      </c>
      <c r="U349" s="19"/>
      <c r="V349" s="19"/>
      <c r="W349" s="19"/>
      <c r="X349" s="19"/>
      <c r="Y349" s="19"/>
      <c r="Z349" s="21"/>
      <c r="AA349" s="21"/>
      <c r="AB349" s="21"/>
      <c r="AC349" s="21"/>
      <c r="AD349" s="21"/>
      <c r="AE349" s="21"/>
      <c r="AF349" s="21"/>
    </row>
    <row r="350">
      <c r="K350" s="6">
        <v>348</v>
      </c>
      <c r="L350" s="6" t="s">
        <v>436</v>
      </c>
      <c r="M350" s="46">
        <v>68083</v>
      </c>
      <c r="N350" s="46">
        <v>68083.000007694209</v>
      </c>
      <c r="O350" s="46">
        <v>68083.000015802027</v>
      </c>
      <c r="P350" s="46">
        <v>68083.000015986589</v>
      </c>
      <c r="Q350" s="46">
        <v>68083.000018101986</v>
      </c>
      <c r="R350" s="46">
        <v>68083.000023273664</v>
      </c>
      <c r="S350" s="46">
        <v>68083.000023307119</v>
      </c>
      <c r="T350" s="51">
        <v>68083.000027669681</v>
      </c>
      <c r="U350" s="19"/>
      <c r="V350" s="19"/>
      <c r="W350" s="19"/>
      <c r="X350" s="19"/>
      <c r="Y350" s="19"/>
      <c r="Z350" s="21"/>
      <c r="AA350" s="21"/>
      <c r="AB350" s="21"/>
      <c r="AC350" s="21"/>
      <c r="AD350" s="21"/>
      <c r="AE350" s="21"/>
      <c r="AF350" s="21"/>
    </row>
    <row r="351">
      <c r="K351" s="6">
        <v>349</v>
      </c>
      <c r="L351" s="6" t="s">
        <v>437</v>
      </c>
      <c r="M351" s="46">
        <v>160210</v>
      </c>
      <c r="N351" s="46">
        <v>159950.49796114277</v>
      </c>
      <c r="O351" s="46">
        <v>159601.85124878708</v>
      </c>
      <c r="P351" s="46">
        <v>158861.40163666508</v>
      </c>
      <c r="Q351" s="46">
        <v>157359.72176412278</v>
      </c>
      <c r="R351" s="46">
        <v>155455.03266946139</v>
      </c>
      <c r="S351" s="46">
        <v>153572.1320322206</v>
      </c>
      <c r="T351" s="51">
        <v>150989.68698524381</v>
      </c>
      <c r="U351" s="19"/>
      <c r="V351" s="19"/>
      <c r="W351" s="19"/>
      <c r="X351" s="19"/>
      <c r="Y351" s="19"/>
      <c r="Z351" s="21"/>
      <c r="AA351" s="21"/>
      <c r="AB351" s="21"/>
      <c r="AC351" s="21"/>
      <c r="AD351" s="21"/>
      <c r="AE351" s="21"/>
      <c r="AF351" s="21"/>
    </row>
    <row r="352">
      <c r="K352" s="6">
        <v>350</v>
      </c>
      <c r="L352" s="6" t="s">
        <v>438</v>
      </c>
      <c r="M352" s="46">
        <v>110411</v>
      </c>
      <c r="N352" s="46">
        <v>110411.00000608966</v>
      </c>
      <c r="O352" s="46">
        <v>110411.00001262277</v>
      </c>
      <c r="P352" s="46">
        <v>110411.00001287994</v>
      </c>
      <c r="Q352" s="46">
        <v>110411.00001449218</v>
      </c>
      <c r="R352" s="46">
        <v>110411.0000187875</v>
      </c>
      <c r="S352" s="46">
        <v>110411.00001890521</v>
      </c>
      <c r="T352" s="51">
        <v>110411.00002263152</v>
      </c>
      <c r="U352" s="19"/>
      <c r="V352" s="19"/>
      <c r="W352" s="19"/>
      <c r="X352" s="19"/>
      <c r="Y352" s="19"/>
      <c r="Z352" s="21"/>
      <c r="AA352" s="21"/>
      <c r="AB352" s="21"/>
      <c r="AC352" s="21"/>
      <c r="AD352" s="21"/>
      <c r="AE352" s="21"/>
      <c r="AF352" s="21"/>
    </row>
    <row r="353">
      <c r="K353" s="6">
        <v>351</v>
      </c>
      <c r="L353" s="6" t="s">
        <v>439</v>
      </c>
      <c r="M353" s="46">
        <v>227248</v>
      </c>
      <c r="N353" s="46">
        <v>227239.99183694783</v>
      </c>
      <c r="O353" s="46">
        <v>227230.74094884691</v>
      </c>
      <c r="P353" s="46">
        <v>227212.75648782362</v>
      </c>
      <c r="Q353" s="46">
        <v>227174.17173881023</v>
      </c>
      <c r="R353" s="46">
        <v>227129.7283790207</v>
      </c>
      <c r="S353" s="46">
        <v>227108.16240103799</v>
      </c>
      <c r="T353" s="51">
        <v>227065.51404774268</v>
      </c>
      <c r="U353" s="19"/>
      <c r="V353" s="19"/>
      <c r="W353" s="19"/>
      <c r="X353" s="19"/>
      <c r="Y353" s="19"/>
      <c r="Z353" s="21"/>
      <c r="AA353" s="21"/>
      <c r="AB353" s="21"/>
      <c r="AC353" s="21"/>
      <c r="AD353" s="21"/>
      <c r="AE353" s="21"/>
      <c r="AF353" s="21"/>
    </row>
    <row r="354">
      <c r="K354" s="6">
        <v>352</v>
      </c>
      <c r="L354" s="6" t="s">
        <v>440</v>
      </c>
      <c r="M354" s="46">
        <v>566142</v>
      </c>
      <c r="N354" s="46">
        <v>551124.25781177636</v>
      </c>
      <c r="O354" s="46">
        <v>496431.572718743</v>
      </c>
      <c r="P354" s="46">
        <v>381071.44285486662</v>
      </c>
      <c r="Q354" s="46">
        <v>248492.22192637145</v>
      </c>
      <c r="R354" s="46">
        <v>108210.2664714526</v>
      </c>
      <c r="S354" s="46">
        <v>-32741.565582688316</v>
      </c>
      <c r="T354" s="51">
        <v>-86832.822495980741</v>
      </c>
      <c r="U354" s="19"/>
      <c r="V354" s="19"/>
      <c r="W354" s="19"/>
      <c r="X354" s="19"/>
      <c r="Y354" s="19"/>
      <c r="Z354" s="21"/>
      <c r="AA354" s="21"/>
      <c r="AB354" s="21"/>
      <c r="AC354" s="21"/>
      <c r="AD354" s="21"/>
      <c r="AE354" s="21"/>
      <c r="AF354" s="21"/>
    </row>
    <row r="355">
      <c r="K355" s="6">
        <v>353</v>
      </c>
      <c r="L355" s="6" t="s">
        <v>441</v>
      </c>
      <c r="M355" s="46">
        <v>173549</v>
      </c>
      <c r="N355" s="46">
        <v>171699.86559267188</v>
      </c>
      <c r="O355" s="46">
        <v>166747.21134316255</v>
      </c>
      <c r="P355" s="46">
        <v>155572.31012997872</v>
      </c>
      <c r="Q355" s="46">
        <v>137569.94633422935</v>
      </c>
      <c r="R355" s="46">
        <v>112652.24495074557</v>
      </c>
      <c r="S355" s="46">
        <v>78203.218443101985</v>
      </c>
      <c r="T355" s="51">
        <v>50652.708285130429</v>
      </c>
      <c r="U355" s="19"/>
      <c r="V355" s="19"/>
      <c r="W355" s="19"/>
      <c r="X355" s="19"/>
      <c r="Y355" s="19"/>
      <c r="Z355" s="21"/>
      <c r="AA355" s="21"/>
      <c r="AB355" s="21"/>
      <c r="AC355" s="21"/>
      <c r="AD355" s="21"/>
      <c r="AE355" s="21"/>
      <c r="AF355" s="21"/>
    </row>
    <row r="356">
      <c r="K356" s="6">
        <v>354</v>
      </c>
      <c r="L356" s="6" t="s">
        <v>442</v>
      </c>
      <c r="M356" s="46">
        <v>470072</v>
      </c>
      <c r="N356" s="46">
        <v>466636.55851005792</v>
      </c>
      <c r="O356" s="46">
        <v>455251.06870830728</v>
      </c>
      <c r="P356" s="46">
        <v>428850.53998274665</v>
      </c>
      <c r="Q356" s="46">
        <v>388509.3973293805</v>
      </c>
      <c r="R356" s="46">
        <v>334612.05798849254</v>
      </c>
      <c r="S356" s="46">
        <v>264275.56209941226</v>
      </c>
      <c r="T356" s="51">
        <v>218956.92730078858</v>
      </c>
      <c r="U356" s="19"/>
      <c r="V356" s="19"/>
      <c r="W356" s="19"/>
      <c r="X356" s="19"/>
      <c r="Y356" s="19"/>
      <c r="Z356" s="21"/>
      <c r="AA356" s="21"/>
      <c r="AB356" s="21"/>
      <c r="AC356" s="21"/>
      <c r="AD356" s="21"/>
      <c r="AE356" s="21"/>
      <c r="AF356" s="21"/>
    </row>
    <row r="357">
      <c r="K357" s="6">
        <v>355</v>
      </c>
      <c r="L357" s="6" t="s">
        <v>443</v>
      </c>
      <c r="M357" s="46">
        <v>649326</v>
      </c>
      <c r="N357" s="46">
        <v>648814.43057982635</v>
      </c>
      <c r="O357" s="46">
        <v>647984.92208954529</v>
      </c>
      <c r="P357" s="46">
        <v>646159.28065658675</v>
      </c>
      <c r="Q357" s="46">
        <v>642671.73468022305</v>
      </c>
      <c r="R357" s="46">
        <v>638010.67845091759</v>
      </c>
      <c r="S357" s="46">
        <v>632394.05791635555</v>
      </c>
      <c r="T357" s="51">
        <v>625718.21647977526</v>
      </c>
      <c r="U357" s="19"/>
      <c r="V357" s="19"/>
      <c r="W357" s="19"/>
      <c r="X357" s="19"/>
      <c r="Y357" s="19"/>
      <c r="Z357" s="21"/>
      <c r="AA357" s="21"/>
      <c r="AB357" s="21"/>
      <c r="AC357" s="21"/>
      <c r="AD357" s="21"/>
      <c r="AE357" s="21"/>
      <c r="AF357" s="21"/>
    </row>
    <row r="358">
      <c r="K358" s="6">
        <v>356</v>
      </c>
      <c r="L358" s="6" t="s">
        <v>444</v>
      </c>
      <c r="M358" s="46">
        <v>1089765</v>
      </c>
      <c r="N358" s="46">
        <v>1088880.2881114848</v>
      </c>
      <c r="O358" s="46">
        <v>1087098.5646551924</v>
      </c>
      <c r="P358" s="46">
        <v>1083060.9400108759</v>
      </c>
      <c r="Q358" s="46">
        <v>1075730.0777875073</v>
      </c>
      <c r="R358" s="46">
        <v>1065579.8474537707</v>
      </c>
      <c r="S358" s="46">
        <v>1052117.1232288682</v>
      </c>
      <c r="T358" s="51">
        <v>1038085.4724843031</v>
      </c>
      <c r="U358" s="19"/>
      <c r="V358" s="19"/>
      <c r="W358" s="19"/>
      <c r="X358" s="19"/>
      <c r="Y358" s="19"/>
      <c r="Z358" s="21"/>
      <c r="AA358" s="21"/>
      <c r="AB358" s="21"/>
      <c r="AC358" s="21"/>
      <c r="AD358" s="21"/>
      <c r="AE358" s="21"/>
      <c r="AF358" s="21"/>
    </row>
    <row r="359">
      <c r="K359" s="6">
        <v>357</v>
      </c>
      <c r="L359" s="6" t="s">
        <v>445</v>
      </c>
      <c r="M359" s="46">
        <v>114995</v>
      </c>
      <c r="N359" s="46">
        <v>112522.77983801508</v>
      </c>
      <c r="O359" s="46">
        <v>111076.15294656857</v>
      </c>
      <c r="P359" s="46">
        <v>110209.96369461376</v>
      </c>
      <c r="Q359" s="46">
        <v>109701.35757870661</v>
      </c>
      <c r="R359" s="46">
        <v>109404.69089954627</v>
      </c>
      <c r="S359" s="46">
        <v>109228.87096827065</v>
      </c>
      <c r="T359" s="51">
        <v>109126.24263664786</v>
      </c>
      <c r="U359" s="19"/>
      <c r="V359" s="19"/>
      <c r="W359" s="19"/>
      <c r="X359" s="19"/>
      <c r="Y359" s="19"/>
      <c r="Z359" s="21"/>
      <c r="AA359" s="21"/>
      <c r="AB359" s="21"/>
      <c r="AC359" s="21"/>
      <c r="AD359" s="21"/>
      <c r="AE359" s="21"/>
      <c r="AF359" s="21"/>
    </row>
    <row r="360">
      <c r="K360" s="6">
        <v>358</v>
      </c>
      <c r="L360" s="6" t="s">
        <v>446</v>
      </c>
      <c r="M360" s="46">
        <v>460580</v>
      </c>
      <c r="N360" s="46">
        <v>451007.9910606523</v>
      </c>
      <c r="O360" s="46">
        <v>412408.40185415931</v>
      </c>
      <c r="P360" s="46">
        <v>329479.88960953697</v>
      </c>
      <c r="Q360" s="46">
        <v>223695.2447894754</v>
      </c>
      <c r="R360" s="46">
        <v>101444.86441728391</v>
      </c>
      <c r="S360" s="46">
        <v>-30704.740338300617</v>
      </c>
      <c r="T360" s="51">
        <v>-87899.611341196171</v>
      </c>
      <c r="U360" s="19"/>
      <c r="V360" s="19"/>
      <c r="W360" s="19"/>
      <c r="X360" s="19"/>
      <c r="Y360" s="19"/>
      <c r="Z360" s="21"/>
      <c r="AA360" s="21"/>
      <c r="AB360" s="21"/>
      <c r="AC360" s="21"/>
      <c r="AD360" s="21"/>
      <c r="AE360" s="21"/>
      <c r="AF360" s="21"/>
    </row>
    <row r="361">
      <c r="K361" s="6">
        <v>359</v>
      </c>
      <c r="L361" s="6" t="s">
        <v>447</v>
      </c>
      <c r="M361" s="46">
        <v>234102</v>
      </c>
      <c r="N361" s="46">
        <v>233106.25416970055</v>
      </c>
      <c r="O361" s="46">
        <v>232767.56191094269</v>
      </c>
      <c r="P361" s="46">
        <v>231806.67815573729</v>
      </c>
      <c r="Q361" s="46">
        <v>228880.99299593468</v>
      </c>
      <c r="R361" s="46">
        <v>225863.28437011412</v>
      </c>
      <c r="S361" s="46">
        <v>221361.19810096445</v>
      </c>
      <c r="T361" s="51">
        <v>216942.8823020196</v>
      </c>
      <c r="U361" s="19"/>
      <c r="V361" s="19"/>
      <c r="W361" s="19"/>
      <c r="X361" s="19"/>
      <c r="Y361" s="19"/>
      <c r="Z361" s="21"/>
      <c r="AA361" s="21"/>
      <c r="AB361" s="21"/>
      <c r="AC361" s="21"/>
      <c r="AD361" s="21"/>
      <c r="AE361" s="21"/>
      <c r="AF361" s="21"/>
    </row>
    <row r="362">
      <c r="K362" s="6">
        <v>360</v>
      </c>
      <c r="L362" s="6" t="s">
        <v>448</v>
      </c>
      <c r="M362" s="46">
        <v>68469</v>
      </c>
      <c r="N362" s="46">
        <v>68236.329311993948</v>
      </c>
      <c r="O362" s="46">
        <v>68048.247720627347</v>
      </c>
      <c r="P362" s="46">
        <v>67722.489580786991</v>
      </c>
      <c r="Q362" s="46">
        <v>66932.875931381728</v>
      </c>
      <c r="R362" s="46">
        <v>66034.807388130605</v>
      </c>
      <c r="S362" s="46">
        <v>64922.59327754016</v>
      </c>
      <c r="T362" s="51">
        <v>63519.167152268696</v>
      </c>
      <c r="U362" s="19"/>
      <c r="V362" s="19"/>
      <c r="W362" s="19"/>
      <c r="X362" s="19"/>
      <c r="Y362" s="19"/>
      <c r="Z362" s="21"/>
      <c r="AA362" s="21"/>
      <c r="AB362" s="21"/>
      <c r="AC362" s="21"/>
      <c r="AD362" s="21"/>
      <c r="AE362" s="21"/>
      <c r="AF362" s="21"/>
    </row>
    <row r="363">
      <c r="K363" s="6">
        <v>361</v>
      </c>
      <c r="L363" s="6" t="s">
        <v>449</v>
      </c>
      <c r="M363" s="46">
        <v>187559</v>
      </c>
      <c r="N363" s="46">
        <v>177765.25793586124</v>
      </c>
      <c r="O363" s="46">
        <v>170353.28960339434</v>
      </c>
      <c r="P363" s="46">
        <v>164491.21483718394</v>
      </c>
      <c r="Q363" s="46">
        <v>159697.02022023909</v>
      </c>
      <c r="R363" s="46">
        <v>156032.65564041823</v>
      </c>
      <c r="S363" s="46">
        <v>153148.54117328781</v>
      </c>
      <c r="T363" s="51">
        <v>150868.22542830079</v>
      </c>
      <c r="U363" s="19"/>
      <c r="V363" s="19"/>
      <c r="W363" s="19"/>
      <c r="X363" s="19"/>
      <c r="Y363" s="19"/>
      <c r="Z363" s="21"/>
      <c r="AA363" s="21"/>
      <c r="AB363" s="21"/>
      <c r="AC363" s="21"/>
      <c r="AD363" s="21"/>
      <c r="AE363" s="21"/>
      <c r="AF363" s="21"/>
    </row>
    <row r="364">
      <c r="K364" s="6">
        <v>362</v>
      </c>
      <c r="L364" s="6" t="s">
        <v>450</v>
      </c>
      <c r="M364" s="46">
        <v>688994</v>
      </c>
      <c r="N364" s="46">
        <v>669262.94392002863</v>
      </c>
      <c r="O364" s="46">
        <v>631097.47312805825</v>
      </c>
      <c r="P364" s="46">
        <v>568895.35118071968</v>
      </c>
      <c r="Q364" s="46">
        <v>498388.03041761782</v>
      </c>
      <c r="R364" s="46">
        <v>418532.61440771678</v>
      </c>
      <c r="S364" s="46">
        <v>328611.11061735562</v>
      </c>
      <c r="T364" s="51">
        <v>289985.88295270014</v>
      </c>
      <c r="U364" s="19"/>
      <c r="V364" s="19"/>
      <c r="W364" s="19"/>
      <c r="X364" s="19"/>
      <c r="Y364" s="19"/>
      <c r="Z364" s="21"/>
      <c r="AA364" s="21"/>
      <c r="AB364" s="21"/>
      <c r="AC364" s="21"/>
      <c r="AD364" s="21"/>
      <c r="AE364" s="21"/>
      <c r="AF364" s="21"/>
    </row>
    <row r="365">
      <c r="K365" s="6">
        <v>363</v>
      </c>
      <c r="L365" s="6" t="s">
        <v>451</v>
      </c>
      <c r="M365" s="46">
        <v>159597</v>
      </c>
      <c r="N365" s="46">
        <v>159619.06597732904</v>
      </c>
      <c r="O365" s="46">
        <v>159697.51224245739</v>
      </c>
      <c r="P365" s="46">
        <v>159671.51303695724</v>
      </c>
      <c r="Q365" s="46">
        <v>159303.59593382818</v>
      </c>
      <c r="R365" s="46">
        <v>158858.5307876085</v>
      </c>
      <c r="S365" s="46">
        <v>158270.84475941822</v>
      </c>
      <c r="T365" s="51">
        <v>157519.85916043114</v>
      </c>
      <c r="U365" s="19"/>
      <c r="V365" s="19"/>
      <c r="W365" s="19"/>
      <c r="X365" s="19"/>
      <c r="Y365" s="19"/>
      <c r="Z365" s="21"/>
      <c r="AA365" s="21"/>
      <c r="AB365" s="21"/>
      <c r="AC365" s="21"/>
      <c r="AD365" s="21"/>
      <c r="AE365" s="21"/>
      <c r="AF365" s="21"/>
    </row>
    <row r="366">
      <c r="K366" s="6">
        <v>364</v>
      </c>
      <c r="L366" s="6" t="s">
        <v>452</v>
      </c>
      <c r="M366" s="46">
        <v>553807</v>
      </c>
      <c r="N366" s="46">
        <v>600828.76958402293</v>
      </c>
      <c r="O366" s="46">
        <v>569120.05957788753</v>
      </c>
      <c r="P366" s="46">
        <v>551732.56047359854</v>
      </c>
      <c r="Q366" s="46">
        <v>542098.70735530206</v>
      </c>
      <c r="R366" s="46">
        <v>536631.25417363993</v>
      </c>
      <c r="S366" s="46">
        <v>533538.4028513158</v>
      </c>
      <c r="T366" s="51">
        <v>531298.77899705432</v>
      </c>
      <c r="U366" s="19"/>
      <c r="V366" s="19"/>
      <c r="W366" s="19"/>
      <c r="X366" s="19"/>
      <c r="Y366" s="19"/>
      <c r="Z366" s="21"/>
      <c r="AA366" s="21"/>
      <c r="AB366" s="21"/>
      <c r="AC366" s="21"/>
      <c r="AD366" s="21"/>
      <c r="AE366" s="21"/>
      <c r="AF366" s="21"/>
    </row>
    <row r="367">
      <c r="K367" s="6">
        <v>365</v>
      </c>
      <c r="L367" s="6" t="s">
        <v>453</v>
      </c>
      <c r="M367" s="46">
        <v>344553</v>
      </c>
      <c r="N367" s="46">
        <v>344448.71882989921</v>
      </c>
      <c r="O367" s="46">
        <v>344678.35263605637</v>
      </c>
      <c r="P367" s="46">
        <v>344889.28379317629</v>
      </c>
      <c r="Q367" s="46">
        <v>344712.68791537313</v>
      </c>
      <c r="R367" s="46">
        <v>344813.16331563418</v>
      </c>
      <c r="S367" s="46">
        <v>344920.07496803382</v>
      </c>
      <c r="T367" s="51">
        <v>345022.43888297334</v>
      </c>
      <c r="U367" s="19"/>
      <c r="V367" s="19"/>
      <c r="W367" s="19"/>
      <c r="X367" s="19"/>
      <c r="Y367" s="19"/>
      <c r="Z367" s="21"/>
      <c r="AA367" s="21"/>
      <c r="AB367" s="21"/>
      <c r="AC367" s="21"/>
      <c r="AD367" s="21"/>
      <c r="AE367" s="21"/>
      <c r="AF367" s="21"/>
    </row>
    <row r="368">
      <c r="K368" s="6">
        <v>366</v>
      </c>
      <c r="L368" s="6" t="s">
        <v>454</v>
      </c>
      <c r="M368" s="46">
        <v>1438602</v>
      </c>
      <c r="N368" s="46">
        <v>1465439.1007929917</v>
      </c>
      <c r="O368" s="46">
        <v>1736096.5477840831</v>
      </c>
      <c r="P368" s="46">
        <v>2121523.4856647411</v>
      </c>
      <c r="Q368" s="46">
        <v>2226465.3785498906</v>
      </c>
      <c r="R368" s="46">
        <v>2226633.6633036397</v>
      </c>
      <c r="S368" s="46">
        <v>2309901.8554142248</v>
      </c>
      <c r="T368" s="51">
        <v>2310072.4001446706</v>
      </c>
      <c r="U368" s="19"/>
      <c r="V368" s="19"/>
      <c r="W368" s="19"/>
      <c r="X368" s="19"/>
      <c r="Y368" s="19"/>
      <c r="Z368" s="21"/>
      <c r="AA368" s="21"/>
      <c r="AB368" s="21"/>
      <c r="AC368" s="21"/>
      <c r="AD368" s="21"/>
      <c r="AE368" s="21"/>
      <c r="AF368" s="21"/>
    </row>
    <row r="369">
      <c r="K369" s="6">
        <v>367</v>
      </c>
      <c r="L369" s="6" t="s">
        <v>455</v>
      </c>
      <c r="M369" s="46">
        <v>1118038</v>
      </c>
      <c r="N369" s="46">
        <v>1117704.8899760284</v>
      </c>
      <c r="O369" s="46">
        <v>1117010.7495099879</v>
      </c>
      <c r="P369" s="46">
        <v>1115583.3781757797</v>
      </c>
      <c r="Q369" s="46">
        <v>1112810.3881934574</v>
      </c>
      <c r="R369" s="46">
        <v>1109045.5373076124</v>
      </c>
      <c r="S369" s="46">
        <v>1105231.4976490492</v>
      </c>
      <c r="T369" s="51">
        <v>1100070.1540659994</v>
      </c>
      <c r="U369" s="19"/>
      <c r="V369" s="19"/>
      <c r="W369" s="19"/>
      <c r="X369" s="19"/>
      <c r="Y369" s="19"/>
      <c r="Z369" s="21"/>
      <c r="AA369" s="21"/>
      <c r="AB369" s="21"/>
      <c r="AC369" s="21"/>
      <c r="AD369" s="21"/>
      <c r="AE369" s="21"/>
      <c r="AF369" s="21"/>
    </row>
    <row r="370">
      <c r="K370" s="6">
        <v>368</v>
      </c>
      <c r="L370" s="6" t="s">
        <v>456</v>
      </c>
      <c r="M370" s="46">
        <v>397592</v>
      </c>
      <c r="N370" s="46">
        <v>397509.58628452983</v>
      </c>
      <c r="O370" s="46">
        <v>397368.08506184357</v>
      </c>
      <c r="P370" s="46">
        <v>397103.1901779169</v>
      </c>
      <c r="Q370" s="46">
        <v>396592.17490814073</v>
      </c>
      <c r="R370" s="46">
        <v>395952.70367312798</v>
      </c>
      <c r="S370" s="46">
        <v>395543.82162535272</v>
      </c>
      <c r="T370" s="51">
        <v>394843.36203861167</v>
      </c>
      <c r="U370" s="19"/>
      <c r="V370" s="19"/>
      <c r="W370" s="19"/>
      <c r="X370" s="19"/>
      <c r="Y370" s="19"/>
      <c r="Z370" s="21"/>
      <c r="AA370" s="21"/>
      <c r="AB370" s="21"/>
      <c r="AC370" s="21"/>
      <c r="AD370" s="21"/>
      <c r="AE370" s="21"/>
      <c r="AF370" s="21"/>
    </row>
    <row r="371">
      <c r="K371" s="6">
        <v>369</v>
      </c>
      <c r="L371" s="6" t="s">
        <v>457</v>
      </c>
      <c r="M371" s="46">
        <v>2220491</v>
      </c>
      <c r="N371" s="46">
        <v>2293707.8534896108</v>
      </c>
      <c r="O371" s="46">
        <v>2243473.9349804553</v>
      </c>
      <c r="P371" s="46">
        <v>2202862.800871579</v>
      </c>
      <c r="Q371" s="46">
        <v>2169312.2370731719</v>
      </c>
      <c r="R371" s="46">
        <v>2142380.0899796188</v>
      </c>
      <c r="S371" s="46">
        <v>2120770.3662784025</v>
      </c>
      <c r="T371" s="51">
        <v>2102860.4751893803</v>
      </c>
      <c r="U371" s="19"/>
      <c r="V371" s="19"/>
      <c r="W371" s="19"/>
      <c r="X371" s="19"/>
      <c r="Y371" s="19"/>
      <c r="Z371" s="21"/>
      <c r="AA371" s="21"/>
      <c r="AB371" s="21"/>
      <c r="AC371" s="21"/>
      <c r="AD371" s="21"/>
      <c r="AE371" s="21"/>
      <c r="AF371" s="21"/>
    </row>
    <row r="372">
      <c r="K372" s="6">
        <v>370</v>
      </c>
      <c r="L372" s="6" t="s">
        <v>458</v>
      </c>
      <c r="M372" s="46">
        <v>495544</v>
      </c>
      <c r="N372" s="46">
        <v>393123.41393177537</v>
      </c>
      <c r="O372" s="46">
        <v>301709.87381048914</v>
      </c>
      <c r="P372" s="46">
        <v>187992.46932021884</v>
      </c>
      <c r="Q372" s="46">
        <v>88613.941685379861</v>
      </c>
      <c r="R372" s="46">
        <v>20.250601288047619</v>
      </c>
      <c r="S372" s="46">
        <v>-84168.066588995498</v>
      </c>
      <c r="T372" s="51">
        <v>-113050.27442520567</v>
      </c>
      <c r="U372" s="19"/>
      <c r="V372" s="19"/>
      <c r="W372" s="19"/>
      <c r="X372" s="19"/>
      <c r="Y372" s="19"/>
      <c r="Z372" s="21"/>
      <c r="AA372" s="21"/>
      <c r="AB372" s="21"/>
      <c r="AC372" s="21"/>
      <c r="AD372" s="21"/>
      <c r="AE372" s="21"/>
      <c r="AF372" s="21"/>
    </row>
    <row r="373">
      <c r="K373" s="6">
        <v>371</v>
      </c>
      <c r="L373" s="6" t="s">
        <v>459</v>
      </c>
      <c r="M373" s="46">
        <v>4092477</v>
      </c>
      <c r="N373" s="46">
        <v>3940198.3009655373</v>
      </c>
      <c r="O373" s="46">
        <v>3810217.5109568248</v>
      </c>
      <c r="P373" s="46">
        <v>3668846.8305334635</v>
      </c>
      <c r="Q373" s="46">
        <v>3484898.2403366095</v>
      </c>
      <c r="R373" s="46">
        <v>3306985.9985134136</v>
      </c>
      <c r="S373" s="46">
        <v>3238019.0710943821</v>
      </c>
      <c r="T373" s="51">
        <v>3103010.1206171019</v>
      </c>
      <c r="U373" s="19"/>
      <c r="V373" s="19"/>
      <c r="W373" s="19"/>
      <c r="X373" s="19"/>
      <c r="Y373" s="19"/>
      <c r="Z373" s="21"/>
      <c r="AA373" s="21"/>
      <c r="AB373" s="21"/>
      <c r="AC373" s="21"/>
      <c r="AD373" s="21"/>
      <c r="AE373" s="21"/>
      <c r="AF373" s="21"/>
    </row>
    <row r="374">
      <c r="K374" s="6">
        <v>372</v>
      </c>
      <c r="L374" s="6" t="s">
        <v>460</v>
      </c>
      <c r="M374" s="46">
        <v>940441</v>
      </c>
      <c r="N374" s="46">
        <v>921031.56891589833</v>
      </c>
      <c r="O374" s="46">
        <v>902464.86105637008</v>
      </c>
      <c r="P374" s="46">
        <v>882270.44094397151</v>
      </c>
      <c r="Q374" s="46">
        <v>857597.49570371141</v>
      </c>
      <c r="R374" s="46">
        <v>831805.65440995584</v>
      </c>
      <c r="S374" s="46">
        <v>821639.61292725895</v>
      </c>
      <c r="T374" s="51">
        <v>802430.19938620576</v>
      </c>
      <c r="U374" s="19"/>
      <c r="V374" s="19"/>
      <c r="W374" s="19"/>
      <c r="X374" s="19"/>
      <c r="Y374" s="19"/>
      <c r="Z374" s="21"/>
      <c r="AA374" s="21"/>
      <c r="AB374" s="21"/>
      <c r="AC374" s="21"/>
      <c r="AD374" s="21"/>
      <c r="AE374" s="21"/>
      <c r="AF374" s="21"/>
    </row>
    <row r="375">
      <c r="K375" s="6">
        <v>373</v>
      </c>
      <c r="L375" s="6" t="s">
        <v>461</v>
      </c>
      <c r="M375" s="46">
        <v>236490</v>
      </c>
      <c r="N375" s="46">
        <v>235443.66903270085</v>
      </c>
      <c r="O375" s="46">
        <v>233247.07144143397</v>
      </c>
      <c r="P375" s="46">
        <v>227636.96098003292</v>
      </c>
      <c r="Q375" s="46">
        <v>216922.63474469841</v>
      </c>
      <c r="R375" s="46">
        <v>202516.93708621647</v>
      </c>
      <c r="S375" s="46">
        <v>181516.38256914416</v>
      </c>
      <c r="T375" s="51">
        <v>164260.63359958888</v>
      </c>
      <c r="U375" s="19"/>
      <c r="V375" s="19"/>
      <c r="W375" s="19"/>
      <c r="X375" s="19"/>
      <c r="Y375" s="19"/>
      <c r="Z375" s="21"/>
      <c r="AA375" s="21"/>
      <c r="AB375" s="21"/>
      <c r="AC375" s="21"/>
      <c r="AD375" s="21"/>
      <c r="AE375" s="21"/>
      <c r="AF375" s="21"/>
    </row>
    <row r="376">
      <c r="K376" s="6">
        <v>374</v>
      </c>
      <c r="L376" s="6" t="s">
        <v>462</v>
      </c>
      <c r="M376" s="46">
        <v>111365</v>
      </c>
      <c r="N376" s="46">
        <v>110819.59124552306</v>
      </c>
      <c r="O376" s="46">
        <v>108959.31466347407</v>
      </c>
      <c r="P376" s="46">
        <v>104709.35146731212</v>
      </c>
      <c r="Q376" s="46">
        <v>97682.577650903244</v>
      </c>
      <c r="R376" s="46">
        <v>88754.380770528995</v>
      </c>
      <c r="S376" s="46">
        <v>77265.078737864475</v>
      </c>
      <c r="T376" s="51">
        <v>64378.042861565438</v>
      </c>
      <c r="U376" s="19"/>
      <c r="V376" s="19"/>
      <c r="W376" s="19"/>
      <c r="X376" s="19"/>
      <c r="Y376" s="19"/>
      <c r="Z376" s="21"/>
      <c r="AA376" s="21"/>
      <c r="AB376" s="21"/>
      <c r="AC376" s="21"/>
      <c r="AD376" s="21"/>
      <c r="AE376" s="21"/>
      <c r="AF376" s="21"/>
    </row>
    <row r="377">
      <c r="K377" s="6">
        <v>375</v>
      </c>
      <c r="L377" s="6" t="s">
        <v>463</v>
      </c>
      <c r="M377" s="46">
        <v>320038</v>
      </c>
      <c r="N377" s="46">
        <v>318280.73102044594</v>
      </c>
      <c r="O377" s="46">
        <v>307931.03466751659</v>
      </c>
      <c r="P377" s="46">
        <v>283228.86602337239</v>
      </c>
      <c r="Q377" s="46">
        <v>245457.97262676328</v>
      </c>
      <c r="R377" s="46">
        <v>195318.03654525441</v>
      </c>
      <c r="S377" s="46">
        <v>128044.39954744113</v>
      </c>
      <c r="T377" s="51">
        <v>79477.039437250525</v>
      </c>
      <c r="U377" s="19"/>
      <c r="V377" s="19"/>
      <c r="W377" s="19"/>
      <c r="X377" s="19"/>
      <c r="Y377" s="19"/>
      <c r="Z377" s="21"/>
      <c r="AA377" s="21"/>
      <c r="AB377" s="21"/>
      <c r="AC377" s="21"/>
      <c r="AD377" s="21"/>
      <c r="AE377" s="21"/>
      <c r="AF377" s="21"/>
    </row>
    <row r="378">
      <c r="K378" s="6">
        <v>376</v>
      </c>
      <c r="L378" s="6" t="s">
        <v>464</v>
      </c>
      <c r="M378" s="46">
        <v>72838</v>
      </c>
      <c r="N378" s="46">
        <v>70658.481504694006</v>
      </c>
      <c r="O378" s="46">
        <v>69893.528925583916</v>
      </c>
      <c r="P378" s="46">
        <v>66516.987516538662</v>
      </c>
      <c r="Q378" s="46">
        <v>58641.222274903252</v>
      </c>
      <c r="R378" s="46">
        <v>50784.521215687681</v>
      </c>
      <c r="S378" s="46">
        <v>39265.552204686239</v>
      </c>
      <c r="T378" s="51">
        <v>28756.176620764287</v>
      </c>
      <c r="U378" s="19"/>
      <c r="V378" s="19"/>
      <c r="W378" s="19"/>
      <c r="X378" s="19"/>
      <c r="Y378" s="19"/>
      <c r="Z378" s="21"/>
      <c r="AA378" s="21"/>
      <c r="AB378" s="21"/>
      <c r="AC378" s="21"/>
      <c r="AD378" s="21"/>
      <c r="AE378" s="21"/>
      <c r="AF378" s="21"/>
    </row>
    <row r="379">
      <c r="K379" s="6">
        <v>377</v>
      </c>
      <c r="L379" s="6" t="s">
        <v>465</v>
      </c>
      <c r="M379" s="46">
        <v>85090</v>
      </c>
      <c r="N379" s="46">
        <v>84176.846902087214</v>
      </c>
      <c r="O379" s="46">
        <v>81838.878856011448</v>
      </c>
      <c r="P379" s="46">
        <v>76524.709684678135</v>
      </c>
      <c r="Q379" s="46">
        <v>68079.586440922838</v>
      </c>
      <c r="R379" s="46">
        <v>57405.658132995915</v>
      </c>
      <c r="S379" s="46">
        <v>42364.97305883831</v>
      </c>
      <c r="T379" s="51">
        <v>28173.976599259462</v>
      </c>
      <c r="U379" s="19"/>
      <c r="V379" s="19"/>
      <c r="W379" s="19"/>
      <c r="X379" s="19"/>
      <c r="Y379" s="19"/>
      <c r="Z379" s="21"/>
      <c r="AA379" s="21"/>
      <c r="AB379" s="21"/>
      <c r="AC379" s="21"/>
      <c r="AD379" s="21"/>
      <c r="AE379" s="21"/>
      <c r="AF379" s="21"/>
    </row>
    <row r="380">
      <c r="K380" s="6">
        <v>378</v>
      </c>
      <c r="L380" s="6" t="s">
        <v>466</v>
      </c>
      <c r="M380" s="46">
        <v>19955</v>
      </c>
      <c r="N380" s="46">
        <v>18952.361611510321</v>
      </c>
      <c r="O380" s="46">
        <v>18418.524135252457</v>
      </c>
      <c r="P380" s="46">
        <v>17768.952577620243</v>
      </c>
      <c r="Q380" s="46">
        <v>16105.436809120303</v>
      </c>
      <c r="R380" s="46">
        <v>14564.347160633573</v>
      </c>
      <c r="S380" s="46">
        <v>12649.249762889536</v>
      </c>
      <c r="T380" s="51">
        <v>10237.302623901909</v>
      </c>
      <c r="U380" s="19"/>
      <c r="V380" s="19"/>
      <c r="W380" s="19"/>
      <c r="X380" s="19"/>
      <c r="Y380" s="19"/>
      <c r="Z380" s="21"/>
      <c r="AA380" s="21"/>
      <c r="AB380" s="21"/>
      <c r="AC380" s="21"/>
      <c r="AD380" s="21"/>
      <c r="AE380" s="21"/>
      <c r="AF380" s="21"/>
    </row>
    <row r="381">
      <c r="K381" s="6">
        <v>379</v>
      </c>
      <c r="L381" s="6" t="s">
        <v>467</v>
      </c>
      <c r="M381" s="46">
        <v>58387</v>
      </c>
      <c r="N381" s="46">
        <v>57668.929390394267</v>
      </c>
      <c r="O381" s="46">
        <v>56853.059579612243</v>
      </c>
      <c r="P381" s="46">
        <v>55843.768346537006</v>
      </c>
      <c r="Q381" s="46">
        <v>54188.336474229051</v>
      </c>
      <c r="R381" s="46">
        <v>52239.40433397887</v>
      </c>
      <c r="S381" s="46">
        <v>49682.636941148063</v>
      </c>
      <c r="T381" s="51">
        <v>46708.175168924739</v>
      </c>
      <c r="U381" s="19"/>
      <c r="V381" s="19"/>
      <c r="W381" s="19"/>
      <c r="X381" s="19"/>
      <c r="Y381" s="19"/>
      <c r="Z381" s="21"/>
      <c r="AA381" s="21"/>
      <c r="AB381" s="21"/>
      <c r="AC381" s="21"/>
      <c r="AD381" s="21"/>
      <c r="AE381" s="21"/>
      <c r="AF381" s="21"/>
    </row>
    <row r="382">
      <c r="K382" s="6">
        <v>380</v>
      </c>
      <c r="L382" s="6" t="s">
        <v>468</v>
      </c>
      <c r="M382" s="46">
        <v>33220</v>
      </c>
      <c r="N382" s="46">
        <v>29475.341673365692</v>
      </c>
      <c r="O382" s="46">
        <v>24822.989138175399</v>
      </c>
      <c r="P382" s="46">
        <v>16844.811908582225</v>
      </c>
      <c r="Q382" s="46">
        <v>5658.7510330605437</v>
      </c>
      <c r="R382" s="46">
        <v>-7524.931021630553</v>
      </c>
      <c r="S382" s="46">
        <v>-26208.141524604158</v>
      </c>
      <c r="T382" s="51">
        <v>-38127.842883117657</v>
      </c>
      <c r="U382" s="19"/>
      <c r="V382" s="19"/>
      <c r="W382" s="19"/>
      <c r="X382" s="19"/>
      <c r="Y382" s="19"/>
      <c r="Z382" s="21"/>
      <c r="AA382" s="21"/>
      <c r="AB382" s="21"/>
      <c r="AC382" s="21"/>
      <c r="AD382" s="21"/>
      <c r="AE382" s="21"/>
      <c r="AF382" s="21"/>
    </row>
    <row r="383">
      <c r="K383" s="6">
        <v>381</v>
      </c>
      <c r="L383" s="6" t="s">
        <v>469</v>
      </c>
      <c r="M383" s="46">
        <v>394424</v>
      </c>
      <c r="N383" s="46">
        <v>372213.32446864707</v>
      </c>
      <c r="O383" s="46">
        <v>337477.37958641193</v>
      </c>
      <c r="P383" s="46">
        <v>277095.716619074</v>
      </c>
      <c r="Q383" s="46">
        <v>207767.26859488047</v>
      </c>
      <c r="R383" s="46">
        <v>130772.9230117074</v>
      </c>
      <c r="S383" s="46">
        <v>42994.151677476082</v>
      </c>
      <c r="T383" s="51">
        <v>5539.6328514384659</v>
      </c>
      <c r="U383" s="19"/>
      <c r="V383" s="19"/>
      <c r="W383" s="19"/>
      <c r="X383" s="19"/>
      <c r="Y383" s="19"/>
      <c r="Z383" s="21"/>
      <c r="AA383" s="21"/>
      <c r="AB383" s="21"/>
      <c r="AC383" s="21"/>
      <c r="AD383" s="21"/>
      <c r="AE383" s="21"/>
      <c r="AF383" s="21"/>
    </row>
    <row r="384">
      <c r="K384" s="6">
        <v>382</v>
      </c>
      <c r="L384" s="6" t="s">
        <v>470</v>
      </c>
      <c r="M384" s="46">
        <v>217402</v>
      </c>
      <c r="N384" s="46">
        <v>191476.63038837136</v>
      </c>
      <c r="O384" s="46">
        <v>148435.28068379831</v>
      </c>
      <c r="P384" s="46">
        <v>74673.315986847214</v>
      </c>
      <c r="Q384" s="46">
        <v>5027.0841227500641</v>
      </c>
      <c r="R384" s="46">
        <v>-59337.149333391077</v>
      </c>
      <c r="S384" s="46">
        <v>-124019.72208059522</v>
      </c>
      <c r="T384" s="51">
        <v>-145717.98696239718</v>
      </c>
      <c r="U384" s="19"/>
      <c r="V384" s="19"/>
      <c r="W384" s="19"/>
      <c r="X384" s="19"/>
      <c r="Y384" s="19"/>
      <c r="Z384" s="21"/>
      <c r="AA384" s="21"/>
      <c r="AB384" s="21"/>
      <c r="AC384" s="21"/>
      <c r="AD384" s="21"/>
      <c r="AE384" s="21"/>
      <c r="AF384" s="21"/>
    </row>
    <row r="385">
      <c r="K385" s="6">
        <v>383</v>
      </c>
      <c r="L385" s="6" t="s">
        <v>471</v>
      </c>
      <c r="M385" s="46">
        <v>86656</v>
      </c>
      <c r="N385" s="46">
        <v>83620.718613058401</v>
      </c>
      <c r="O385" s="46">
        <v>80537.791461020912</v>
      </c>
      <c r="P385" s="46">
        <v>76409.718046031994</v>
      </c>
      <c r="Q385" s="46">
        <v>70032.186604424642</v>
      </c>
      <c r="R385" s="46">
        <v>62127.346988489066</v>
      </c>
      <c r="S385" s="46">
        <v>50757.373956143369</v>
      </c>
      <c r="T385" s="51">
        <v>39742.86884192811</v>
      </c>
      <c r="U385" s="19"/>
      <c r="V385" s="19"/>
      <c r="W385" s="19"/>
      <c r="X385" s="19"/>
      <c r="Y385" s="19"/>
      <c r="Z385" s="21"/>
      <c r="AA385" s="21"/>
      <c r="AB385" s="21"/>
      <c r="AC385" s="21"/>
      <c r="AD385" s="21"/>
      <c r="AE385" s="21"/>
      <c r="AF385" s="21"/>
    </row>
    <row r="386">
      <c r="K386" s="6">
        <v>384</v>
      </c>
      <c r="L386" s="6" t="s">
        <v>472</v>
      </c>
      <c r="M386" s="46">
        <v>73034</v>
      </c>
      <c r="N386" s="46">
        <v>67605.876838047028</v>
      </c>
      <c r="O386" s="46">
        <v>64552.768536436372</v>
      </c>
      <c r="P386" s="46">
        <v>62529.793788785173</v>
      </c>
      <c r="Q386" s="46">
        <v>60707.215603926757</v>
      </c>
      <c r="R386" s="46">
        <v>58859.644298935535</v>
      </c>
      <c r="S386" s="46">
        <v>57294.816688050996</v>
      </c>
      <c r="T386" s="51">
        <v>55170.600664610902</v>
      </c>
      <c r="U386" s="19"/>
      <c r="V386" s="19"/>
      <c r="W386" s="19"/>
      <c r="X386" s="19"/>
      <c r="Y386" s="19"/>
      <c r="Z386" s="21"/>
      <c r="AA386" s="21"/>
      <c r="AB386" s="21"/>
      <c r="AC386" s="21"/>
      <c r="AD386" s="21"/>
      <c r="AE386" s="21"/>
      <c r="AF386" s="21"/>
    </row>
    <row r="387">
      <c r="K387" s="6">
        <v>385</v>
      </c>
      <c r="L387" s="6" t="s">
        <v>473</v>
      </c>
      <c r="M387" s="46">
        <v>149630</v>
      </c>
      <c r="N387" s="46">
        <v>139163.6811615316</v>
      </c>
      <c r="O387" s="46">
        <v>121744.97364190803</v>
      </c>
      <c r="P387" s="46">
        <v>83668.287164650566</v>
      </c>
      <c r="Q387" s="46">
        <v>38254.323393150087</v>
      </c>
      <c r="R387" s="46">
        <v>-9443.2661519008107</v>
      </c>
      <c r="S387" s="46">
        <v>-64726.08296469714</v>
      </c>
      <c r="T387" s="51">
        <v>-89009.538689778972</v>
      </c>
      <c r="U387" s="19"/>
      <c r="V387" s="19"/>
      <c r="W387" s="19"/>
      <c r="X387" s="19"/>
      <c r="Y387" s="19"/>
      <c r="Z387" s="21"/>
      <c r="AA387" s="21"/>
      <c r="AB387" s="21"/>
      <c r="AC387" s="21"/>
      <c r="AD387" s="21"/>
      <c r="AE387" s="21"/>
      <c r="AF387" s="21"/>
    </row>
    <row r="388">
      <c r="K388" s="6">
        <v>386</v>
      </c>
      <c r="L388" s="6" t="s">
        <v>474</v>
      </c>
      <c r="M388" s="46">
        <v>797711</v>
      </c>
      <c r="N388" s="46">
        <v>799858.55064772477</v>
      </c>
      <c r="O388" s="46">
        <v>774837.33862208424</v>
      </c>
      <c r="P388" s="46">
        <v>717181.60862254433</v>
      </c>
      <c r="Q388" s="46">
        <v>636688.46848102775</v>
      </c>
      <c r="R388" s="46">
        <v>523111.46631304454</v>
      </c>
      <c r="S388" s="46">
        <v>389753.40886488027</v>
      </c>
      <c r="T388" s="51">
        <v>283286.37025858776</v>
      </c>
      <c r="U388" s="19"/>
      <c r="V388" s="19"/>
      <c r="W388" s="19"/>
      <c r="X388" s="19"/>
      <c r="Y388" s="19"/>
      <c r="Z388" s="21"/>
      <c r="AA388" s="21"/>
      <c r="AB388" s="21"/>
      <c r="AC388" s="21"/>
      <c r="AD388" s="21"/>
      <c r="AE388" s="21"/>
      <c r="AF388" s="21"/>
    </row>
    <row r="389">
      <c r="K389" s="6">
        <v>387</v>
      </c>
      <c r="L389" s="6" t="s">
        <v>475</v>
      </c>
      <c r="M389" s="46">
        <v>50585</v>
      </c>
      <c r="N389" s="46">
        <v>50139.715458189952</v>
      </c>
      <c r="O389" s="46">
        <v>49515.281140280247</v>
      </c>
      <c r="P389" s="46">
        <v>48726.979344189378</v>
      </c>
      <c r="Q389" s="46">
        <v>47670.545755235129</v>
      </c>
      <c r="R389" s="46">
        <v>46433.826493102868</v>
      </c>
      <c r="S389" s="46">
        <v>45423.521310128337</v>
      </c>
      <c r="T389" s="51">
        <v>43906.709516172021</v>
      </c>
      <c r="U389" s="19"/>
      <c r="V389" s="19"/>
      <c r="W389" s="19"/>
      <c r="X389" s="19"/>
      <c r="Y389" s="19"/>
      <c r="Z389" s="21"/>
      <c r="AA389" s="21"/>
      <c r="AB389" s="21"/>
      <c r="AC389" s="21"/>
      <c r="AD389" s="21"/>
      <c r="AE389" s="21"/>
      <c r="AF389" s="21"/>
    </row>
    <row r="390">
      <c r="K390" s="6">
        <v>388</v>
      </c>
      <c r="L390" s="6" t="s">
        <v>476</v>
      </c>
      <c r="M390" s="46">
        <v>398231</v>
      </c>
      <c r="N390" s="46">
        <v>397960.28028035635</v>
      </c>
      <c r="O390" s="46">
        <v>385793.32748517877</v>
      </c>
      <c r="P390" s="46">
        <v>364765.07200529479</v>
      </c>
      <c r="Q390" s="46">
        <v>330939.93494613178</v>
      </c>
      <c r="R390" s="46">
        <v>282172.29807878134</v>
      </c>
      <c r="S390" s="46">
        <v>217729.99451161057</v>
      </c>
      <c r="T390" s="51">
        <v>165308.4589994502</v>
      </c>
      <c r="U390" s="19"/>
      <c r="V390" s="19"/>
      <c r="W390" s="19"/>
      <c r="X390" s="19"/>
      <c r="Y390" s="19"/>
      <c r="Z390" s="21"/>
      <c r="AA390" s="21"/>
      <c r="AB390" s="21"/>
      <c r="AC390" s="21"/>
      <c r="AD390" s="21"/>
      <c r="AE390" s="21"/>
      <c r="AF390" s="21"/>
    </row>
    <row r="391">
      <c r="K391" s="6">
        <v>389</v>
      </c>
      <c r="L391" s="6" t="s">
        <v>477</v>
      </c>
      <c r="M391" s="46">
        <v>0</v>
      </c>
      <c r="N391" s="46">
        <v>4.1506385406744518e-06</v>
      </c>
      <c r="O391" s="46">
        <v>8.8730841258986974e-06</v>
      </c>
      <c r="P391" s="46">
        <v>9.0503307076472476e-06</v>
      </c>
      <c r="Q391" s="46">
        <v>1.0379959573261104e-05</v>
      </c>
      <c r="R391" s="46">
        <v>1.3471614457391312e-05</v>
      </c>
      <c r="S391" s="46">
        <v>1.3533345862217816e-05</v>
      </c>
      <c r="T391" s="51">
        <v>1.6016143577251864e-05</v>
      </c>
      <c r="U391" s="19"/>
      <c r="V391" s="19"/>
      <c r="W391" s="19"/>
      <c r="X391" s="19"/>
      <c r="Y391" s="19"/>
      <c r="Z391" s="21"/>
      <c r="AA391" s="21"/>
      <c r="AB391" s="21"/>
      <c r="AC391" s="21"/>
      <c r="AD391" s="21"/>
      <c r="AE391" s="21"/>
      <c r="AF391" s="21"/>
    </row>
    <row r="392">
      <c r="K392" s="6">
        <v>390</v>
      </c>
      <c r="L392" s="6" t="s">
        <v>478</v>
      </c>
      <c r="M392" s="46">
        <v>10816</v>
      </c>
      <c r="N392" s="46">
        <v>10485.173655111828</v>
      </c>
      <c r="O392" s="46">
        <v>10453.394545333838</v>
      </c>
      <c r="P392" s="46">
        <v>10430.981175913215</v>
      </c>
      <c r="Q392" s="46">
        <v>10394.807185846383</v>
      </c>
      <c r="R392" s="46">
        <v>10360.126245451038</v>
      </c>
      <c r="S392" s="46">
        <v>10345.589439713272</v>
      </c>
      <c r="T392" s="51">
        <v>10322.767494726872</v>
      </c>
      <c r="U392" s="19"/>
      <c r="V392" s="19"/>
      <c r="W392" s="19"/>
      <c r="X392" s="19"/>
      <c r="Y392" s="19"/>
      <c r="Z392" s="21"/>
      <c r="AA392" s="21"/>
      <c r="AB392" s="21"/>
      <c r="AC392" s="21"/>
      <c r="AD392" s="21"/>
      <c r="AE392" s="21"/>
      <c r="AF392" s="21"/>
    </row>
    <row r="393">
      <c r="K393" s="42"/>
      <c r="L393" s="42" t="s">
        <v>488</v>
      </c>
      <c r="M393" s="54">
        <v>0</v>
      </c>
      <c r="N393" s="54">
        <v>2252271.0878082332</v>
      </c>
      <c r="O393" s="54">
        <v>4413144.1957744919</v>
      </c>
      <c r="P393" s="54">
        <v>7697241.3709710641</v>
      </c>
      <c r="Q393" s="54">
        <v>9155354.0706776455</v>
      </c>
      <c r="R393" s="54">
        <v>9186024.5361056775</v>
      </c>
      <c r="S393" s="54">
        <v>12856003.586903391</v>
      </c>
      <c r="T393" s="55">
        <v>14477597.58274135</v>
      </c>
    </row>
    <row r="394">
      <c r="L394" s="6" t="s">
        <v>103</v>
      </c>
      <c r="M394" s="46">
        <f t="shared" ref="M394:T394" si="2">SUM(M1:M393)</f>
        <v>68567049</v>
      </c>
      <c r="N394" s="46">
        <f t="shared" si="2"/>
        <v>48457614.123390906</v>
      </c>
      <c r="O394" s="46">
        <f t="shared" si="2"/>
        <v>47015555.48062823</v>
      </c>
      <c r="P394" s="46">
        <f t="shared" si="2"/>
        <v>44778421.268957026</v>
      </c>
      <c r="Q394" s="46">
        <f t="shared" si="2"/>
        <v>41490083.253618099</v>
      </c>
      <c r="R394" s="46">
        <f t="shared" si="2"/>
        <v>36898251.844528303</v>
      </c>
      <c r="S394" s="46">
        <f t="shared" si="2"/>
        <v>35855855.706712611</v>
      </c>
      <c r="T394" s="46">
        <f t="shared" si="2"/>
        <v>33831251.305265553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ED53-8F20-E645-A161-08A2BE8CF841}">
  <dimension ref="A1:AY393"/>
  <sheetViews>
    <sheetView zoomScale="120" zoomScaleNormal="120" workbookViewId="0">
      <selection activeCell="C3" sqref="C3:J12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10" width="5.6640625" style="6" customWidth="true"/>
    <col min="11" max="11" width="6.83203125" style="6" customWidth="true"/>
    <col min="12" max="12" width="21.5" style="6" customWidth="true"/>
    <col min="13" max="16" width="16.6640625" style="6" customWidth="true"/>
    <col min="17" max="19" width="5.6640625" style="6" customWidth="true"/>
    <col min="20" max="20" width="2.6640625" style="6" customWidth="true"/>
    <col min="21" max="21" width="21.5" style="6" customWidth="true"/>
    <col min="22" max="28" width="5.6640625" style="6" customWidth="true"/>
    <col min="29" max="29" width="6.83203125" style="6" customWidth="true"/>
    <col min="30" max="30" width="25.1640625" style="6" customWidth="true"/>
    <col min="31" max="37" width="5.6640625" style="6" customWidth="true"/>
    <col min="38" max="51" width="10.83203125" style="6" outlineLevel="1"/>
    <col min="52" max="16384" width="10.83203125" style="6"/>
  </cols>
  <sheetData>
    <row r="1">
      <c r="A1" s="6" t="str" cm="1">
        <f t="array" aca="true" ref="A1" ca="true">RIGHT(CELL("filename",A1),LEN(CELL("filename",A1))-FIND("]", CELL("filename",A1)))</f>
        <v>FD</v>
      </c>
      <c r="B1" s="13" t="s">
        <v>490</v>
      </c>
      <c r="C1" s="7" t="s">
        <v>15</v>
      </c>
      <c r="D1" s="7"/>
      <c r="E1" s="7"/>
      <c r="F1" s="7"/>
      <c r="G1" s="7"/>
      <c r="H1" s="7"/>
      <c r="I1" s="7"/>
      <c r="J1" s="7"/>
      <c r="L1" s="13"/>
      <c r="M1" s="7"/>
      <c r="N1" s="7"/>
      <c r="O1" s="7"/>
      <c r="P1" s="7"/>
      <c r="Q1" s="7"/>
      <c r="R1" s="7"/>
      <c r="S1" s="7"/>
      <c r="U1" s="13"/>
      <c r="V1" s="7"/>
      <c r="W1" s="7"/>
      <c r="X1" s="7"/>
      <c r="Y1" s="7"/>
      <c r="Z1" s="7"/>
      <c r="AA1" s="7"/>
      <c r="AB1" s="7"/>
      <c r="AD1" s="13"/>
      <c r="AE1" s="7"/>
      <c r="AF1" s="7"/>
      <c r="AG1" s="7"/>
      <c r="AH1" s="7"/>
      <c r="AI1" s="7"/>
      <c r="AJ1" s="7"/>
      <c r="AK1" s="14"/>
    </row>
    <row r="2">
      <c r="A2" s="6" t="s">
        <v>0</v>
      </c>
      <c r="B2" s="7" t="s">
        <v>83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  <c r="L2" s="7"/>
      <c r="M2" s="31"/>
      <c r="N2" s="32"/>
      <c r="O2" s="32"/>
      <c r="P2" s="32"/>
      <c r="Q2" s="32"/>
      <c r="R2" s="32"/>
      <c r="S2" s="32"/>
      <c r="U2" s="7"/>
      <c r="V2" s="31"/>
      <c r="W2" s="32"/>
      <c r="X2" s="32"/>
      <c r="Y2" s="32"/>
      <c r="Z2" s="32"/>
      <c r="AA2" s="32"/>
      <c r="AB2" s="32"/>
      <c r="AD2" s="7"/>
      <c r="AE2" s="31"/>
      <c r="AF2" s="32"/>
      <c r="AG2" s="32"/>
      <c r="AH2" s="32"/>
      <c r="AI2" s="32"/>
      <c r="AJ2" s="32"/>
      <c r="AK2" s="33"/>
      <c r="AL2" s="31"/>
      <c r="AM2" s="32"/>
      <c r="AN2" s="32"/>
      <c r="AO2" s="32"/>
      <c r="AP2" s="32"/>
      <c r="AQ2" s="32"/>
      <c r="AR2" s="32"/>
      <c r="AS2" s="31"/>
      <c r="AT2" s="32"/>
      <c r="AU2" s="32"/>
      <c r="AV2" s="32"/>
      <c r="AW2" s="32"/>
      <c r="AX2" s="32"/>
      <c r="AY2" s="32"/>
    </row>
    <row r="3">
      <c r="A3" s="6">
        <v>1</v>
      </c>
      <c r="B3" s="7" t="s">
        <v>84</v>
      </c>
      <c r="C3" s="19">
        <f>FinalDemand!C3/1000000</f>
        <v>47.658199000000003</v>
      </c>
      <c r="D3" s="19">
        <f>FinalDemand!D3/1000000</f>
        <v>46.985187794565292</v>
      </c>
      <c r="E3" s="19">
        <f>FinalDemand!E3/1000000</f>
        <v>45.928756016931331</v>
      </c>
      <c r="F3" s="19">
        <f>FinalDemand!F3/1000000</f>
        <v>44.661550394425028</v>
      </c>
      <c r="G3" s="19">
        <f>FinalDemand!G3/1000000</f>
        <v>43.165356124562045</v>
      </c>
      <c r="H3" s="19">
        <f>FinalDemand!H3/1000000</f>
        <v>41.44837590812147</v>
      </c>
      <c r="I3" s="19">
        <f>FinalDemand!I3/1000000</f>
        <v>40.659027669350415</v>
      </c>
      <c r="J3" s="19">
        <f>FinalDemand!J3/1000000</f>
        <v>39.120216597864868</v>
      </c>
      <c r="L3" s="7"/>
      <c r="M3" s="19"/>
      <c r="N3" s="19"/>
      <c r="O3" s="19"/>
      <c r="P3" s="19"/>
      <c r="Q3" s="19"/>
      <c r="R3" s="19"/>
      <c r="S3" s="19"/>
      <c r="U3" s="7"/>
      <c r="V3" s="19"/>
      <c r="W3" s="19"/>
      <c r="X3" s="19"/>
      <c r="Y3" s="19"/>
      <c r="Z3" s="19"/>
      <c r="AA3" s="19"/>
      <c r="AB3" s="19"/>
      <c r="AD3" s="7"/>
      <c r="AE3" s="19"/>
      <c r="AF3" s="19"/>
      <c r="AG3" s="19"/>
      <c r="AH3" s="19"/>
      <c r="AI3" s="19"/>
      <c r="AJ3" s="19"/>
      <c r="AK3" s="20"/>
      <c r="AL3" s="19"/>
      <c r="AM3" s="19"/>
      <c r="AN3" s="19"/>
      <c r="AO3" s="19"/>
      <c r="AP3" s="19"/>
      <c r="AQ3" s="19"/>
      <c r="AR3" s="19"/>
      <c r="AS3" s="21"/>
      <c r="AT3" s="21"/>
      <c r="AU3" s="21"/>
      <c r="AV3" s="21"/>
      <c r="AW3" s="21"/>
      <c r="AX3" s="21"/>
      <c r="AY3" s="21"/>
    </row>
    <row r="4">
      <c r="A4" s="6">
        <v>2</v>
      </c>
      <c r="B4" s="7" t="s">
        <v>85</v>
      </c>
      <c r="C4" s="19">
        <f>FinalDemand!C4/1000000</f>
        <v>65.355526999999995</v>
      </c>
      <c r="D4" s="19">
        <f>FinalDemand!D4/1000000</f>
        <v>50.910557221342593</v>
      </c>
      <c r="E4" s="19">
        <f>FinalDemand!E4/1000000</f>
        <v>32.080576789907148</v>
      </c>
      <c r="F4" s="19">
        <f>FinalDemand!F4/1000000</f>
        <v>19.618418913704172</v>
      </c>
      <c r="G4" s="19">
        <f>FinalDemand!G4/1000000</f>
        <v>12.105813984865625</v>
      </c>
      <c r="H4" s="19">
        <f>FinalDemand!H4/1000000</f>
        <v>6.8453304428041166</v>
      </c>
      <c r="I4" s="19">
        <f>FinalDemand!I4/1000000</f>
        <v>4.9609535724418352</v>
      </c>
      <c r="J4" s="19">
        <f>FinalDemand!J4/1000000</f>
        <v>3.3447608502672597</v>
      </c>
      <c r="L4" s="7"/>
      <c r="M4" s="19"/>
      <c r="N4" s="19"/>
      <c r="O4" s="19"/>
      <c r="P4" s="19"/>
      <c r="Q4" s="19"/>
      <c r="R4" s="19"/>
      <c r="S4" s="19"/>
      <c r="U4" s="7"/>
      <c r="V4" s="19"/>
      <c r="W4" s="19"/>
      <c r="X4" s="19"/>
      <c r="Y4" s="19"/>
      <c r="Z4" s="19"/>
      <c r="AA4" s="19"/>
      <c r="AB4" s="19"/>
      <c r="AD4" s="7"/>
      <c r="AE4" s="19"/>
      <c r="AF4" s="19"/>
      <c r="AG4" s="19"/>
      <c r="AH4" s="19"/>
      <c r="AI4" s="19"/>
      <c r="AJ4" s="19"/>
      <c r="AK4" s="20"/>
      <c r="AL4" s="19"/>
      <c r="AM4" s="19"/>
      <c r="AN4" s="19"/>
      <c r="AO4" s="19"/>
      <c r="AP4" s="19"/>
      <c r="AQ4" s="19"/>
      <c r="AR4" s="19"/>
      <c r="AS4" s="21"/>
      <c r="AT4" s="21"/>
      <c r="AU4" s="21"/>
      <c r="AV4" s="21"/>
      <c r="AW4" s="21"/>
      <c r="AX4" s="21"/>
      <c r="AY4" s="21"/>
    </row>
    <row r="5">
      <c r="A5" s="6">
        <v>3</v>
      </c>
      <c r="B5" s="7" t="s">
        <v>86</v>
      </c>
      <c r="C5" s="19">
        <f>FinalDemand!C5/1000000</f>
        <v>3.7050559999999999</v>
      </c>
      <c r="D5" s="19">
        <f>FinalDemand!D5/1000000</f>
        <v>3.6315859230160288</v>
      </c>
      <c r="E5" s="19">
        <f>FinalDemand!E5/1000000</f>
        <v>3.5314176228616341</v>
      </c>
      <c r="F5" s="19">
        <f>FinalDemand!F5/1000000</f>
        <v>3.4078077448497957</v>
      </c>
      <c r="G5" s="19">
        <f>FinalDemand!G5/1000000</f>
        <v>3.2562101126581622</v>
      </c>
      <c r="H5" s="19">
        <f>FinalDemand!H5/1000000</f>
        <v>3.0613462122059949</v>
      </c>
      <c r="I5" s="19">
        <f>FinalDemand!I5/1000000</f>
        <v>2.9532511447492178</v>
      </c>
      <c r="J5" s="19">
        <f>FinalDemand!J5/1000000</f>
        <v>2.7712047176058294</v>
      </c>
      <c r="L5" s="7"/>
      <c r="M5" s="19"/>
      <c r="N5" s="19"/>
      <c r="O5" s="19"/>
      <c r="P5" s="19"/>
      <c r="Q5" s="19"/>
      <c r="R5" s="19"/>
      <c r="S5" s="19"/>
      <c r="U5" s="7"/>
      <c r="V5" s="19"/>
      <c r="W5" s="19"/>
      <c r="X5" s="19"/>
      <c r="Y5" s="19"/>
      <c r="Z5" s="19"/>
      <c r="AA5" s="19"/>
      <c r="AB5" s="19"/>
      <c r="AD5" s="7"/>
      <c r="AE5" s="19"/>
      <c r="AF5" s="19"/>
      <c r="AG5" s="19"/>
      <c r="AH5" s="19"/>
      <c r="AI5" s="19"/>
      <c r="AJ5" s="19"/>
      <c r="AK5" s="20"/>
      <c r="AL5" s="19"/>
      <c r="AM5" s="19"/>
      <c r="AN5" s="19"/>
      <c r="AO5" s="19"/>
      <c r="AP5" s="19"/>
      <c r="AQ5" s="19"/>
      <c r="AR5" s="19"/>
      <c r="AS5" s="21"/>
      <c r="AT5" s="21"/>
      <c r="AU5" s="21"/>
      <c r="AV5" s="21"/>
      <c r="AW5" s="21"/>
      <c r="AX5" s="21"/>
      <c r="AY5" s="21"/>
    </row>
    <row r="6">
      <c r="A6" s="6">
        <v>4</v>
      </c>
      <c r="B6" s="7" t="s">
        <v>87</v>
      </c>
      <c r="C6" s="19">
        <f>FinalDemand!C6/1000000</f>
        <v>23.713540999999999</v>
      </c>
      <c r="D6" s="19">
        <f>FinalDemand!D6/1000000</f>
        <v>22.724242090508177</v>
      </c>
      <c r="E6" s="19">
        <f>FinalDemand!E6/1000000</f>
        <v>20.787894620916859</v>
      </c>
      <c r="F6" s="19">
        <f>FinalDemand!F6/1000000</f>
        <v>18.229012691498028</v>
      </c>
      <c r="G6" s="19">
        <f>FinalDemand!G6/1000000</f>
        <v>15.197277646803341</v>
      </c>
      <c r="H6" s="19">
        <f>FinalDemand!H6/1000000</f>
        <v>11.69038490154254</v>
      </c>
      <c r="I6" s="19">
        <f>FinalDemand!I6/1000000</f>
        <v>9.7067249131442281</v>
      </c>
      <c r="J6" s="19">
        <f>FinalDemand!J6/1000000</f>
        <v>7.5996135083069323</v>
      </c>
      <c r="L6" s="7"/>
      <c r="M6" s="19"/>
      <c r="N6" s="19"/>
      <c r="O6" s="19"/>
      <c r="P6" s="19"/>
      <c r="Q6" s="19"/>
      <c r="R6" s="19"/>
      <c r="S6" s="19"/>
      <c r="U6" s="7"/>
      <c r="V6" s="19"/>
      <c r="W6" s="19"/>
      <c r="X6" s="19"/>
      <c r="Y6" s="19"/>
      <c r="Z6" s="19"/>
      <c r="AA6" s="19"/>
      <c r="AB6" s="19"/>
      <c r="AD6" s="7"/>
      <c r="AE6" s="19"/>
      <c r="AF6" s="19"/>
      <c r="AG6" s="19"/>
      <c r="AH6" s="19"/>
      <c r="AI6" s="19"/>
      <c r="AJ6" s="19"/>
      <c r="AK6" s="20"/>
      <c r="AL6" s="19"/>
      <c r="AM6" s="19"/>
      <c r="AN6" s="19"/>
      <c r="AO6" s="19"/>
      <c r="AP6" s="19"/>
      <c r="AQ6" s="19"/>
      <c r="AR6" s="19"/>
      <c r="AS6" s="21"/>
      <c r="AT6" s="21"/>
      <c r="AU6" s="21"/>
      <c r="AV6" s="21"/>
      <c r="AW6" s="21"/>
      <c r="AX6" s="21"/>
      <c r="AY6" s="21"/>
    </row>
    <row r="7">
      <c r="A7" s="6">
        <v>5</v>
      </c>
      <c r="B7" s="7" t="s">
        <v>88</v>
      </c>
      <c r="C7" s="19">
        <f>FinalDemand!C7/1000000</f>
        <v>9.0904579999999999</v>
      </c>
      <c r="D7" s="19">
        <f>FinalDemand!D7/1000000</f>
        <v>8.3880737305153055</v>
      </c>
      <c r="E7" s="19">
        <f>FinalDemand!E7/1000000</f>
        <v>6.8567717901901268</v>
      </c>
      <c r="F7" s="19">
        <f>FinalDemand!F7/1000000</f>
        <v>5.3426615374517894</v>
      </c>
      <c r="G7" s="19">
        <f>FinalDemand!G7/1000000</f>
        <v>4.1722213423487231</v>
      </c>
      <c r="H7" s="19">
        <f>FinalDemand!H7/1000000</f>
        <v>3.0640868458834589</v>
      </c>
      <c r="I7" s="19">
        <f>FinalDemand!I7/1000000</f>
        <v>2.5215594903210001</v>
      </c>
      <c r="J7" s="19">
        <f>FinalDemand!J7/1000000</f>
        <v>2.0081915032219246</v>
      </c>
      <c r="L7" s="7"/>
      <c r="M7" s="19"/>
      <c r="N7" s="19"/>
      <c r="O7" s="19"/>
      <c r="P7" s="19"/>
      <c r="Q7" s="19"/>
      <c r="R7" s="19"/>
      <c r="S7" s="19"/>
      <c r="U7" s="7"/>
      <c r="V7" s="19"/>
      <c r="W7" s="19"/>
      <c r="X7" s="19"/>
      <c r="Y7" s="19"/>
      <c r="Z7" s="19"/>
      <c r="AA7" s="19"/>
      <c r="AB7" s="19"/>
      <c r="AD7" s="7"/>
      <c r="AE7" s="19"/>
      <c r="AF7" s="19"/>
      <c r="AG7" s="19"/>
      <c r="AH7" s="19"/>
      <c r="AI7" s="19"/>
      <c r="AJ7" s="19"/>
      <c r="AK7" s="20"/>
      <c r="AL7" s="19"/>
      <c r="AM7" s="19"/>
      <c r="AN7" s="19"/>
      <c r="AO7" s="19"/>
      <c r="AP7" s="19"/>
      <c r="AQ7" s="19"/>
      <c r="AR7" s="19"/>
      <c r="AS7" s="21"/>
      <c r="AT7" s="21"/>
      <c r="AU7" s="21"/>
      <c r="AV7" s="21"/>
      <c r="AW7" s="21"/>
      <c r="AX7" s="21"/>
      <c r="AY7" s="21"/>
    </row>
    <row r="8">
      <c r="A8" s="6">
        <v>6</v>
      </c>
      <c r="B8" s="7" t="s">
        <v>89</v>
      </c>
      <c r="C8" s="19">
        <f>FinalDemand!C8/1000000</f>
        <v>8.7655829999999995</v>
      </c>
      <c r="D8" s="19">
        <f>FinalDemand!D8/1000000</f>
        <v>8.4471389727032111</v>
      </c>
      <c r="E8" s="19">
        <f>FinalDemand!E8/1000000</f>
        <v>7.6104709503780956</v>
      </c>
      <c r="F8" s="19">
        <f>FinalDemand!F8/1000000</f>
        <v>6.3160628145039936</v>
      </c>
      <c r="G8" s="19">
        <f>FinalDemand!G8/1000000</f>
        <v>5.111484404903182</v>
      </c>
      <c r="H8" s="19">
        <f>FinalDemand!H8/1000000</f>
        <v>3.891321071263012</v>
      </c>
      <c r="I8" s="19">
        <f>FinalDemand!I8/1000000</f>
        <v>3.329727350096956</v>
      </c>
      <c r="J8" s="19">
        <f>FinalDemand!J8/1000000</f>
        <v>2.7330613088286659</v>
      </c>
      <c r="L8" s="7"/>
      <c r="M8" s="19"/>
      <c r="N8" s="19"/>
      <c r="O8" s="19"/>
      <c r="P8" s="19"/>
      <c r="Q8" s="19"/>
      <c r="R8" s="19"/>
      <c r="S8" s="19"/>
      <c r="U8" s="7"/>
      <c r="V8" s="19"/>
      <c r="W8" s="19"/>
      <c r="X8" s="19"/>
      <c r="Y8" s="19"/>
      <c r="Z8" s="19"/>
      <c r="AA8" s="19"/>
      <c r="AB8" s="19"/>
      <c r="AD8" s="7"/>
      <c r="AE8" s="19"/>
      <c r="AF8" s="19"/>
      <c r="AG8" s="19"/>
      <c r="AH8" s="19"/>
      <c r="AI8" s="19"/>
      <c r="AJ8" s="19"/>
      <c r="AK8" s="20"/>
      <c r="AL8" s="19"/>
      <c r="AM8" s="19"/>
      <c r="AN8" s="19"/>
      <c r="AO8" s="19"/>
      <c r="AP8" s="19"/>
      <c r="AQ8" s="19"/>
      <c r="AR8" s="19"/>
      <c r="AS8" s="21"/>
      <c r="AT8" s="21"/>
      <c r="AU8" s="21"/>
      <c r="AV8" s="21"/>
      <c r="AW8" s="21"/>
      <c r="AX8" s="21"/>
      <c r="AY8" s="21"/>
    </row>
    <row r="9">
      <c r="A9" s="6">
        <v>7</v>
      </c>
      <c r="B9" s="7" t="s">
        <v>90</v>
      </c>
      <c r="C9" s="19">
        <f>FinalDemand!C9/1000000</f>
        <v>15.688565000000001</v>
      </c>
      <c r="D9" s="19">
        <f>FinalDemand!D9/1000000</f>
        <v>15.518075872773112</v>
      </c>
      <c r="E9" s="19">
        <f>FinalDemand!E9/1000000</f>
        <v>15.091057551918949</v>
      </c>
      <c r="F9" s="19">
        <f>FinalDemand!F9/1000000</f>
        <v>14.374033391962982</v>
      </c>
      <c r="G9" s="19">
        <f>FinalDemand!G9/1000000</f>
        <v>13.293920885409376</v>
      </c>
      <c r="H9" s="19">
        <f>FinalDemand!H9/1000000</f>
        <v>11.702810477599138</v>
      </c>
      <c r="I9" s="19">
        <f>FinalDemand!I9/1000000</f>
        <v>10.548520810701687</v>
      </c>
      <c r="J9" s="19">
        <f>FinalDemand!J9/1000000</f>
        <v>9.0391048273447421</v>
      </c>
      <c r="L9" s="7"/>
      <c r="M9" s="19"/>
      <c r="N9" s="19"/>
      <c r="O9" s="19"/>
      <c r="P9" s="19"/>
      <c r="Q9" s="19"/>
      <c r="R9" s="19"/>
      <c r="S9" s="19"/>
      <c r="U9" s="7"/>
      <c r="V9" s="19"/>
      <c r="W9" s="19"/>
      <c r="X9" s="19"/>
      <c r="Y9" s="19"/>
      <c r="Z9" s="19"/>
      <c r="AA9" s="19"/>
      <c r="AB9" s="19"/>
      <c r="AD9" s="7"/>
      <c r="AE9" s="19"/>
      <c r="AF9" s="19"/>
      <c r="AG9" s="19"/>
      <c r="AH9" s="19"/>
      <c r="AI9" s="19"/>
      <c r="AJ9" s="19"/>
      <c r="AK9" s="20"/>
      <c r="AL9" s="19"/>
      <c r="AM9" s="19"/>
      <c r="AN9" s="19"/>
      <c r="AO9" s="19"/>
      <c r="AP9" s="19"/>
      <c r="AQ9" s="19"/>
      <c r="AR9" s="19"/>
      <c r="AS9" s="21"/>
      <c r="AT9" s="21"/>
      <c r="AU9" s="21"/>
      <c r="AV9" s="21"/>
      <c r="AW9" s="21"/>
      <c r="AX9" s="21"/>
      <c r="AY9" s="21"/>
    </row>
    <row r="10">
      <c r="A10" s="6">
        <v>8</v>
      </c>
      <c r="B10" s="7" t="s">
        <v>91</v>
      </c>
      <c r="C10" s="19">
        <f>FinalDemand!C10/1000000</f>
        <v>11.319765</v>
      </c>
      <c r="D10" s="19">
        <f>FinalDemand!D10/1000000</f>
        <v>11.01139070531622</v>
      </c>
      <c r="E10" s="19">
        <f>FinalDemand!E10/1000000</f>
        <v>10.418015823481978</v>
      </c>
      <c r="F10" s="19">
        <f>FinalDemand!F10/1000000</f>
        <v>9.6329899383592057</v>
      </c>
      <c r="G10" s="19">
        <f>FinalDemand!G10/1000000</f>
        <v>8.5809991485197923</v>
      </c>
      <c r="H10" s="19">
        <f>FinalDemand!H10/1000000</f>
        <v>7.1314805322778589</v>
      </c>
      <c r="I10" s="19">
        <f>FinalDemand!I10/1000000</f>
        <v>6.144125932760967</v>
      </c>
      <c r="J10" s="19">
        <f>FinalDemand!J10/1000000</f>
        <v>4.9908130315466783</v>
      </c>
      <c r="L10" s="7"/>
      <c r="M10" s="19"/>
      <c r="N10" s="19"/>
      <c r="O10" s="19"/>
      <c r="P10" s="19"/>
      <c r="Q10" s="19"/>
      <c r="R10" s="19"/>
      <c r="S10" s="19"/>
      <c r="U10" s="7"/>
      <c r="V10" s="19"/>
      <c r="W10" s="19"/>
      <c r="X10" s="19"/>
      <c r="Y10" s="19"/>
      <c r="Z10" s="19"/>
      <c r="AA10" s="19"/>
      <c r="AB10" s="19"/>
      <c r="AD10" s="7"/>
      <c r="AE10" s="19"/>
      <c r="AF10" s="19"/>
      <c r="AG10" s="19"/>
      <c r="AH10" s="19"/>
      <c r="AI10" s="19"/>
      <c r="AJ10" s="19"/>
      <c r="AK10" s="20"/>
      <c r="AL10" s="19"/>
      <c r="AM10" s="19"/>
      <c r="AN10" s="19"/>
      <c r="AO10" s="19"/>
      <c r="AP10" s="19"/>
      <c r="AQ10" s="19"/>
      <c r="AR10" s="19"/>
      <c r="AS10" s="21"/>
      <c r="AT10" s="21"/>
      <c r="AU10" s="21"/>
      <c r="AV10" s="21"/>
      <c r="AW10" s="21"/>
      <c r="AX10" s="21"/>
      <c r="AY10" s="21"/>
    </row>
    <row r="11">
      <c r="A11" s="6">
        <v>9</v>
      </c>
      <c r="B11" s="7" t="s">
        <v>92</v>
      </c>
      <c r="C11" s="19">
        <f>FinalDemand!C11/1000000</f>
        <v>96.905680000000004</v>
      </c>
      <c r="D11" s="19">
        <f>FinalDemand!D11/1000000</f>
        <v>91.710338567574752</v>
      </c>
      <c r="E11" s="19">
        <f>FinalDemand!E11/1000000</f>
        <v>81.093019511645906</v>
      </c>
      <c r="F11" s="19">
        <f>FinalDemand!F11/1000000</f>
        <v>68.321816947742249</v>
      </c>
      <c r="G11" s="19">
        <f>FinalDemand!G11/1000000</f>
        <v>56.51682172504519</v>
      </c>
      <c r="H11" s="19">
        <f>FinalDemand!H11/1000000</f>
        <v>44.206457470204214</v>
      </c>
      <c r="I11" s="19">
        <f>FinalDemand!I11/1000000</f>
        <v>37.907408680455042</v>
      </c>
      <c r="J11" s="19">
        <f>FinalDemand!J11/1000000</f>
        <v>31.012638258601861</v>
      </c>
      <c r="L11" s="7"/>
      <c r="M11" s="19"/>
      <c r="N11" s="19"/>
      <c r="O11" s="19"/>
      <c r="P11" s="19"/>
      <c r="Q11" s="19"/>
      <c r="R11" s="19"/>
      <c r="S11" s="19"/>
      <c r="U11" s="7"/>
      <c r="V11" s="19"/>
      <c r="W11" s="19"/>
      <c r="X11" s="19"/>
      <c r="Y11" s="19"/>
      <c r="Z11" s="19"/>
      <c r="AA11" s="19"/>
      <c r="AB11" s="19"/>
      <c r="AD11" s="7"/>
      <c r="AE11" s="19"/>
      <c r="AF11" s="19"/>
      <c r="AG11" s="19"/>
      <c r="AH11" s="19"/>
      <c r="AI11" s="19"/>
      <c r="AJ11" s="19"/>
      <c r="AK11" s="20"/>
      <c r="AL11" s="19"/>
      <c r="AM11" s="19"/>
      <c r="AN11" s="19"/>
      <c r="AO11" s="19"/>
      <c r="AP11" s="19"/>
      <c r="AQ11" s="19"/>
      <c r="AR11" s="19"/>
      <c r="AS11" s="21"/>
      <c r="AT11" s="21"/>
      <c r="AU11" s="21"/>
      <c r="AV11" s="21"/>
      <c r="AW11" s="21"/>
      <c r="AX11" s="21"/>
      <c r="AY11" s="21"/>
    </row>
    <row r="12">
      <c r="A12" s="6">
        <v>10</v>
      </c>
      <c r="B12" s="7" t="s">
        <v>93</v>
      </c>
      <c r="C12" s="19">
        <f>FinalDemand!C12/1000000</f>
        <v>23.41404</v>
      </c>
      <c r="D12" s="19">
        <f>FinalDemand!D12/1000000</f>
        <v>22.491746522380843</v>
      </c>
      <c r="E12" s="19">
        <f>FinalDemand!E12/1000000</f>
        <v>20.366426138328471</v>
      </c>
      <c r="F12" s="19">
        <f>FinalDemand!F12/1000000</f>
        <v>18.654572941831251</v>
      </c>
      <c r="G12" s="19">
        <f>FinalDemand!G12/1000000</f>
        <v>17.078860938564294</v>
      </c>
      <c r="H12" s="19">
        <f>FinalDemand!H12/1000000</f>
        <v>15.411900805065613</v>
      </c>
      <c r="I12" s="19">
        <f>FinalDemand!I12/1000000</f>
        <v>14.484781571445764</v>
      </c>
      <c r="J12" s="19">
        <f>FinalDemand!J12/1000000</f>
        <v>13.194594165269129</v>
      </c>
      <c r="L12" s="7"/>
      <c r="M12" s="19"/>
      <c r="N12" s="19"/>
      <c r="O12" s="19"/>
      <c r="P12" s="19"/>
      <c r="Q12" s="19"/>
      <c r="R12" s="19"/>
      <c r="S12" s="19"/>
      <c r="U12" s="7"/>
      <c r="V12" s="19"/>
      <c r="W12" s="19"/>
      <c r="X12" s="19"/>
      <c r="Y12" s="19"/>
      <c r="Z12" s="19"/>
      <c r="AA12" s="19"/>
      <c r="AB12" s="19"/>
      <c r="AD12" s="7"/>
      <c r="AE12" s="19"/>
      <c r="AF12" s="19"/>
      <c r="AG12" s="19"/>
      <c r="AH12" s="19"/>
      <c r="AI12" s="19"/>
      <c r="AJ12" s="19"/>
      <c r="AK12" s="20"/>
      <c r="AL12" s="19"/>
      <c r="AM12" s="19"/>
      <c r="AN12" s="19"/>
      <c r="AO12" s="19"/>
      <c r="AP12" s="19"/>
      <c r="AQ12" s="19"/>
      <c r="AR12" s="19"/>
      <c r="AS12" s="21"/>
      <c r="AT12" s="21"/>
      <c r="AU12" s="21"/>
      <c r="AV12" s="21"/>
      <c r="AW12" s="21"/>
      <c r="AX12" s="21"/>
      <c r="AY12" s="21"/>
    </row>
    <row r="13">
      <c r="C13" s="19"/>
      <c r="D13" s="19"/>
      <c r="E13" s="19"/>
      <c r="F13" s="19"/>
      <c r="G13" s="19"/>
      <c r="H13" s="19"/>
      <c r="I13" s="19"/>
      <c r="J13" s="19"/>
      <c r="M13" s="19"/>
      <c r="N13" s="19"/>
      <c r="O13" s="19"/>
      <c r="P13" s="19"/>
      <c r="Q13" s="19"/>
      <c r="R13" s="19"/>
      <c r="S13" s="19"/>
      <c r="V13" s="19"/>
      <c r="W13" s="19"/>
      <c r="X13" s="19"/>
      <c r="Y13" s="19"/>
      <c r="Z13" s="19"/>
      <c r="AA13" s="19"/>
      <c r="AB13" s="19"/>
      <c r="AE13" s="19"/>
      <c r="AF13" s="19"/>
      <c r="AG13" s="19"/>
      <c r="AH13" s="19"/>
      <c r="AI13" s="19"/>
      <c r="AJ13" s="19"/>
      <c r="AK13" s="20"/>
      <c r="AL13" s="19"/>
      <c r="AM13" s="19"/>
      <c r="AN13" s="19"/>
      <c r="AO13" s="19"/>
      <c r="AP13" s="19"/>
      <c r="AQ13" s="19"/>
      <c r="AR13" s="19"/>
      <c r="AS13" s="21"/>
      <c r="AT13" s="21"/>
      <c r="AU13" s="21"/>
      <c r="AV13" s="21"/>
      <c r="AW13" s="21"/>
      <c r="AX13" s="21"/>
      <c r="AY13" s="21"/>
    </row>
    <row r="14">
      <c r="C14" s="19"/>
      <c r="D14" s="19"/>
      <c r="E14" s="19"/>
      <c r="F14" s="19"/>
      <c r="G14" s="19"/>
      <c r="H14" s="19"/>
      <c r="I14" s="19"/>
      <c r="J14" s="19"/>
      <c r="V14" s="19"/>
      <c r="W14" s="19"/>
      <c r="X14" s="19"/>
      <c r="Y14" s="19"/>
      <c r="Z14" s="19"/>
      <c r="AA14" s="19"/>
      <c r="AB14" s="19"/>
      <c r="AE14" s="19"/>
      <c r="AF14" s="19"/>
      <c r="AG14" s="19"/>
      <c r="AH14" s="19"/>
      <c r="AI14" s="19"/>
      <c r="AJ14" s="19"/>
      <c r="AK14" s="20"/>
      <c r="AL14" s="19"/>
      <c r="AM14" s="19"/>
      <c r="AN14" s="19"/>
      <c r="AO14" s="19"/>
      <c r="AP14" s="19"/>
      <c r="AQ14" s="19"/>
      <c r="AR14" s="19"/>
      <c r="AS14" s="21"/>
      <c r="AT14" s="21"/>
      <c r="AU14" s="21"/>
      <c r="AV14" s="21"/>
      <c r="AW14" s="21"/>
      <c r="AX14" s="21"/>
      <c r="AY14" s="21"/>
    </row>
    <row r="15">
      <c r="C15" s="19"/>
      <c r="D15" s="19"/>
      <c r="E15" s="19"/>
      <c r="F15" s="19"/>
      <c r="G15" s="19"/>
      <c r="H15" s="19"/>
      <c r="I15" s="19"/>
      <c r="J15" s="19"/>
      <c r="V15" s="19"/>
      <c r="W15" s="19"/>
      <c r="X15" s="19"/>
      <c r="Y15" s="19"/>
      <c r="Z15" s="19"/>
      <c r="AA15" s="19"/>
      <c r="AB15" s="19"/>
      <c r="AE15" s="19"/>
      <c r="AF15" s="19"/>
      <c r="AG15" s="19"/>
      <c r="AH15" s="19"/>
      <c r="AI15" s="19"/>
      <c r="AJ15" s="19"/>
      <c r="AK15" s="20"/>
      <c r="AL15" s="19"/>
      <c r="AM15" s="19"/>
      <c r="AN15" s="19"/>
      <c r="AO15" s="19"/>
      <c r="AP15" s="19"/>
      <c r="AQ15" s="19"/>
      <c r="AR15" s="19"/>
      <c r="AS15" s="21"/>
      <c r="AT15" s="21"/>
      <c r="AU15" s="21"/>
      <c r="AV15" s="21"/>
      <c r="AW15" s="21"/>
      <c r="AX15" s="21"/>
      <c r="AY15" s="21"/>
    </row>
    <row r="16">
      <c r="V16" s="19"/>
      <c r="W16" s="19"/>
      <c r="X16" s="19"/>
      <c r="Y16" s="19"/>
      <c r="Z16" s="19"/>
      <c r="AA16" s="19"/>
      <c r="AB16" s="19"/>
      <c r="AE16" s="19"/>
      <c r="AF16" s="19"/>
      <c r="AG16" s="19"/>
      <c r="AH16" s="19"/>
      <c r="AI16" s="19"/>
      <c r="AJ16" s="19"/>
      <c r="AK16" s="20"/>
      <c r="AL16" s="19"/>
      <c r="AM16" s="19"/>
      <c r="AN16" s="19"/>
      <c r="AO16" s="19"/>
      <c r="AP16" s="19"/>
      <c r="AQ16" s="19"/>
      <c r="AR16" s="19"/>
      <c r="AS16" s="21"/>
      <c r="AT16" s="21"/>
      <c r="AU16" s="21"/>
      <c r="AV16" s="21"/>
      <c r="AW16" s="21"/>
      <c r="AX16" s="21"/>
      <c r="AY16" s="21"/>
    </row>
    <row r="17">
      <c r="V17" s="19"/>
      <c r="W17" s="19"/>
      <c r="X17" s="19"/>
      <c r="Y17" s="19"/>
      <c r="Z17" s="19"/>
      <c r="AA17" s="19"/>
      <c r="AB17" s="19"/>
      <c r="AE17" s="19"/>
      <c r="AF17" s="19"/>
      <c r="AG17" s="19"/>
      <c r="AH17" s="19"/>
      <c r="AI17" s="19"/>
      <c r="AJ17" s="19"/>
      <c r="AK17" s="20"/>
      <c r="AL17" s="19"/>
      <c r="AM17" s="19"/>
      <c r="AN17" s="19"/>
      <c r="AO17" s="19"/>
      <c r="AP17" s="19"/>
      <c r="AQ17" s="19"/>
      <c r="AR17" s="19"/>
      <c r="AS17" s="21"/>
      <c r="AT17" s="21"/>
      <c r="AU17" s="21"/>
      <c r="AV17" s="21"/>
      <c r="AW17" s="21"/>
      <c r="AX17" s="21"/>
      <c r="AY17" s="21"/>
    </row>
    <row r="18">
      <c r="V18" s="19"/>
      <c r="W18" s="19"/>
      <c r="X18" s="19"/>
      <c r="Y18" s="19"/>
      <c r="Z18" s="19"/>
      <c r="AA18" s="19"/>
      <c r="AB18" s="19"/>
      <c r="AE18" s="19"/>
      <c r="AF18" s="19"/>
      <c r="AG18" s="19"/>
      <c r="AH18" s="19"/>
      <c r="AI18" s="19"/>
      <c r="AJ18" s="19"/>
      <c r="AK18" s="20"/>
      <c r="AL18" s="19"/>
      <c r="AM18" s="19"/>
      <c r="AN18" s="19"/>
      <c r="AO18" s="19"/>
      <c r="AP18" s="19"/>
      <c r="AQ18" s="19"/>
      <c r="AR18" s="19"/>
      <c r="AS18" s="21"/>
      <c r="AT18" s="21"/>
      <c r="AU18" s="21"/>
      <c r="AV18" s="21"/>
      <c r="AW18" s="21"/>
      <c r="AX18" s="21"/>
      <c r="AY18" s="21"/>
    </row>
    <row r="19">
      <c r="V19" s="19"/>
      <c r="W19" s="19"/>
      <c r="X19" s="19"/>
      <c r="Y19" s="19"/>
      <c r="Z19" s="19"/>
      <c r="AA19" s="19"/>
      <c r="AB19" s="19"/>
      <c r="AE19" s="19"/>
      <c r="AF19" s="19"/>
      <c r="AG19" s="19"/>
      <c r="AH19" s="19"/>
      <c r="AI19" s="19"/>
      <c r="AJ19" s="19"/>
      <c r="AK19" s="20"/>
      <c r="AL19" s="19"/>
      <c r="AM19" s="19"/>
      <c r="AN19" s="19"/>
      <c r="AO19" s="19"/>
      <c r="AP19" s="19"/>
      <c r="AQ19" s="19"/>
      <c r="AR19" s="19"/>
      <c r="AS19" s="21"/>
      <c r="AT19" s="21"/>
      <c r="AU19" s="21"/>
      <c r="AV19" s="21"/>
      <c r="AW19" s="21"/>
      <c r="AX19" s="21"/>
      <c r="AY19" s="21"/>
    </row>
    <row r="20">
      <c r="V20" s="19"/>
      <c r="W20" s="19"/>
      <c r="X20" s="19"/>
      <c r="Y20" s="19"/>
      <c r="Z20" s="19"/>
      <c r="AA20" s="19"/>
      <c r="AB20" s="19"/>
      <c r="AE20" s="19"/>
      <c r="AF20" s="19"/>
      <c r="AG20" s="19"/>
      <c r="AH20" s="19"/>
      <c r="AI20" s="19"/>
      <c r="AJ20" s="19"/>
      <c r="AK20" s="20"/>
      <c r="AL20" s="19"/>
      <c r="AM20" s="19"/>
      <c r="AN20" s="19"/>
      <c r="AO20" s="19"/>
      <c r="AP20" s="19"/>
      <c r="AQ20" s="19"/>
      <c r="AR20" s="19"/>
      <c r="AS20" s="21"/>
      <c r="AT20" s="21"/>
      <c r="AU20" s="21"/>
      <c r="AV20" s="21"/>
      <c r="AW20" s="21"/>
      <c r="AX20" s="21"/>
      <c r="AY20" s="21"/>
    </row>
    <row r="21">
      <c r="V21" s="19"/>
      <c r="W21" s="19"/>
      <c r="X21" s="19"/>
      <c r="Y21" s="19"/>
      <c r="Z21" s="19"/>
      <c r="AA21" s="19"/>
      <c r="AB21" s="19"/>
      <c r="AE21" s="19"/>
      <c r="AF21" s="19"/>
      <c r="AG21" s="19"/>
      <c r="AH21" s="19"/>
      <c r="AI21" s="19"/>
      <c r="AJ21" s="19"/>
      <c r="AK21" s="20"/>
      <c r="AL21" s="19"/>
      <c r="AM21" s="19"/>
      <c r="AN21" s="19"/>
      <c r="AO21" s="19"/>
      <c r="AP21" s="19"/>
      <c r="AQ21" s="19"/>
      <c r="AR21" s="19"/>
      <c r="AS21" s="21"/>
      <c r="AT21" s="21"/>
      <c r="AU21" s="21"/>
      <c r="AV21" s="21"/>
      <c r="AW21" s="21"/>
      <c r="AX21" s="21"/>
      <c r="AY21" s="21"/>
    </row>
    <row r="22">
      <c r="V22" s="19"/>
      <c r="W22" s="19"/>
      <c r="X22" s="19"/>
      <c r="Y22" s="19"/>
      <c r="Z22" s="19"/>
      <c r="AA22" s="19"/>
      <c r="AB22" s="19"/>
      <c r="AE22" s="19"/>
      <c r="AF22" s="19"/>
      <c r="AG22" s="19"/>
      <c r="AH22" s="19"/>
      <c r="AI22" s="19"/>
      <c r="AJ22" s="19"/>
      <c r="AK22" s="20"/>
      <c r="AL22" s="19"/>
      <c r="AM22" s="19"/>
      <c r="AN22" s="19"/>
      <c r="AO22" s="19"/>
      <c r="AP22" s="19"/>
      <c r="AQ22" s="19"/>
      <c r="AR22" s="19"/>
      <c r="AS22" s="21"/>
      <c r="AT22" s="21"/>
      <c r="AU22" s="21"/>
      <c r="AV22" s="21"/>
      <c r="AW22" s="21"/>
      <c r="AX22" s="21"/>
      <c r="AY22" s="21"/>
    </row>
    <row r="23">
      <c r="V23" s="19"/>
      <c r="W23" s="19"/>
      <c r="X23" s="19"/>
      <c r="Y23" s="19"/>
      <c r="Z23" s="19"/>
      <c r="AA23" s="19"/>
      <c r="AB23" s="19"/>
      <c r="AE23" s="19"/>
      <c r="AF23" s="19"/>
      <c r="AG23" s="19"/>
      <c r="AH23" s="19"/>
      <c r="AI23" s="19"/>
      <c r="AJ23" s="19"/>
      <c r="AK23" s="20"/>
      <c r="AL23" s="19"/>
      <c r="AM23" s="19"/>
      <c r="AN23" s="19"/>
      <c r="AO23" s="19"/>
      <c r="AP23" s="19"/>
      <c r="AQ23" s="19"/>
      <c r="AR23" s="19"/>
      <c r="AS23" s="21"/>
      <c r="AT23" s="21"/>
      <c r="AU23" s="21"/>
      <c r="AV23" s="21"/>
      <c r="AW23" s="21"/>
      <c r="AX23" s="21"/>
      <c r="AY23" s="21"/>
    </row>
    <row r="24">
      <c r="V24" s="19"/>
      <c r="W24" s="19"/>
      <c r="X24" s="19"/>
      <c r="Y24" s="19"/>
      <c r="Z24" s="19"/>
      <c r="AA24" s="19"/>
      <c r="AB24" s="19"/>
      <c r="AE24" s="19"/>
      <c r="AF24" s="19"/>
      <c r="AG24" s="19"/>
      <c r="AH24" s="19"/>
      <c r="AI24" s="19"/>
      <c r="AJ24" s="19"/>
      <c r="AK24" s="20"/>
      <c r="AL24" s="19"/>
      <c r="AM24" s="19"/>
      <c r="AN24" s="19"/>
      <c r="AO24" s="19"/>
      <c r="AP24" s="19"/>
      <c r="AQ24" s="19"/>
      <c r="AR24" s="19"/>
      <c r="AS24" s="21"/>
      <c r="AT24" s="21"/>
      <c r="AU24" s="21"/>
      <c r="AV24" s="21"/>
      <c r="AW24" s="21"/>
      <c r="AX24" s="21"/>
      <c r="AY24" s="21"/>
    </row>
    <row r="25">
      <c r="V25" s="19"/>
      <c r="W25" s="19"/>
      <c r="X25" s="19"/>
      <c r="Y25" s="19"/>
      <c r="Z25" s="19"/>
      <c r="AA25" s="19"/>
      <c r="AB25" s="19"/>
      <c r="AE25" s="19"/>
      <c r="AF25" s="19"/>
      <c r="AG25" s="19"/>
      <c r="AH25" s="19"/>
      <c r="AI25" s="19"/>
      <c r="AJ25" s="19"/>
      <c r="AK25" s="20"/>
      <c r="AL25" s="19"/>
      <c r="AM25" s="19"/>
      <c r="AN25" s="19"/>
      <c r="AO25" s="19"/>
      <c r="AP25" s="19"/>
      <c r="AQ25" s="19"/>
      <c r="AR25" s="19"/>
      <c r="AS25" s="21"/>
      <c r="AT25" s="21"/>
      <c r="AU25" s="21"/>
      <c r="AV25" s="21"/>
      <c r="AW25" s="21"/>
      <c r="AX25" s="21"/>
      <c r="AY25" s="21"/>
    </row>
    <row r="26">
      <c r="V26" s="19"/>
      <c r="W26" s="19"/>
      <c r="X26" s="19"/>
      <c r="Y26" s="19"/>
      <c r="Z26" s="19"/>
      <c r="AA26" s="19"/>
      <c r="AB26" s="19"/>
      <c r="AE26" s="19"/>
      <c r="AF26" s="19"/>
      <c r="AG26" s="19"/>
      <c r="AH26" s="19"/>
      <c r="AI26" s="19"/>
      <c r="AJ26" s="19"/>
      <c r="AK26" s="20"/>
      <c r="AL26" s="19"/>
      <c r="AM26" s="19"/>
      <c r="AN26" s="19"/>
      <c r="AO26" s="19"/>
      <c r="AP26" s="19"/>
      <c r="AQ26" s="19"/>
      <c r="AR26" s="19"/>
      <c r="AS26" s="21"/>
      <c r="AT26" s="21"/>
      <c r="AU26" s="21"/>
      <c r="AV26" s="21"/>
      <c r="AW26" s="21"/>
      <c r="AX26" s="21"/>
      <c r="AY26" s="21"/>
    </row>
    <row r="27">
      <c r="V27" s="19"/>
      <c r="W27" s="19"/>
      <c r="X27" s="19"/>
      <c r="Y27" s="19"/>
      <c r="Z27" s="19"/>
      <c r="AA27" s="19"/>
      <c r="AB27" s="19"/>
      <c r="AE27" s="19"/>
      <c r="AF27" s="19"/>
      <c r="AG27" s="19"/>
      <c r="AH27" s="19"/>
      <c r="AI27" s="19"/>
      <c r="AJ27" s="19"/>
      <c r="AK27" s="20"/>
      <c r="AL27" s="19"/>
      <c r="AM27" s="19"/>
      <c r="AN27" s="19"/>
      <c r="AO27" s="19"/>
      <c r="AP27" s="19"/>
      <c r="AQ27" s="19"/>
      <c r="AR27" s="19"/>
      <c r="AS27" s="21"/>
      <c r="AT27" s="21"/>
      <c r="AU27" s="21"/>
      <c r="AV27" s="21"/>
      <c r="AW27" s="21"/>
      <c r="AX27" s="21"/>
      <c r="AY27" s="21"/>
    </row>
    <row r="28">
      <c r="V28" s="19"/>
      <c r="W28" s="19"/>
      <c r="X28" s="19"/>
      <c r="Y28" s="19"/>
      <c r="Z28" s="19"/>
      <c r="AA28" s="19"/>
      <c r="AB28" s="19"/>
      <c r="AE28" s="19"/>
      <c r="AF28" s="19"/>
      <c r="AG28" s="19"/>
      <c r="AH28" s="19"/>
      <c r="AI28" s="19"/>
      <c r="AJ28" s="19"/>
      <c r="AK28" s="20"/>
      <c r="AL28" s="19"/>
      <c r="AM28" s="19"/>
      <c r="AN28" s="19"/>
      <c r="AO28" s="19"/>
      <c r="AP28" s="19"/>
      <c r="AQ28" s="19"/>
      <c r="AR28" s="19"/>
      <c r="AS28" s="21"/>
      <c r="AT28" s="21"/>
      <c r="AU28" s="21"/>
      <c r="AV28" s="21"/>
      <c r="AW28" s="21"/>
      <c r="AX28" s="21"/>
      <c r="AY28" s="21"/>
    </row>
    <row r="29">
      <c r="V29" s="19"/>
      <c r="W29" s="19"/>
      <c r="X29" s="19"/>
      <c r="Y29" s="19"/>
      <c r="Z29" s="19"/>
      <c r="AA29" s="19"/>
      <c r="AB29" s="19"/>
      <c r="AE29" s="19"/>
      <c r="AF29" s="19"/>
      <c r="AG29" s="19"/>
      <c r="AH29" s="19"/>
      <c r="AI29" s="19"/>
      <c r="AJ29" s="19"/>
      <c r="AK29" s="20"/>
      <c r="AL29" s="19"/>
      <c r="AM29" s="19"/>
      <c r="AN29" s="19"/>
      <c r="AO29" s="19"/>
      <c r="AP29" s="19"/>
      <c r="AQ29" s="19"/>
      <c r="AR29" s="19"/>
      <c r="AS29" s="21"/>
      <c r="AT29" s="21"/>
      <c r="AU29" s="21"/>
      <c r="AV29" s="21"/>
      <c r="AW29" s="21"/>
      <c r="AX29" s="21"/>
      <c r="AY29" s="21"/>
    </row>
    <row r="30">
      <c r="V30" s="19"/>
      <c r="W30" s="19"/>
      <c r="X30" s="19"/>
      <c r="Y30" s="19"/>
      <c r="Z30" s="19"/>
      <c r="AA30" s="19"/>
      <c r="AB30" s="19"/>
      <c r="AE30" s="19"/>
      <c r="AF30" s="19"/>
      <c r="AG30" s="19"/>
      <c r="AH30" s="19"/>
      <c r="AI30" s="19"/>
      <c r="AJ30" s="19"/>
      <c r="AK30" s="20"/>
      <c r="AL30" s="19"/>
      <c r="AM30" s="19"/>
      <c r="AN30" s="19"/>
      <c r="AO30" s="19"/>
      <c r="AP30" s="19"/>
      <c r="AQ30" s="19"/>
      <c r="AR30" s="19"/>
      <c r="AS30" s="21"/>
      <c r="AT30" s="21"/>
      <c r="AU30" s="21"/>
      <c r="AV30" s="21"/>
      <c r="AW30" s="21"/>
      <c r="AX30" s="21"/>
      <c r="AY30" s="21"/>
    </row>
    <row r="31">
      <c r="V31" s="19"/>
      <c r="W31" s="19"/>
      <c r="X31" s="19"/>
      <c r="Y31" s="19"/>
      <c r="Z31" s="19"/>
      <c r="AA31" s="19"/>
      <c r="AB31" s="19"/>
      <c r="AE31" s="19"/>
      <c r="AF31" s="19"/>
      <c r="AG31" s="19"/>
      <c r="AH31" s="19"/>
      <c r="AI31" s="19"/>
      <c r="AJ31" s="19"/>
      <c r="AK31" s="20"/>
      <c r="AL31" s="19"/>
      <c r="AM31" s="19"/>
      <c r="AN31" s="19"/>
      <c r="AO31" s="19"/>
      <c r="AP31" s="19"/>
      <c r="AQ31" s="19"/>
      <c r="AR31" s="19"/>
      <c r="AS31" s="21"/>
      <c r="AT31" s="21"/>
      <c r="AU31" s="21"/>
      <c r="AV31" s="21"/>
      <c r="AW31" s="21"/>
      <c r="AX31" s="21"/>
      <c r="AY31" s="21"/>
    </row>
    <row r="32">
      <c r="V32" s="19"/>
      <c r="W32" s="19"/>
      <c r="X32" s="19"/>
      <c r="Y32" s="19"/>
      <c r="Z32" s="19"/>
      <c r="AA32" s="19"/>
      <c r="AB32" s="19"/>
      <c r="AE32" s="19"/>
      <c r="AF32" s="19"/>
      <c r="AG32" s="19"/>
      <c r="AH32" s="19"/>
      <c r="AI32" s="19"/>
      <c r="AJ32" s="19"/>
      <c r="AK32" s="20"/>
      <c r="AL32" s="19"/>
      <c r="AM32" s="19"/>
      <c r="AN32" s="19"/>
      <c r="AO32" s="19"/>
      <c r="AP32" s="19"/>
      <c r="AQ32" s="19"/>
      <c r="AR32" s="19"/>
      <c r="AS32" s="21"/>
      <c r="AT32" s="21"/>
      <c r="AU32" s="21"/>
      <c r="AV32" s="21"/>
      <c r="AW32" s="21"/>
      <c r="AX32" s="21"/>
      <c r="AY32" s="21"/>
    </row>
    <row r="33">
      <c r="V33" s="19"/>
      <c r="W33" s="19"/>
      <c r="X33" s="19"/>
      <c r="Y33" s="19"/>
      <c r="Z33" s="19"/>
      <c r="AA33" s="19"/>
      <c r="AB33" s="19"/>
      <c r="AE33" s="19"/>
      <c r="AF33" s="19"/>
      <c r="AG33" s="19"/>
      <c r="AH33" s="19"/>
      <c r="AI33" s="19"/>
      <c r="AJ33" s="19"/>
      <c r="AK33" s="20"/>
      <c r="AL33" s="19"/>
      <c r="AM33" s="19"/>
      <c r="AN33" s="19"/>
      <c r="AO33" s="19"/>
      <c r="AP33" s="19"/>
      <c r="AQ33" s="19"/>
      <c r="AR33" s="19"/>
      <c r="AS33" s="21"/>
      <c r="AT33" s="21"/>
      <c r="AU33" s="21"/>
      <c r="AV33" s="21"/>
      <c r="AW33" s="21"/>
      <c r="AX33" s="21"/>
      <c r="AY33" s="21"/>
    </row>
    <row r="34">
      <c r="V34" s="19"/>
      <c r="W34" s="19"/>
      <c r="X34" s="19"/>
      <c r="Y34" s="19"/>
      <c r="Z34" s="19"/>
      <c r="AA34" s="19"/>
      <c r="AB34" s="19"/>
      <c r="AE34" s="19"/>
      <c r="AF34" s="19"/>
      <c r="AG34" s="19"/>
      <c r="AH34" s="19"/>
      <c r="AI34" s="19"/>
      <c r="AJ34" s="19"/>
      <c r="AK34" s="20"/>
      <c r="AL34" s="19"/>
      <c r="AM34" s="19"/>
      <c r="AN34" s="19"/>
      <c r="AO34" s="19"/>
      <c r="AP34" s="19"/>
      <c r="AQ34" s="19"/>
      <c r="AR34" s="19"/>
      <c r="AS34" s="21"/>
      <c r="AT34" s="21"/>
      <c r="AU34" s="21"/>
      <c r="AV34" s="21"/>
      <c r="AW34" s="21"/>
      <c r="AX34" s="21"/>
      <c r="AY34" s="21"/>
    </row>
    <row r="35">
      <c r="V35" s="19"/>
      <c r="W35" s="19"/>
      <c r="X35" s="19"/>
      <c r="Y35" s="19"/>
      <c r="Z35" s="19"/>
      <c r="AA35" s="19"/>
      <c r="AB35" s="19"/>
      <c r="AE35" s="19"/>
      <c r="AF35" s="19"/>
      <c r="AG35" s="19"/>
      <c r="AH35" s="19"/>
      <c r="AI35" s="19"/>
      <c r="AJ35" s="19"/>
      <c r="AK35" s="20"/>
      <c r="AL35" s="19"/>
      <c r="AM35" s="19"/>
      <c r="AN35" s="19"/>
      <c r="AO35" s="19"/>
      <c r="AP35" s="19"/>
      <c r="AQ35" s="19"/>
      <c r="AR35" s="19"/>
      <c r="AS35" s="21"/>
      <c r="AT35" s="21"/>
      <c r="AU35" s="21"/>
      <c r="AV35" s="21"/>
      <c r="AW35" s="21"/>
      <c r="AX35" s="21"/>
      <c r="AY35" s="21"/>
    </row>
    <row r="36">
      <c r="V36" s="19"/>
      <c r="W36" s="19"/>
      <c r="X36" s="19"/>
      <c r="Y36" s="19"/>
      <c r="Z36" s="19"/>
      <c r="AA36" s="19"/>
      <c r="AB36" s="19"/>
      <c r="AE36" s="19"/>
      <c r="AF36" s="19"/>
      <c r="AG36" s="19"/>
      <c r="AH36" s="19"/>
      <c r="AI36" s="19"/>
      <c r="AJ36" s="19"/>
      <c r="AK36" s="20"/>
      <c r="AL36" s="19"/>
      <c r="AM36" s="19"/>
      <c r="AN36" s="19"/>
      <c r="AO36" s="19"/>
      <c r="AP36" s="19"/>
      <c r="AQ36" s="19"/>
      <c r="AR36" s="19"/>
      <c r="AS36" s="21"/>
      <c r="AT36" s="21"/>
      <c r="AU36" s="21"/>
      <c r="AV36" s="21"/>
      <c r="AW36" s="21"/>
      <c r="AX36" s="21"/>
      <c r="AY36" s="21"/>
    </row>
    <row r="37">
      <c r="V37" s="19"/>
      <c r="W37" s="19"/>
      <c r="X37" s="19"/>
      <c r="Y37" s="19"/>
      <c r="Z37" s="19"/>
      <c r="AA37" s="19"/>
      <c r="AB37" s="19"/>
      <c r="AE37" s="19"/>
      <c r="AF37" s="19"/>
      <c r="AG37" s="19"/>
      <c r="AH37" s="19"/>
      <c r="AI37" s="19"/>
      <c r="AJ37" s="19"/>
      <c r="AK37" s="20"/>
      <c r="AL37" s="19"/>
      <c r="AM37" s="19"/>
      <c r="AN37" s="19"/>
      <c r="AO37" s="19"/>
      <c r="AP37" s="19"/>
      <c r="AQ37" s="19"/>
      <c r="AR37" s="19"/>
      <c r="AS37" s="21"/>
      <c r="AT37" s="21"/>
      <c r="AU37" s="21"/>
      <c r="AV37" s="21"/>
      <c r="AW37" s="21"/>
      <c r="AX37" s="21"/>
      <c r="AY37" s="21"/>
    </row>
    <row r="38">
      <c r="V38" s="19"/>
      <c r="W38" s="19"/>
      <c r="X38" s="19"/>
      <c r="Y38" s="19"/>
      <c r="Z38" s="19"/>
      <c r="AA38" s="19"/>
      <c r="AB38" s="19"/>
      <c r="AE38" s="19"/>
      <c r="AF38" s="19"/>
      <c r="AG38" s="19"/>
      <c r="AH38" s="19"/>
      <c r="AI38" s="19"/>
      <c r="AJ38" s="19"/>
      <c r="AK38" s="20"/>
      <c r="AL38" s="19"/>
      <c r="AM38" s="19"/>
      <c r="AN38" s="19"/>
      <c r="AO38" s="19"/>
      <c r="AP38" s="19"/>
      <c r="AQ38" s="19"/>
      <c r="AR38" s="19"/>
      <c r="AS38" s="21"/>
      <c r="AT38" s="21"/>
      <c r="AU38" s="21"/>
      <c r="AV38" s="21"/>
      <c r="AW38" s="21"/>
      <c r="AX38" s="21"/>
      <c r="AY38" s="21"/>
    </row>
    <row r="39">
      <c r="V39" s="19"/>
      <c r="W39" s="19"/>
      <c r="X39" s="19"/>
      <c r="Y39" s="19"/>
      <c r="Z39" s="19"/>
      <c r="AA39" s="19"/>
      <c r="AB39" s="19"/>
      <c r="AE39" s="19"/>
      <c r="AF39" s="19"/>
      <c r="AG39" s="19"/>
      <c r="AH39" s="19"/>
      <c r="AI39" s="19"/>
      <c r="AJ39" s="19"/>
      <c r="AK39" s="20"/>
      <c r="AL39" s="19"/>
      <c r="AM39" s="19"/>
      <c r="AN39" s="19"/>
      <c r="AO39" s="19"/>
      <c r="AP39" s="19"/>
      <c r="AQ39" s="19"/>
      <c r="AR39" s="19"/>
      <c r="AS39" s="21"/>
      <c r="AT39" s="21"/>
      <c r="AU39" s="21"/>
      <c r="AV39" s="21"/>
      <c r="AW39" s="21"/>
      <c r="AX39" s="21"/>
      <c r="AY39" s="21"/>
    </row>
    <row r="40">
      <c r="V40" s="19"/>
      <c r="W40" s="19"/>
      <c r="X40" s="19"/>
      <c r="Y40" s="19"/>
      <c r="Z40" s="19"/>
      <c r="AA40" s="19"/>
      <c r="AB40" s="19"/>
      <c r="AE40" s="19"/>
      <c r="AF40" s="19"/>
      <c r="AG40" s="19"/>
      <c r="AH40" s="19"/>
      <c r="AI40" s="19"/>
      <c r="AJ40" s="19"/>
      <c r="AK40" s="20"/>
      <c r="AL40" s="19"/>
      <c r="AM40" s="19"/>
      <c r="AN40" s="19"/>
      <c r="AO40" s="19"/>
      <c r="AP40" s="19"/>
      <c r="AQ40" s="19"/>
      <c r="AR40" s="19"/>
      <c r="AS40" s="21"/>
      <c r="AT40" s="21"/>
      <c r="AU40" s="21"/>
      <c r="AV40" s="21"/>
      <c r="AW40" s="21"/>
      <c r="AX40" s="21"/>
      <c r="AY40" s="21"/>
    </row>
    <row r="41">
      <c r="V41" s="19"/>
      <c r="W41" s="19"/>
      <c r="X41" s="19"/>
      <c r="Y41" s="19"/>
      <c r="Z41" s="19"/>
      <c r="AA41" s="19"/>
      <c r="AB41" s="19"/>
      <c r="AE41" s="19"/>
      <c r="AF41" s="19"/>
      <c r="AG41" s="19"/>
      <c r="AH41" s="19"/>
      <c r="AI41" s="19"/>
      <c r="AJ41" s="19"/>
      <c r="AK41" s="20"/>
      <c r="AL41" s="19"/>
      <c r="AM41" s="19"/>
      <c r="AN41" s="19"/>
      <c r="AO41" s="19"/>
      <c r="AP41" s="19"/>
      <c r="AQ41" s="19"/>
      <c r="AR41" s="19"/>
      <c r="AS41" s="21"/>
      <c r="AT41" s="21"/>
      <c r="AU41" s="21"/>
      <c r="AV41" s="21"/>
      <c r="AW41" s="21"/>
      <c r="AX41" s="21"/>
      <c r="AY41" s="21"/>
    </row>
    <row r="42">
      <c r="V42" s="19"/>
      <c r="W42" s="19"/>
      <c r="X42" s="19"/>
      <c r="Y42" s="19"/>
      <c r="Z42" s="19"/>
      <c r="AA42" s="19"/>
      <c r="AB42" s="19"/>
      <c r="AE42" s="19"/>
      <c r="AF42" s="19"/>
      <c r="AG42" s="19"/>
      <c r="AH42" s="19"/>
      <c r="AI42" s="19"/>
      <c r="AJ42" s="19"/>
      <c r="AK42" s="20"/>
      <c r="AL42" s="19"/>
      <c r="AM42" s="19"/>
      <c r="AN42" s="19"/>
      <c r="AO42" s="19"/>
      <c r="AP42" s="19"/>
      <c r="AQ42" s="19"/>
      <c r="AR42" s="19"/>
      <c r="AS42" s="21"/>
      <c r="AT42" s="21"/>
      <c r="AU42" s="21"/>
      <c r="AV42" s="21"/>
      <c r="AW42" s="21"/>
      <c r="AX42" s="21"/>
      <c r="AY42" s="21"/>
    </row>
    <row r="43">
      <c r="V43" s="19"/>
      <c r="W43" s="19"/>
      <c r="X43" s="19"/>
      <c r="Y43" s="19"/>
      <c r="Z43" s="19"/>
      <c r="AA43" s="19"/>
      <c r="AB43" s="19"/>
      <c r="AE43" s="19"/>
      <c r="AF43" s="19"/>
      <c r="AG43" s="19"/>
      <c r="AH43" s="19"/>
      <c r="AI43" s="19"/>
      <c r="AJ43" s="19"/>
      <c r="AK43" s="20"/>
      <c r="AL43" s="19"/>
      <c r="AM43" s="19"/>
      <c r="AN43" s="19"/>
      <c r="AO43" s="19"/>
      <c r="AP43" s="19"/>
      <c r="AQ43" s="19"/>
      <c r="AR43" s="19"/>
      <c r="AS43" s="21"/>
      <c r="AT43" s="21"/>
      <c r="AU43" s="21"/>
      <c r="AV43" s="21"/>
      <c r="AW43" s="21"/>
      <c r="AX43" s="21"/>
      <c r="AY43" s="21"/>
    </row>
    <row r="44">
      <c r="V44" s="19"/>
      <c r="W44" s="19"/>
      <c r="X44" s="19"/>
      <c r="Y44" s="19"/>
      <c r="Z44" s="19"/>
      <c r="AA44" s="19"/>
      <c r="AB44" s="19"/>
      <c r="AE44" s="19"/>
      <c r="AF44" s="19"/>
      <c r="AG44" s="19"/>
      <c r="AH44" s="19"/>
      <c r="AI44" s="19"/>
      <c r="AJ44" s="19"/>
      <c r="AK44" s="20"/>
      <c r="AL44" s="19"/>
      <c r="AM44" s="19"/>
      <c r="AN44" s="19"/>
      <c r="AO44" s="19"/>
      <c r="AP44" s="19"/>
      <c r="AQ44" s="19"/>
      <c r="AR44" s="19"/>
      <c r="AS44" s="21"/>
      <c r="AT44" s="21"/>
      <c r="AU44" s="21"/>
      <c r="AV44" s="21"/>
      <c r="AW44" s="21"/>
      <c r="AX44" s="21"/>
      <c r="AY44" s="21"/>
    </row>
    <row r="45">
      <c r="V45" s="19"/>
      <c r="W45" s="19"/>
      <c r="X45" s="19"/>
      <c r="Y45" s="19"/>
      <c r="Z45" s="19"/>
      <c r="AA45" s="19"/>
      <c r="AB45" s="19"/>
      <c r="AE45" s="19"/>
      <c r="AF45" s="19"/>
      <c r="AG45" s="19"/>
      <c r="AH45" s="19"/>
      <c r="AI45" s="19"/>
      <c r="AJ45" s="19"/>
      <c r="AK45" s="20"/>
      <c r="AL45" s="19"/>
      <c r="AM45" s="19"/>
      <c r="AN45" s="19"/>
      <c r="AO45" s="19"/>
      <c r="AP45" s="19"/>
      <c r="AQ45" s="19"/>
      <c r="AR45" s="19"/>
      <c r="AS45" s="21"/>
      <c r="AT45" s="21"/>
      <c r="AU45" s="21"/>
      <c r="AV45" s="21"/>
      <c r="AW45" s="21"/>
      <c r="AX45" s="21"/>
      <c r="AY45" s="21"/>
    </row>
    <row r="46">
      <c r="V46" s="19"/>
      <c r="W46" s="19"/>
      <c r="X46" s="19"/>
      <c r="Y46" s="19"/>
      <c r="Z46" s="19"/>
      <c r="AA46" s="19"/>
      <c r="AB46" s="19"/>
      <c r="AE46" s="19"/>
      <c r="AF46" s="19"/>
      <c r="AG46" s="19"/>
      <c r="AH46" s="19"/>
      <c r="AI46" s="19"/>
      <c r="AJ46" s="19"/>
      <c r="AK46" s="20"/>
      <c r="AL46" s="19"/>
      <c r="AM46" s="19"/>
      <c r="AN46" s="19"/>
      <c r="AO46" s="19"/>
      <c r="AP46" s="19"/>
      <c r="AQ46" s="19"/>
      <c r="AR46" s="19"/>
      <c r="AS46" s="21"/>
      <c r="AT46" s="21"/>
      <c r="AU46" s="21"/>
      <c r="AV46" s="21"/>
      <c r="AW46" s="21"/>
      <c r="AX46" s="21"/>
      <c r="AY46" s="21"/>
    </row>
    <row r="47">
      <c r="V47" s="19"/>
      <c r="W47" s="19"/>
      <c r="X47" s="19"/>
      <c r="Y47" s="19"/>
      <c r="Z47" s="19"/>
      <c r="AA47" s="19"/>
      <c r="AB47" s="19"/>
      <c r="AE47" s="19"/>
      <c r="AF47" s="19"/>
      <c r="AG47" s="19"/>
      <c r="AH47" s="19"/>
      <c r="AI47" s="19"/>
      <c r="AJ47" s="19"/>
      <c r="AK47" s="20"/>
      <c r="AL47" s="19"/>
      <c r="AM47" s="19"/>
      <c r="AN47" s="19"/>
      <c r="AO47" s="19"/>
      <c r="AP47" s="19"/>
      <c r="AQ47" s="19"/>
      <c r="AR47" s="19"/>
      <c r="AS47" s="21"/>
      <c r="AT47" s="21"/>
      <c r="AU47" s="21"/>
      <c r="AV47" s="21"/>
      <c r="AW47" s="21"/>
      <c r="AX47" s="21"/>
      <c r="AY47" s="21"/>
    </row>
    <row r="48">
      <c r="V48" s="19"/>
      <c r="W48" s="19"/>
      <c r="X48" s="19"/>
      <c r="Y48" s="19"/>
      <c r="Z48" s="19"/>
      <c r="AA48" s="19"/>
      <c r="AB48" s="19"/>
      <c r="AE48" s="19"/>
      <c r="AF48" s="19"/>
      <c r="AG48" s="19"/>
      <c r="AH48" s="19"/>
      <c r="AI48" s="19"/>
      <c r="AJ48" s="19"/>
      <c r="AK48" s="20"/>
      <c r="AL48" s="19"/>
      <c r="AM48" s="19"/>
      <c r="AN48" s="19"/>
      <c r="AO48" s="19"/>
      <c r="AP48" s="19"/>
      <c r="AQ48" s="19"/>
      <c r="AR48" s="19"/>
      <c r="AS48" s="21"/>
      <c r="AT48" s="21"/>
      <c r="AU48" s="21"/>
      <c r="AV48" s="21"/>
      <c r="AW48" s="21"/>
      <c r="AX48" s="21"/>
      <c r="AY48" s="21"/>
    </row>
    <row r="49">
      <c r="V49" s="19"/>
      <c r="W49" s="19"/>
      <c r="X49" s="19"/>
      <c r="Y49" s="19"/>
      <c r="Z49" s="19"/>
      <c r="AA49" s="19"/>
      <c r="AB49" s="19"/>
      <c r="AE49" s="19"/>
      <c r="AF49" s="19"/>
      <c r="AG49" s="19"/>
      <c r="AH49" s="19"/>
      <c r="AI49" s="19"/>
      <c r="AJ49" s="19"/>
      <c r="AK49" s="20"/>
      <c r="AL49" s="19"/>
      <c r="AM49" s="19"/>
      <c r="AN49" s="19"/>
      <c r="AO49" s="19"/>
      <c r="AP49" s="19"/>
      <c r="AQ49" s="19"/>
      <c r="AR49" s="19"/>
      <c r="AS49" s="21"/>
      <c r="AT49" s="21"/>
      <c r="AU49" s="21"/>
      <c r="AV49" s="21"/>
      <c r="AW49" s="21"/>
      <c r="AX49" s="21"/>
      <c r="AY49" s="21"/>
    </row>
    <row r="50">
      <c r="V50" s="19"/>
      <c r="W50" s="19"/>
      <c r="X50" s="19"/>
      <c r="Y50" s="19"/>
      <c r="Z50" s="19"/>
      <c r="AA50" s="19"/>
      <c r="AB50" s="19"/>
      <c r="AE50" s="19"/>
      <c r="AF50" s="19"/>
      <c r="AG50" s="19"/>
      <c r="AH50" s="19"/>
      <c r="AI50" s="19"/>
      <c r="AJ50" s="19"/>
      <c r="AK50" s="20"/>
      <c r="AL50" s="19"/>
      <c r="AM50" s="19"/>
      <c r="AN50" s="19"/>
      <c r="AO50" s="19"/>
      <c r="AP50" s="19"/>
      <c r="AQ50" s="19"/>
      <c r="AR50" s="19"/>
      <c r="AS50" s="21"/>
      <c r="AT50" s="21"/>
      <c r="AU50" s="21"/>
      <c r="AV50" s="21"/>
      <c r="AW50" s="21"/>
      <c r="AX50" s="21"/>
      <c r="AY50" s="21"/>
    </row>
    <row r="51">
      <c r="V51" s="19"/>
      <c r="W51" s="19"/>
      <c r="X51" s="19"/>
      <c r="Y51" s="19"/>
      <c r="Z51" s="19"/>
      <c r="AA51" s="19"/>
      <c r="AB51" s="19"/>
      <c r="AE51" s="19"/>
      <c r="AF51" s="19"/>
      <c r="AG51" s="19"/>
      <c r="AH51" s="19"/>
      <c r="AI51" s="19"/>
      <c r="AJ51" s="19"/>
      <c r="AK51" s="20"/>
      <c r="AL51" s="19"/>
      <c r="AM51" s="19"/>
      <c r="AN51" s="19"/>
      <c r="AO51" s="19"/>
      <c r="AP51" s="19"/>
      <c r="AQ51" s="19"/>
      <c r="AR51" s="19"/>
      <c r="AS51" s="21"/>
      <c r="AT51" s="21"/>
      <c r="AU51" s="21"/>
      <c r="AV51" s="21"/>
      <c r="AW51" s="21"/>
      <c r="AX51" s="21"/>
      <c r="AY51" s="21"/>
    </row>
    <row r="52">
      <c r="V52" s="19"/>
      <c r="W52" s="19"/>
      <c r="X52" s="19"/>
      <c r="Y52" s="19"/>
      <c r="Z52" s="19"/>
      <c r="AA52" s="19"/>
      <c r="AB52" s="19"/>
      <c r="AE52" s="19"/>
      <c r="AF52" s="19"/>
      <c r="AG52" s="19"/>
      <c r="AH52" s="19"/>
      <c r="AI52" s="19"/>
      <c r="AJ52" s="19"/>
      <c r="AK52" s="20"/>
      <c r="AL52" s="19"/>
      <c r="AM52" s="19"/>
      <c r="AN52" s="19"/>
      <c r="AO52" s="19"/>
      <c r="AP52" s="19"/>
      <c r="AQ52" s="19"/>
      <c r="AR52" s="19"/>
      <c r="AS52" s="21"/>
      <c r="AT52" s="21"/>
      <c r="AU52" s="21"/>
      <c r="AV52" s="21"/>
      <c r="AW52" s="21"/>
      <c r="AX52" s="21"/>
      <c r="AY52" s="21"/>
    </row>
    <row r="53">
      <c r="V53" s="19"/>
      <c r="W53" s="19"/>
      <c r="X53" s="19"/>
      <c r="Y53" s="19"/>
      <c r="Z53" s="19"/>
      <c r="AA53" s="19"/>
      <c r="AB53" s="19"/>
      <c r="AE53" s="19"/>
      <c r="AF53" s="19"/>
      <c r="AG53" s="19"/>
      <c r="AH53" s="19"/>
      <c r="AI53" s="19"/>
      <c r="AJ53" s="19"/>
      <c r="AK53" s="20"/>
      <c r="AL53" s="19"/>
      <c r="AM53" s="19"/>
      <c r="AN53" s="19"/>
      <c r="AO53" s="19"/>
      <c r="AP53" s="19"/>
      <c r="AQ53" s="19"/>
      <c r="AR53" s="19"/>
      <c r="AS53" s="21"/>
      <c r="AT53" s="21"/>
      <c r="AU53" s="21"/>
      <c r="AV53" s="21"/>
      <c r="AW53" s="21"/>
      <c r="AX53" s="21"/>
      <c r="AY53" s="21"/>
    </row>
    <row r="54">
      <c r="V54" s="19"/>
      <c r="W54" s="19"/>
      <c r="X54" s="19"/>
      <c r="Y54" s="19"/>
      <c r="Z54" s="19"/>
      <c r="AA54" s="19"/>
      <c r="AB54" s="19"/>
      <c r="AE54" s="19"/>
      <c r="AF54" s="19"/>
      <c r="AG54" s="19"/>
      <c r="AH54" s="19"/>
      <c r="AI54" s="19"/>
      <c r="AJ54" s="19"/>
      <c r="AK54" s="20"/>
      <c r="AL54" s="19"/>
      <c r="AM54" s="19"/>
      <c r="AN54" s="19"/>
      <c r="AO54" s="19"/>
      <c r="AP54" s="19"/>
      <c r="AQ54" s="19"/>
      <c r="AR54" s="19"/>
      <c r="AS54" s="21"/>
      <c r="AT54" s="21"/>
      <c r="AU54" s="21"/>
      <c r="AV54" s="21"/>
      <c r="AW54" s="21"/>
      <c r="AX54" s="21"/>
      <c r="AY54" s="21"/>
    </row>
    <row r="55">
      <c r="V55" s="19"/>
      <c r="W55" s="19"/>
      <c r="X55" s="19"/>
      <c r="Y55" s="19"/>
      <c r="Z55" s="19"/>
      <c r="AA55" s="19"/>
      <c r="AB55" s="19"/>
      <c r="AE55" s="19"/>
      <c r="AF55" s="19"/>
      <c r="AG55" s="19"/>
      <c r="AH55" s="19"/>
      <c r="AI55" s="19"/>
      <c r="AJ55" s="19"/>
      <c r="AK55" s="20"/>
      <c r="AL55" s="19"/>
      <c r="AM55" s="19"/>
      <c r="AN55" s="19"/>
      <c r="AO55" s="19"/>
      <c r="AP55" s="19"/>
      <c r="AQ55" s="19"/>
      <c r="AR55" s="19"/>
      <c r="AS55" s="21"/>
      <c r="AT55" s="21"/>
      <c r="AU55" s="21"/>
      <c r="AV55" s="21"/>
      <c r="AW55" s="21"/>
      <c r="AX55" s="21"/>
      <c r="AY55" s="21"/>
    </row>
    <row r="56">
      <c r="V56" s="19"/>
      <c r="W56" s="19"/>
      <c r="X56" s="19"/>
      <c r="Y56" s="19"/>
      <c r="Z56" s="19"/>
      <c r="AA56" s="19"/>
      <c r="AB56" s="19"/>
      <c r="AE56" s="19"/>
      <c r="AF56" s="19"/>
      <c r="AG56" s="19"/>
      <c r="AH56" s="19"/>
      <c r="AI56" s="19"/>
      <c r="AJ56" s="19"/>
      <c r="AK56" s="20"/>
      <c r="AL56" s="19"/>
      <c r="AM56" s="19"/>
      <c r="AN56" s="19"/>
      <c r="AO56" s="19"/>
      <c r="AP56" s="19"/>
      <c r="AQ56" s="19"/>
      <c r="AR56" s="19"/>
      <c r="AS56" s="21"/>
      <c r="AT56" s="21"/>
      <c r="AU56" s="21"/>
      <c r="AV56" s="21"/>
      <c r="AW56" s="21"/>
      <c r="AX56" s="21"/>
      <c r="AY56" s="21"/>
    </row>
    <row r="57">
      <c r="V57" s="19"/>
      <c r="W57" s="19"/>
      <c r="X57" s="19"/>
      <c r="Y57" s="19"/>
      <c r="Z57" s="19"/>
      <c r="AA57" s="19"/>
      <c r="AB57" s="19"/>
      <c r="AE57" s="19"/>
      <c r="AF57" s="19"/>
      <c r="AG57" s="19"/>
      <c r="AH57" s="19"/>
      <c r="AI57" s="19"/>
      <c r="AJ57" s="19"/>
      <c r="AK57" s="20"/>
      <c r="AL57" s="19"/>
      <c r="AM57" s="19"/>
      <c r="AN57" s="19"/>
      <c r="AO57" s="19"/>
      <c r="AP57" s="19"/>
      <c r="AQ57" s="19"/>
      <c r="AR57" s="19"/>
      <c r="AS57" s="21"/>
      <c r="AT57" s="21"/>
      <c r="AU57" s="21"/>
      <c r="AV57" s="21"/>
      <c r="AW57" s="21"/>
      <c r="AX57" s="21"/>
      <c r="AY57" s="21"/>
    </row>
    <row r="58">
      <c r="V58" s="19"/>
      <c r="W58" s="19"/>
      <c r="X58" s="19"/>
      <c r="Y58" s="19"/>
      <c r="Z58" s="19"/>
      <c r="AA58" s="19"/>
      <c r="AB58" s="19"/>
      <c r="AE58" s="19"/>
      <c r="AF58" s="19"/>
      <c r="AG58" s="19"/>
      <c r="AH58" s="19"/>
      <c r="AI58" s="19"/>
      <c r="AJ58" s="19"/>
      <c r="AK58" s="20"/>
      <c r="AL58" s="19"/>
      <c r="AM58" s="19"/>
      <c r="AN58" s="19"/>
      <c r="AO58" s="19"/>
      <c r="AP58" s="19"/>
      <c r="AQ58" s="19"/>
      <c r="AR58" s="19"/>
      <c r="AS58" s="21"/>
      <c r="AT58" s="21"/>
      <c r="AU58" s="21"/>
      <c r="AV58" s="21"/>
      <c r="AW58" s="21"/>
      <c r="AX58" s="21"/>
      <c r="AY58" s="21"/>
    </row>
    <row r="59">
      <c r="V59" s="19"/>
      <c r="W59" s="19"/>
      <c r="X59" s="19"/>
      <c r="Y59" s="19"/>
      <c r="Z59" s="19"/>
      <c r="AA59" s="19"/>
      <c r="AB59" s="19"/>
      <c r="AE59" s="19"/>
      <c r="AF59" s="19"/>
      <c r="AG59" s="19"/>
      <c r="AH59" s="19"/>
      <c r="AI59" s="19"/>
      <c r="AJ59" s="19"/>
      <c r="AK59" s="20"/>
      <c r="AL59" s="19"/>
      <c r="AM59" s="19"/>
      <c r="AN59" s="19"/>
      <c r="AO59" s="19"/>
      <c r="AP59" s="19"/>
      <c r="AQ59" s="19"/>
      <c r="AR59" s="19"/>
      <c r="AS59" s="21"/>
      <c r="AT59" s="21"/>
      <c r="AU59" s="21"/>
      <c r="AV59" s="21"/>
      <c r="AW59" s="21"/>
      <c r="AX59" s="21"/>
      <c r="AY59" s="21"/>
    </row>
    <row r="60">
      <c r="V60" s="19"/>
      <c r="W60" s="19"/>
      <c r="X60" s="19"/>
      <c r="Y60" s="19"/>
      <c r="Z60" s="19"/>
      <c r="AA60" s="19"/>
      <c r="AB60" s="19"/>
      <c r="AE60" s="19"/>
      <c r="AF60" s="19"/>
      <c r="AG60" s="19"/>
      <c r="AH60" s="19"/>
      <c r="AI60" s="19"/>
      <c r="AJ60" s="19"/>
      <c r="AK60" s="20"/>
      <c r="AL60" s="19"/>
      <c r="AM60" s="19"/>
      <c r="AN60" s="19"/>
      <c r="AO60" s="19"/>
      <c r="AP60" s="19"/>
      <c r="AQ60" s="19"/>
      <c r="AR60" s="19"/>
      <c r="AS60" s="21"/>
      <c r="AT60" s="21"/>
      <c r="AU60" s="21"/>
      <c r="AV60" s="21"/>
      <c r="AW60" s="21"/>
      <c r="AX60" s="21"/>
      <c r="AY60" s="21"/>
    </row>
    <row r="61">
      <c r="V61" s="19"/>
      <c r="W61" s="19"/>
      <c r="X61" s="19"/>
      <c r="Y61" s="19"/>
      <c r="Z61" s="19"/>
      <c r="AA61" s="19"/>
      <c r="AB61" s="19"/>
      <c r="AE61" s="19"/>
      <c r="AF61" s="19"/>
      <c r="AG61" s="19"/>
      <c r="AH61" s="19"/>
      <c r="AI61" s="19"/>
      <c r="AJ61" s="19"/>
      <c r="AK61" s="20"/>
      <c r="AL61" s="19"/>
      <c r="AM61" s="19"/>
      <c r="AN61" s="19"/>
      <c r="AO61" s="19"/>
      <c r="AP61" s="19"/>
      <c r="AQ61" s="19"/>
      <c r="AR61" s="19"/>
      <c r="AS61" s="21"/>
      <c r="AT61" s="21"/>
      <c r="AU61" s="21"/>
      <c r="AV61" s="21"/>
      <c r="AW61" s="21"/>
      <c r="AX61" s="21"/>
      <c r="AY61" s="21"/>
    </row>
    <row r="62">
      <c r="V62" s="19"/>
      <c r="W62" s="19"/>
      <c r="X62" s="19"/>
      <c r="Y62" s="19"/>
      <c r="Z62" s="19"/>
      <c r="AA62" s="19"/>
      <c r="AB62" s="19"/>
      <c r="AE62" s="19"/>
      <c r="AF62" s="19"/>
      <c r="AG62" s="19"/>
      <c r="AH62" s="19"/>
      <c r="AI62" s="19"/>
      <c r="AJ62" s="19"/>
      <c r="AK62" s="20"/>
      <c r="AL62" s="19"/>
      <c r="AM62" s="19"/>
      <c r="AN62" s="19"/>
      <c r="AO62" s="19"/>
      <c r="AP62" s="19"/>
      <c r="AQ62" s="19"/>
      <c r="AR62" s="19"/>
      <c r="AS62" s="21"/>
      <c r="AT62" s="21"/>
      <c r="AU62" s="21"/>
      <c r="AV62" s="21"/>
      <c r="AW62" s="21"/>
      <c r="AX62" s="21"/>
      <c r="AY62" s="21"/>
    </row>
    <row r="63">
      <c r="V63" s="19"/>
      <c r="W63" s="19"/>
      <c r="X63" s="19"/>
      <c r="Y63" s="19"/>
      <c r="Z63" s="19"/>
      <c r="AA63" s="19"/>
      <c r="AB63" s="19"/>
      <c r="AE63" s="19"/>
      <c r="AF63" s="19"/>
      <c r="AG63" s="19"/>
      <c r="AH63" s="19"/>
      <c r="AI63" s="19"/>
      <c r="AJ63" s="19"/>
      <c r="AK63" s="20"/>
      <c r="AL63" s="19"/>
      <c r="AM63" s="19"/>
      <c r="AN63" s="19"/>
      <c r="AO63" s="19"/>
      <c r="AP63" s="19"/>
      <c r="AQ63" s="19"/>
      <c r="AR63" s="19"/>
      <c r="AS63" s="21"/>
      <c r="AT63" s="21"/>
      <c r="AU63" s="21"/>
      <c r="AV63" s="21"/>
      <c r="AW63" s="21"/>
      <c r="AX63" s="21"/>
      <c r="AY63" s="21"/>
    </row>
    <row r="64">
      <c r="V64" s="19"/>
      <c r="W64" s="19"/>
      <c r="X64" s="19"/>
      <c r="Y64" s="19"/>
      <c r="Z64" s="19"/>
      <c r="AA64" s="19"/>
      <c r="AB64" s="19"/>
      <c r="AE64" s="19"/>
      <c r="AF64" s="19"/>
      <c r="AG64" s="19"/>
      <c r="AH64" s="19"/>
      <c r="AI64" s="19"/>
      <c r="AJ64" s="19"/>
      <c r="AK64" s="20"/>
      <c r="AL64" s="19"/>
      <c r="AM64" s="19"/>
      <c r="AN64" s="19"/>
      <c r="AO64" s="19"/>
      <c r="AP64" s="19"/>
      <c r="AQ64" s="19"/>
      <c r="AR64" s="19"/>
      <c r="AS64" s="21"/>
      <c r="AT64" s="21"/>
      <c r="AU64" s="21"/>
      <c r="AV64" s="21"/>
      <c r="AW64" s="21"/>
      <c r="AX64" s="21"/>
      <c r="AY64" s="21"/>
    </row>
    <row r="65">
      <c r="V65" s="19"/>
      <c r="W65" s="19"/>
      <c r="X65" s="19"/>
      <c r="Y65" s="19"/>
      <c r="Z65" s="19"/>
      <c r="AA65" s="19"/>
      <c r="AB65" s="19"/>
      <c r="AE65" s="19"/>
      <c r="AF65" s="19"/>
      <c r="AG65" s="19"/>
      <c r="AH65" s="19"/>
      <c r="AI65" s="19"/>
      <c r="AJ65" s="19"/>
      <c r="AK65" s="20"/>
      <c r="AL65" s="19"/>
      <c r="AM65" s="19"/>
      <c r="AN65" s="19"/>
      <c r="AO65" s="19"/>
      <c r="AP65" s="19"/>
      <c r="AQ65" s="19"/>
      <c r="AR65" s="19"/>
      <c r="AS65" s="21"/>
      <c r="AT65" s="21"/>
      <c r="AU65" s="21"/>
      <c r="AV65" s="21"/>
      <c r="AW65" s="21"/>
      <c r="AX65" s="21"/>
      <c r="AY65" s="21"/>
    </row>
    <row r="66">
      <c r="V66" s="19"/>
      <c r="W66" s="19"/>
      <c r="X66" s="19"/>
      <c r="Y66" s="19"/>
      <c r="Z66" s="19"/>
      <c r="AA66" s="19"/>
      <c r="AB66" s="19"/>
      <c r="AE66" s="19"/>
      <c r="AF66" s="19"/>
      <c r="AG66" s="19"/>
      <c r="AH66" s="19"/>
      <c r="AI66" s="19"/>
      <c r="AJ66" s="19"/>
      <c r="AK66" s="20"/>
      <c r="AL66" s="19"/>
      <c r="AM66" s="19"/>
      <c r="AN66" s="19"/>
      <c r="AO66" s="19"/>
      <c r="AP66" s="19"/>
      <c r="AQ66" s="19"/>
      <c r="AR66" s="19"/>
      <c r="AS66" s="21"/>
      <c r="AT66" s="21"/>
      <c r="AU66" s="21"/>
      <c r="AV66" s="21"/>
      <c r="AW66" s="21"/>
      <c r="AX66" s="21"/>
      <c r="AY66" s="21"/>
    </row>
    <row r="67">
      <c r="V67" s="19"/>
      <c r="W67" s="19"/>
      <c r="X67" s="19"/>
      <c r="Y67" s="19"/>
      <c r="Z67" s="19"/>
      <c r="AA67" s="19"/>
      <c r="AB67" s="19"/>
      <c r="AE67" s="19"/>
      <c r="AF67" s="19"/>
      <c r="AG67" s="19"/>
      <c r="AH67" s="19"/>
      <c r="AI67" s="19"/>
      <c r="AJ67" s="19"/>
      <c r="AK67" s="20"/>
      <c r="AL67" s="19"/>
      <c r="AM67" s="19"/>
      <c r="AN67" s="19"/>
      <c r="AO67" s="19"/>
      <c r="AP67" s="19"/>
      <c r="AQ67" s="19"/>
      <c r="AR67" s="19"/>
      <c r="AS67" s="21"/>
      <c r="AT67" s="21"/>
      <c r="AU67" s="21"/>
      <c r="AV67" s="21"/>
      <c r="AW67" s="21"/>
      <c r="AX67" s="21"/>
      <c r="AY67" s="21"/>
    </row>
    <row r="68">
      <c r="V68" s="19"/>
      <c r="W68" s="19"/>
      <c r="X68" s="19"/>
      <c r="Y68" s="19"/>
      <c r="Z68" s="19"/>
      <c r="AA68" s="19"/>
      <c r="AB68" s="19"/>
      <c r="AE68" s="19"/>
      <c r="AF68" s="19"/>
      <c r="AG68" s="19"/>
      <c r="AH68" s="19"/>
      <c r="AI68" s="19"/>
      <c r="AJ68" s="19"/>
      <c r="AK68" s="20"/>
      <c r="AL68" s="19"/>
      <c r="AM68" s="19"/>
      <c r="AN68" s="19"/>
      <c r="AO68" s="19"/>
      <c r="AP68" s="19"/>
      <c r="AQ68" s="19"/>
      <c r="AR68" s="19"/>
      <c r="AS68" s="21"/>
      <c r="AT68" s="21"/>
      <c r="AU68" s="21"/>
      <c r="AV68" s="21"/>
      <c r="AW68" s="21"/>
      <c r="AX68" s="21"/>
      <c r="AY68" s="21"/>
    </row>
    <row r="69">
      <c r="V69" s="19"/>
      <c r="W69" s="19"/>
      <c r="X69" s="19"/>
      <c r="Y69" s="19"/>
      <c r="Z69" s="19"/>
      <c r="AA69" s="19"/>
      <c r="AB69" s="19"/>
      <c r="AE69" s="19"/>
      <c r="AF69" s="19"/>
      <c r="AG69" s="19"/>
      <c r="AH69" s="19"/>
      <c r="AI69" s="19"/>
      <c r="AJ69" s="19"/>
      <c r="AK69" s="20"/>
      <c r="AL69" s="19"/>
      <c r="AM69" s="19"/>
      <c r="AN69" s="19"/>
      <c r="AO69" s="19"/>
      <c r="AP69" s="19"/>
      <c r="AQ69" s="19"/>
      <c r="AR69" s="19"/>
      <c r="AS69" s="21"/>
      <c r="AT69" s="21"/>
      <c r="AU69" s="21"/>
      <c r="AV69" s="21"/>
      <c r="AW69" s="21"/>
      <c r="AX69" s="21"/>
      <c r="AY69" s="21"/>
    </row>
    <row r="70">
      <c r="V70" s="19"/>
      <c r="W70" s="19"/>
      <c r="X70" s="19"/>
      <c r="Y70" s="19"/>
      <c r="Z70" s="19"/>
      <c r="AA70" s="19"/>
      <c r="AB70" s="19"/>
      <c r="AE70" s="19"/>
      <c r="AF70" s="19"/>
      <c r="AG70" s="19"/>
      <c r="AH70" s="19"/>
      <c r="AI70" s="19"/>
      <c r="AJ70" s="19"/>
      <c r="AK70" s="20"/>
      <c r="AL70" s="19"/>
      <c r="AM70" s="19"/>
      <c r="AN70" s="19"/>
      <c r="AO70" s="19"/>
      <c r="AP70" s="19"/>
      <c r="AQ70" s="19"/>
      <c r="AR70" s="19"/>
      <c r="AS70" s="21"/>
      <c r="AT70" s="21"/>
      <c r="AU70" s="21"/>
      <c r="AV70" s="21"/>
      <c r="AW70" s="21"/>
      <c r="AX70" s="21"/>
      <c r="AY70" s="21"/>
    </row>
    <row r="71">
      <c r="V71" s="19"/>
      <c r="W71" s="19"/>
      <c r="X71" s="19"/>
      <c r="Y71" s="19"/>
      <c r="Z71" s="19"/>
      <c r="AA71" s="19"/>
      <c r="AB71" s="19"/>
      <c r="AE71" s="19"/>
      <c r="AF71" s="19"/>
      <c r="AG71" s="19"/>
      <c r="AH71" s="19"/>
      <c r="AI71" s="19"/>
      <c r="AJ71" s="19"/>
      <c r="AK71" s="20"/>
      <c r="AL71" s="19"/>
      <c r="AM71" s="19"/>
      <c r="AN71" s="19"/>
      <c r="AO71" s="19"/>
      <c r="AP71" s="19"/>
      <c r="AQ71" s="19"/>
      <c r="AR71" s="19"/>
      <c r="AS71" s="21"/>
      <c r="AT71" s="21"/>
      <c r="AU71" s="21"/>
      <c r="AV71" s="21"/>
      <c r="AW71" s="21"/>
      <c r="AX71" s="21"/>
      <c r="AY71" s="21"/>
    </row>
    <row r="72">
      <c r="V72" s="19"/>
      <c r="W72" s="19"/>
      <c r="X72" s="19"/>
      <c r="Y72" s="19"/>
      <c r="Z72" s="19"/>
      <c r="AA72" s="19"/>
      <c r="AB72" s="19"/>
      <c r="AE72" s="19"/>
      <c r="AF72" s="19"/>
      <c r="AG72" s="19"/>
      <c r="AH72" s="19"/>
      <c r="AI72" s="19"/>
      <c r="AJ72" s="19"/>
      <c r="AK72" s="20"/>
      <c r="AL72" s="19"/>
      <c r="AM72" s="19"/>
      <c r="AN72" s="19"/>
      <c r="AO72" s="19"/>
      <c r="AP72" s="19"/>
      <c r="AQ72" s="19"/>
      <c r="AR72" s="19"/>
      <c r="AS72" s="21"/>
      <c r="AT72" s="21"/>
      <c r="AU72" s="21"/>
      <c r="AV72" s="21"/>
      <c r="AW72" s="21"/>
      <c r="AX72" s="21"/>
      <c r="AY72" s="21"/>
    </row>
    <row r="73">
      <c r="V73" s="19"/>
      <c r="W73" s="19"/>
      <c r="X73" s="19"/>
      <c r="Y73" s="19"/>
      <c r="Z73" s="19"/>
      <c r="AA73" s="19"/>
      <c r="AB73" s="19"/>
      <c r="AE73" s="19"/>
      <c r="AF73" s="19"/>
      <c r="AG73" s="19"/>
      <c r="AH73" s="19"/>
      <c r="AI73" s="19"/>
      <c r="AJ73" s="19"/>
      <c r="AK73" s="20"/>
      <c r="AL73" s="19"/>
      <c r="AM73" s="19"/>
      <c r="AN73" s="19"/>
      <c r="AO73" s="19"/>
      <c r="AP73" s="19"/>
      <c r="AQ73" s="19"/>
      <c r="AR73" s="19"/>
      <c r="AS73" s="21"/>
      <c r="AT73" s="21"/>
      <c r="AU73" s="21"/>
      <c r="AV73" s="21"/>
      <c r="AW73" s="21"/>
      <c r="AX73" s="21"/>
      <c r="AY73" s="21"/>
    </row>
    <row r="74">
      <c r="V74" s="19"/>
      <c r="W74" s="19"/>
      <c r="X74" s="19"/>
      <c r="Y74" s="19"/>
      <c r="Z74" s="19"/>
      <c r="AA74" s="19"/>
      <c r="AB74" s="19"/>
      <c r="AE74" s="19"/>
      <c r="AF74" s="19"/>
      <c r="AG74" s="19"/>
      <c r="AH74" s="19"/>
      <c r="AI74" s="19"/>
      <c r="AJ74" s="19"/>
      <c r="AK74" s="20"/>
      <c r="AL74" s="19"/>
      <c r="AM74" s="19"/>
      <c r="AN74" s="19"/>
      <c r="AO74" s="19"/>
      <c r="AP74" s="19"/>
      <c r="AQ74" s="19"/>
      <c r="AR74" s="19"/>
      <c r="AS74" s="21"/>
      <c r="AT74" s="21"/>
      <c r="AU74" s="21"/>
      <c r="AV74" s="21"/>
      <c r="AW74" s="21"/>
      <c r="AX74" s="21"/>
      <c r="AY74" s="21"/>
    </row>
    <row r="75">
      <c r="V75" s="19"/>
      <c r="W75" s="19"/>
      <c r="X75" s="19"/>
      <c r="Y75" s="19"/>
      <c r="Z75" s="19"/>
      <c r="AA75" s="19"/>
      <c r="AB75" s="19"/>
      <c r="AE75" s="19"/>
      <c r="AF75" s="19"/>
      <c r="AG75" s="19"/>
      <c r="AH75" s="19"/>
      <c r="AI75" s="19"/>
      <c r="AJ75" s="19"/>
      <c r="AK75" s="20"/>
      <c r="AL75" s="19"/>
      <c r="AM75" s="19"/>
      <c r="AN75" s="19"/>
      <c r="AO75" s="19"/>
      <c r="AP75" s="19"/>
      <c r="AQ75" s="19"/>
      <c r="AR75" s="19"/>
      <c r="AS75" s="21"/>
      <c r="AT75" s="21"/>
      <c r="AU75" s="21"/>
      <c r="AV75" s="21"/>
      <c r="AW75" s="21"/>
      <c r="AX75" s="21"/>
      <c r="AY75" s="21"/>
    </row>
    <row r="76">
      <c r="V76" s="19"/>
      <c r="W76" s="19"/>
      <c r="X76" s="19"/>
      <c r="Y76" s="19"/>
      <c r="Z76" s="19"/>
      <c r="AA76" s="19"/>
      <c r="AB76" s="19"/>
      <c r="AE76" s="19"/>
      <c r="AF76" s="19"/>
      <c r="AG76" s="19"/>
      <c r="AH76" s="19"/>
      <c r="AI76" s="19"/>
      <c r="AJ76" s="19"/>
      <c r="AK76" s="20"/>
      <c r="AL76" s="19"/>
      <c r="AM76" s="19"/>
      <c r="AN76" s="19"/>
      <c r="AO76" s="19"/>
      <c r="AP76" s="19"/>
      <c r="AQ76" s="19"/>
      <c r="AR76" s="19"/>
      <c r="AS76" s="21"/>
      <c r="AT76" s="21"/>
      <c r="AU76" s="21"/>
      <c r="AV76" s="21"/>
      <c r="AW76" s="21"/>
      <c r="AX76" s="21"/>
      <c r="AY76" s="21"/>
    </row>
    <row r="77">
      <c r="V77" s="19"/>
      <c r="W77" s="19"/>
      <c r="X77" s="19"/>
      <c r="Y77" s="19"/>
      <c r="Z77" s="19"/>
      <c r="AA77" s="19"/>
      <c r="AB77" s="19"/>
      <c r="AE77" s="19"/>
      <c r="AF77" s="19"/>
      <c r="AG77" s="19"/>
      <c r="AH77" s="19"/>
      <c r="AI77" s="19"/>
      <c r="AJ77" s="19"/>
      <c r="AK77" s="20"/>
      <c r="AL77" s="19"/>
      <c r="AM77" s="19"/>
      <c r="AN77" s="19"/>
      <c r="AO77" s="19"/>
      <c r="AP77" s="19"/>
      <c r="AQ77" s="19"/>
      <c r="AR77" s="19"/>
      <c r="AS77" s="21"/>
      <c r="AT77" s="21"/>
      <c r="AU77" s="21"/>
      <c r="AV77" s="21"/>
      <c r="AW77" s="21"/>
      <c r="AX77" s="21"/>
      <c r="AY77" s="21"/>
    </row>
    <row r="78">
      <c r="V78" s="19"/>
      <c r="W78" s="19"/>
      <c r="X78" s="19"/>
      <c r="Y78" s="19"/>
      <c r="Z78" s="19"/>
      <c r="AA78" s="19"/>
      <c r="AB78" s="19"/>
      <c r="AE78" s="19"/>
      <c r="AF78" s="19"/>
      <c r="AG78" s="19"/>
      <c r="AH78" s="19"/>
      <c r="AI78" s="19"/>
      <c r="AJ78" s="19"/>
      <c r="AK78" s="20"/>
      <c r="AL78" s="19"/>
      <c r="AM78" s="19"/>
      <c r="AN78" s="19"/>
      <c r="AO78" s="19"/>
      <c r="AP78" s="19"/>
      <c r="AQ78" s="19"/>
      <c r="AR78" s="19"/>
      <c r="AS78" s="21"/>
      <c r="AT78" s="21"/>
      <c r="AU78" s="21"/>
      <c r="AV78" s="21"/>
      <c r="AW78" s="21"/>
      <c r="AX78" s="21"/>
      <c r="AY78" s="21"/>
    </row>
    <row r="79">
      <c r="V79" s="19"/>
      <c r="W79" s="19"/>
      <c r="X79" s="19"/>
      <c r="Y79" s="19"/>
      <c r="Z79" s="19"/>
      <c r="AA79" s="19"/>
      <c r="AB79" s="19"/>
      <c r="AE79" s="19"/>
      <c r="AF79" s="19"/>
      <c r="AG79" s="19"/>
      <c r="AH79" s="19"/>
      <c r="AI79" s="19"/>
      <c r="AJ79" s="19"/>
      <c r="AK79" s="20"/>
      <c r="AL79" s="19"/>
      <c r="AM79" s="19"/>
      <c r="AN79" s="19"/>
      <c r="AO79" s="19"/>
      <c r="AP79" s="19"/>
      <c r="AQ79" s="19"/>
      <c r="AR79" s="19"/>
      <c r="AS79" s="21"/>
      <c r="AT79" s="21"/>
      <c r="AU79" s="21"/>
      <c r="AV79" s="21"/>
      <c r="AW79" s="21"/>
      <c r="AX79" s="21"/>
      <c r="AY79" s="21"/>
    </row>
    <row r="80">
      <c r="V80" s="19"/>
      <c r="W80" s="19"/>
      <c r="X80" s="19"/>
      <c r="Y80" s="19"/>
      <c r="Z80" s="19"/>
      <c r="AA80" s="19"/>
      <c r="AB80" s="19"/>
      <c r="AE80" s="19"/>
      <c r="AF80" s="19"/>
      <c r="AG80" s="19"/>
      <c r="AH80" s="19"/>
      <c r="AI80" s="19"/>
      <c r="AJ80" s="19"/>
      <c r="AK80" s="20"/>
      <c r="AL80" s="19"/>
      <c r="AM80" s="19"/>
      <c r="AN80" s="19"/>
      <c r="AO80" s="19"/>
      <c r="AP80" s="19"/>
      <c r="AQ80" s="19"/>
      <c r="AR80" s="19"/>
      <c r="AS80" s="21"/>
      <c r="AT80" s="21"/>
      <c r="AU80" s="21"/>
      <c r="AV80" s="21"/>
      <c r="AW80" s="21"/>
      <c r="AX80" s="21"/>
      <c r="AY80" s="21"/>
    </row>
    <row r="81">
      <c r="V81" s="19"/>
      <c r="W81" s="19"/>
      <c r="X81" s="19"/>
      <c r="Y81" s="19"/>
      <c r="Z81" s="19"/>
      <c r="AA81" s="19"/>
      <c r="AB81" s="19"/>
      <c r="AE81" s="19"/>
      <c r="AF81" s="19"/>
      <c r="AG81" s="19"/>
      <c r="AH81" s="19"/>
      <c r="AI81" s="19"/>
      <c r="AJ81" s="19"/>
      <c r="AK81" s="20"/>
      <c r="AL81" s="19"/>
      <c r="AM81" s="19"/>
      <c r="AN81" s="19"/>
      <c r="AO81" s="19"/>
      <c r="AP81" s="19"/>
      <c r="AQ81" s="19"/>
      <c r="AR81" s="19"/>
      <c r="AS81" s="21"/>
      <c r="AT81" s="21"/>
      <c r="AU81" s="21"/>
      <c r="AV81" s="21"/>
      <c r="AW81" s="21"/>
      <c r="AX81" s="21"/>
      <c r="AY81" s="21"/>
    </row>
    <row r="82">
      <c r="V82" s="19"/>
      <c r="W82" s="19"/>
      <c r="X82" s="19"/>
      <c r="Y82" s="19"/>
      <c r="Z82" s="19"/>
      <c r="AA82" s="19"/>
      <c r="AB82" s="19"/>
      <c r="AE82" s="19"/>
      <c r="AF82" s="19"/>
      <c r="AG82" s="19"/>
      <c r="AH82" s="19"/>
      <c r="AI82" s="19"/>
      <c r="AJ82" s="19"/>
      <c r="AK82" s="20"/>
      <c r="AL82" s="19"/>
      <c r="AM82" s="19"/>
      <c r="AN82" s="19"/>
      <c r="AO82" s="19"/>
      <c r="AP82" s="19"/>
      <c r="AQ82" s="19"/>
      <c r="AR82" s="19"/>
      <c r="AS82" s="21"/>
      <c r="AT82" s="21"/>
      <c r="AU82" s="21"/>
      <c r="AV82" s="21"/>
      <c r="AW82" s="21"/>
      <c r="AX82" s="21"/>
      <c r="AY82" s="21"/>
    </row>
    <row r="83">
      <c r="V83" s="19"/>
      <c r="W83" s="19"/>
      <c r="X83" s="19"/>
      <c r="Y83" s="19"/>
      <c r="Z83" s="19"/>
      <c r="AA83" s="19"/>
      <c r="AB83" s="19"/>
      <c r="AE83" s="19"/>
      <c r="AF83" s="19"/>
      <c r="AG83" s="19"/>
      <c r="AH83" s="19"/>
      <c r="AI83" s="19"/>
      <c r="AJ83" s="19"/>
      <c r="AK83" s="20"/>
      <c r="AL83" s="19"/>
      <c r="AM83" s="19"/>
      <c r="AN83" s="19"/>
      <c r="AO83" s="19"/>
      <c r="AP83" s="19"/>
      <c r="AQ83" s="19"/>
      <c r="AR83" s="19"/>
      <c r="AS83" s="21"/>
      <c r="AT83" s="21"/>
      <c r="AU83" s="21"/>
      <c r="AV83" s="21"/>
      <c r="AW83" s="21"/>
      <c r="AX83" s="21"/>
      <c r="AY83" s="21"/>
    </row>
    <row r="84">
      <c r="V84" s="19"/>
      <c r="W84" s="19"/>
      <c r="X84" s="19"/>
      <c r="Y84" s="19"/>
      <c r="Z84" s="19"/>
      <c r="AA84" s="19"/>
      <c r="AB84" s="19"/>
      <c r="AE84" s="19"/>
      <c r="AF84" s="19"/>
      <c r="AG84" s="19"/>
      <c r="AH84" s="19"/>
      <c r="AI84" s="19"/>
      <c r="AJ84" s="19"/>
      <c r="AK84" s="20"/>
      <c r="AL84" s="19"/>
      <c r="AM84" s="19"/>
      <c r="AN84" s="19"/>
      <c r="AO84" s="19"/>
      <c r="AP84" s="19"/>
      <c r="AQ84" s="19"/>
      <c r="AR84" s="19"/>
      <c r="AS84" s="21"/>
      <c r="AT84" s="21"/>
      <c r="AU84" s="21"/>
      <c r="AV84" s="21"/>
      <c r="AW84" s="21"/>
      <c r="AX84" s="21"/>
      <c r="AY84" s="21"/>
    </row>
    <row r="85">
      <c r="V85" s="19"/>
      <c r="W85" s="19"/>
      <c r="X85" s="19"/>
      <c r="Y85" s="19"/>
      <c r="Z85" s="19"/>
      <c r="AA85" s="19"/>
      <c r="AB85" s="19"/>
      <c r="AE85" s="19"/>
      <c r="AF85" s="19"/>
      <c r="AG85" s="19"/>
      <c r="AH85" s="19"/>
      <c r="AI85" s="19"/>
      <c r="AJ85" s="19"/>
      <c r="AK85" s="20"/>
      <c r="AL85" s="19"/>
      <c r="AM85" s="19"/>
      <c r="AN85" s="19"/>
      <c r="AO85" s="19"/>
      <c r="AP85" s="19"/>
      <c r="AQ85" s="19"/>
      <c r="AR85" s="19"/>
      <c r="AS85" s="21"/>
      <c r="AT85" s="21"/>
      <c r="AU85" s="21"/>
      <c r="AV85" s="21"/>
      <c r="AW85" s="21"/>
      <c r="AX85" s="21"/>
      <c r="AY85" s="21"/>
    </row>
    <row r="86">
      <c r="V86" s="19"/>
      <c r="W86" s="19"/>
      <c r="X86" s="19"/>
      <c r="Y86" s="19"/>
      <c r="Z86" s="19"/>
      <c r="AA86" s="19"/>
      <c r="AB86" s="19"/>
      <c r="AE86" s="19"/>
      <c r="AF86" s="19"/>
      <c r="AG86" s="19"/>
      <c r="AH86" s="19"/>
      <c r="AI86" s="19"/>
      <c r="AJ86" s="19"/>
      <c r="AK86" s="20"/>
      <c r="AL86" s="19"/>
      <c r="AM86" s="19"/>
      <c r="AN86" s="19"/>
      <c r="AO86" s="19"/>
      <c r="AP86" s="19"/>
      <c r="AQ86" s="19"/>
      <c r="AR86" s="19"/>
      <c r="AS86" s="21"/>
      <c r="AT86" s="21"/>
      <c r="AU86" s="21"/>
      <c r="AV86" s="21"/>
      <c r="AW86" s="21"/>
      <c r="AX86" s="21"/>
      <c r="AY86" s="21"/>
    </row>
    <row r="87">
      <c r="V87" s="19"/>
      <c r="W87" s="19"/>
      <c r="X87" s="19"/>
      <c r="Y87" s="19"/>
      <c r="Z87" s="19"/>
      <c r="AA87" s="19"/>
      <c r="AB87" s="19"/>
      <c r="AE87" s="19"/>
      <c r="AF87" s="19"/>
      <c r="AG87" s="19"/>
      <c r="AH87" s="19"/>
      <c r="AI87" s="19"/>
      <c r="AJ87" s="19"/>
      <c r="AK87" s="20"/>
      <c r="AL87" s="19"/>
      <c r="AM87" s="19"/>
      <c r="AN87" s="19"/>
      <c r="AO87" s="19"/>
      <c r="AP87" s="19"/>
      <c r="AQ87" s="19"/>
      <c r="AR87" s="19"/>
      <c r="AS87" s="21"/>
      <c r="AT87" s="21"/>
      <c r="AU87" s="21"/>
      <c r="AV87" s="21"/>
      <c r="AW87" s="21"/>
      <c r="AX87" s="21"/>
      <c r="AY87" s="21"/>
    </row>
    <row r="88">
      <c r="V88" s="19"/>
      <c r="W88" s="19"/>
      <c r="X88" s="19"/>
      <c r="Y88" s="19"/>
      <c r="Z88" s="19"/>
      <c r="AA88" s="19"/>
      <c r="AB88" s="19"/>
      <c r="AE88" s="19"/>
      <c r="AF88" s="19"/>
      <c r="AG88" s="19"/>
      <c r="AH88" s="19"/>
      <c r="AI88" s="19"/>
      <c r="AJ88" s="19"/>
      <c r="AK88" s="20"/>
      <c r="AL88" s="19"/>
      <c r="AM88" s="19"/>
      <c r="AN88" s="19"/>
      <c r="AO88" s="19"/>
      <c r="AP88" s="19"/>
      <c r="AQ88" s="19"/>
      <c r="AR88" s="19"/>
      <c r="AS88" s="21"/>
      <c r="AT88" s="21"/>
      <c r="AU88" s="21"/>
      <c r="AV88" s="21"/>
      <c r="AW88" s="21"/>
      <c r="AX88" s="21"/>
      <c r="AY88" s="21"/>
    </row>
    <row r="89">
      <c r="V89" s="19"/>
      <c r="W89" s="19"/>
      <c r="X89" s="19"/>
      <c r="Y89" s="19"/>
      <c r="Z89" s="19"/>
      <c r="AA89" s="19"/>
      <c r="AB89" s="19"/>
      <c r="AE89" s="19"/>
      <c r="AF89" s="19"/>
      <c r="AG89" s="19"/>
      <c r="AH89" s="19"/>
      <c r="AI89" s="19"/>
      <c r="AJ89" s="19"/>
      <c r="AK89" s="20"/>
      <c r="AL89" s="19"/>
      <c r="AM89" s="19"/>
      <c r="AN89" s="19"/>
      <c r="AO89" s="19"/>
      <c r="AP89" s="19"/>
      <c r="AQ89" s="19"/>
      <c r="AR89" s="19"/>
      <c r="AS89" s="21"/>
      <c r="AT89" s="21"/>
      <c r="AU89" s="21"/>
      <c r="AV89" s="21"/>
      <c r="AW89" s="21"/>
      <c r="AX89" s="21"/>
      <c r="AY89" s="21"/>
    </row>
    <row r="90">
      <c r="V90" s="19"/>
      <c r="W90" s="19"/>
      <c r="X90" s="19"/>
      <c r="Y90" s="19"/>
      <c r="Z90" s="19"/>
      <c r="AA90" s="19"/>
      <c r="AB90" s="19"/>
      <c r="AE90" s="19"/>
      <c r="AF90" s="19"/>
      <c r="AG90" s="19"/>
      <c r="AH90" s="19"/>
      <c r="AI90" s="19"/>
      <c r="AJ90" s="19"/>
      <c r="AK90" s="20"/>
      <c r="AL90" s="19"/>
      <c r="AM90" s="19"/>
      <c r="AN90" s="19"/>
      <c r="AO90" s="19"/>
      <c r="AP90" s="19"/>
      <c r="AQ90" s="19"/>
      <c r="AR90" s="19"/>
      <c r="AS90" s="21"/>
      <c r="AT90" s="21"/>
      <c r="AU90" s="21"/>
      <c r="AV90" s="21"/>
      <c r="AW90" s="21"/>
      <c r="AX90" s="21"/>
      <c r="AY90" s="21"/>
    </row>
    <row r="91">
      <c r="V91" s="19"/>
      <c r="W91" s="19"/>
      <c r="X91" s="19"/>
      <c r="Y91" s="19"/>
      <c r="Z91" s="19"/>
      <c r="AA91" s="19"/>
      <c r="AB91" s="19"/>
      <c r="AE91" s="19"/>
      <c r="AF91" s="19"/>
      <c r="AG91" s="19"/>
      <c r="AH91" s="19"/>
      <c r="AI91" s="19"/>
      <c r="AJ91" s="19"/>
      <c r="AK91" s="20"/>
      <c r="AL91" s="19"/>
      <c r="AM91" s="19"/>
      <c r="AN91" s="19"/>
      <c r="AO91" s="19"/>
      <c r="AP91" s="19"/>
      <c r="AQ91" s="19"/>
      <c r="AR91" s="19"/>
      <c r="AS91" s="21"/>
      <c r="AT91" s="21"/>
      <c r="AU91" s="21"/>
      <c r="AV91" s="21"/>
      <c r="AW91" s="21"/>
      <c r="AX91" s="21"/>
      <c r="AY91" s="21"/>
    </row>
    <row r="92">
      <c r="V92" s="19"/>
      <c r="W92" s="19"/>
      <c r="X92" s="19"/>
      <c r="Y92" s="19"/>
      <c r="Z92" s="19"/>
      <c r="AA92" s="19"/>
      <c r="AB92" s="19"/>
      <c r="AE92" s="19"/>
      <c r="AF92" s="19"/>
      <c r="AG92" s="19"/>
      <c r="AH92" s="19"/>
      <c r="AI92" s="19"/>
      <c r="AJ92" s="19"/>
      <c r="AK92" s="20"/>
      <c r="AL92" s="19"/>
      <c r="AM92" s="19"/>
      <c r="AN92" s="19"/>
      <c r="AO92" s="19"/>
      <c r="AP92" s="19"/>
      <c r="AQ92" s="19"/>
      <c r="AR92" s="19"/>
      <c r="AS92" s="21"/>
      <c r="AT92" s="21"/>
      <c r="AU92" s="21"/>
      <c r="AV92" s="21"/>
      <c r="AW92" s="21"/>
      <c r="AX92" s="21"/>
      <c r="AY92" s="21"/>
    </row>
    <row r="93">
      <c r="V93" s="19"/>
      <c r="W93" s="19"/>
      <c r="X93" s="19"/>
      <c r="Y93" s="19"/>
      <c r="Z93" s="19"/>
      <c r="AA93" s="19"/>
      <c r="AB93" s="19"/>
      <c r="AE93" s="19"/>
      <c r="AF93" s="19"/>
      <c r="AG93" s="19"/>
      <c r="AH93" s="19"/>
      <c r="AI93" s="19"/>
      <c r="AJ93" s="19"/>
      <c r="AK93" s="20"/>
      <c r="AL93" s="19"/>
      <c r="AM93" s="19"/>
      <c r="AN93" s="19"/>
      <c r="AO93" s="19"/>
      <c r="AP93" s="19"/>
      <c r="AQ93" s="19"/>
      <c r="AR93" s="19"/>
      <c r="AS93" s="21"/>
      <c r="AT93" s="21"/>
      <c r="AU93" s="21"/>
      <c r="AV93" s="21"/>
      <c r="AW93" s="21"/>
      <c r="AX93" s="21"/>
      <c r="AY93" s="21"/>
    </row>
    <row r="94">
      <c r="V94" s="19"/>
      <c r="W94" s="19"/>
      <c r="X94" s="19"/>
      <c r="Y94" s="19"/>
      <c r="Z94" s="19"/>
      <c r="AA94" s="19"/>
      <c r="AB94" s="19"/>
      <c r="AE94" s="19"/>
      <c r="AF94" s="19"/>
      <c r="AG94" s="19"/>
      <c r="AH94" s="19"/>
      <c r="AI94" s="19"/>
      <c r="AJ94" s="19"/>
      <c r="AK94" s="20"/>
      <c r="AL94" s="19"/>
      <c r="AM94" s="19"/>
      <c r="AN94" s="19"/>
      <c r="AO94" s="19"/>
      <c r="AP94" s="19"/>
      <c r="AQ94" s="19"/>
      <c r="AR94" s="19"/>
      <c r="AS94" s="21"/>
      <c r="AT94" s="21"/>
      <c r="AU94" s="21"/>
      <c r="AV94" s="21"/>
      <c r="AW94" s="21"/>
      <c r="AX94" s="21"/>
      <c r="AY94" s="21"/>
    </row>
    <row r="95">
      <c r="V95" s="19"/>
      <c r="W95" s="19"/>
      <c r="X95" s="19"/>
      <c r="Y95" s="19"/>
      <c r="Z95" s="19"/>
      <c r="AA95" s="19"/>
      <c r="AB95" s="19"/>
      <c r="AE95" s="19"/>
      <c r="AF95" s="19"/>
      <c r="AG95" s="19"/>
      <c r="AH95" s="19"/>
      <c r="AI95" s="19"/>
      <c r="AJ95" s="19"/>
      <c r="AK95" s="20"/>
      <c r="AL95" s="19"/>
      <c r="AM95" s="19"/>
      <c r="AN95" s="19"/>
      <c r="AO95" s="19"/>
      <c r="AP95" s="19"/>
      <c r="AQ95" s="19"/>
      <c r="AR95" s="19"/>
      <c r="AS95" s="21"/>
      <c r="AT95" s="21"/>
      <c r="AU95" s="21"/>
      <c r="AV95" s="21"/>
      <c r="AW95" s="21"/>
      <c r="AX95" s="21"/>
      <c r="AY95" s="21"/>
    </row>
    <row r="96">
      <c r="V96" s="19"/>
      <c r="W96" s="19"/>
      <c r="X96" s="19"/>
      <c r="Y96" s="19"/>
      <c r="Z96" s="19"/>
      <c r="AA96" s="19"/>
      <c r="AB96" s="19"/>
      <c r="AE96" s="19"/>
      <c r="AF96" s="19"/>
      <c r="AG96" s="19"/>
      <c r="AH96" s="19"/>
      <c r="AI96" s="19"/>
      <c r="AJ96" s="19"/>
      <c r="AK96" s="20"/>
      <c r="AL96" s="19"/>
      <c r="AM96" s="19"/>
      <c r="AN96" s="19"/>
      <c r="AO96" s="19"/>
      <c r="AP96" s="19"/>
      <c r="AQ96" s="19"/>
      <c r="AR96" s="19"/>
      <c r="AS96" s="21"/>
      <c r="AT96" s="21"/>
      <c r="AU96" s="21"/>
      <c r="AV96" s="21"/>
      <c r="AW96" s="21"/>
      <c r="AX96" s="21"/>
      <c r="AY96" s="21"/>
    </row>
    <row r="97">
      <c r="V97" s="19"/>
      <c r="W97" s="19"/>
      <c r="X97" s="19"/>
      <c r="Y97" s="19"/>
      <c r="Z97" s="19"/>
      <c r="AA97" s="19"/>
      <c r="AB97" s="19"/>
      <c r="AE97" s="19"/>
      <c r="AF97" s="19"/>
      <c r="AG97" s="19"/>
      <c r="AH97" s="19"/>
      <c r="AI97" s="19"/>
      <c r="AJ97" s="19"/>
      <c r="AK97" s="20"/>
      <c r="AL97" s="19"/>
      <c r="AM97" s="19"/>
      <c r="AN97" s="19"/>
      <c r="AO97" s="19"/>
      <c r="AP97" s="19"/>
      <c r="AQ97" s="19"/>
      <c r="AR97" s="19"/>
      <c r="AS97" s="21"/>
      <c r="AT97" s="21"/>
      <c r="AU97" s="21"/>
      <c r="AV97" s="21"/>
      <c r="AW97" s="21"/>
      <c r="AX97" s="21"/>
      <c r="AY97" s="21"/>
    </row>
    <row r="98">
      <c r="V98" s="19"/>
      <c r="W98" s="19"/>
      <c r="X98" s="19"/>
      <c r="Y98" s="19"/>
      <c r="Z98" s="19"/>
      <c r="AA98" s="19"/>
      <c r="AB98" s="19"/>
      <c r="AE98" s="19"/>
      <c r="AF98" s="19"/>
      <c r="AG98" s="19"/>
      <c r="AH98" s="19"/>
      <c r="AI98" s="19"/>
      <c r="AJ98" s="19"/>
      <c r="AK98" s="20"/>
      <c r="AL98" s="19"/>
      <c r="AM98" s="19"/>
      <c r="AN98" s="19"/>
      <c r="AO98" s="19"/>
      <c r="AP98" s="19"/>
      <c r="AQ98" s="19"/>
      <c r="AR98" s="19"/>
      <c r="AS98" s="21"/>
      <c r="AT98" s="21"/>
      <c r="AU98" s="21"/>
      <c r="AV98" s="21"/>
      <c r="AW98" s="21"/>
      <c r="AX98" s="21"/>
      <c r="AY98" s="21"/>
    </row>
    <row r="99">
      <c r="V99" s="19"/>
      <c r="W99" s="19"/>
      <c r="X99" s="19"/>
      <c r="Y99" s="19"/>
      <c r="Z99" s="19"/>
      <c r="AA99" s="19"/>
      <c r="AB99" s="19"/>
      <c r="AE99" s="19"/>
      <c r="AF99" s="19"/>
      <c r="AG99" s="19"/>
      <c r="AH99" s="19"/>
      <c r="AI99" s="19"/>
      <c r="AJ99" s="19"/>
      <c r="AK99" s="20"/>
      <c r="AL99" s="19"/>
      <c r="AM99" s="19"/>
      <c r="AN99" s="19"/>
      <c r="AO99" s="19"/>
      <c r="AP99" s="19"/>
      <c r="AQ99" s="19"/>
      <c r="AR99" s="19"/>
      <c r="AS99" s="21"/>
      <c r="AT99" s="21"/>
      <c r="AU99" s="21"/>
      <c r="AV99" s="21"/>
      <c r="AW99" s="21"/>
      <c r="AX99" s="21"/>
      <c r="AY99" s="21"/>
    </row>
    <row r="100">
      <c r="V100" s="19"/>
      <c r="W100" s="19"/>
      <c r="X100" s="19"/>
      <c r="Y100" s="19"/>
      <c r="Z100" s="19"/>
      <c r="AA100" s="19"/>
      <c r="AB100" s="19"/>
      <c r="AE100" s="19"/>
      <c r="AF100" s="19"/>
      <c r="AG100" s="19"/>
      <c r="AH100" s="19"/>
      <c r="AI100" s="19"/>
      <c r="AJ100" s="19"/>
      <c r="AK100" s="20"/>
      <c r="AL100" s="19"/>
      <c r="AM100" s="19"/>
      <c r="AN100" s="19"/>
      <c r="AO100" s="19"/>
      <c r="AP100" s="19"/>
      <c r="AQ100" s="19"/>
      <c r="AR100" s="19"/>
      <c r="AS100" s="21"/>
      <c r="AT100" s="21"/>
      <c r="AU100" s="21"/>
      <c r="AV100" s="21"/>
      <c r="AW100" s="21"/>
      <c r="AX100" s="21"/>
      <c r="AY100" s="21"/>
    </row>
    <row r="101">
      <c r="V101" s="19"/>
      <c r="W101" s="19"/>
      <c r="X101" s="19"/>
      <c r="Y101" s="19"/>
      <c r="Z101" s="19"/>
      <c r="AA101" s="19"/>
      <c r="AB101" s="19"/>
      <c r="AE101" s="19"/>
      <c r="AF101" s="19"/>
      <c r="AG101" s="19"/>
      <c r="AH101" s="19"/>
      <c r="AI101" s="19"/>
      <c r="AJ101" s="19"/>
      <c r="AK101" s="20"/>
      <c r="AL101" s="19"/>
      <c r="AM101" s="19"/>
      <c r="AN101" s="19"/>
      <c r="AO101" s="19"/>
      <c r="AP101" s="19"/>
      <c r="AQ101" s="19"/>
      <c r="AR101" s="19"/>
      <c r="AS101" s="21"/>
      <c r="AT101" s="21"/>
      <c r="AU101" s="21"/>
      <c r="AV101" s="21"/>
      <c r="AW101" s="21"/>
      <c r="AX101" s="21"/>
      <c r="AY101" s="21"/>
    </row>
    <row r="102">
      <c r="V102" s="19"/>
      <c r="W102" s="19"/>
      <c r="X102" s="19"/>
      <c r="Y102" s="19"/>
      <c r="Z102" s="19"/>
      <c r="AA102" s="19"/>
      <c r="AB102" s="19"/>
      <c r="AE102" s="19"/>
      <c r="AF102" s="19"/>
      <c r="AG102" s="19"/>
      <c r="AH102" s="19"/>
      <c r="AI102" s="19"/>
      <c r="AJ102" s="19"/>
      <c r="AK102" s="20"/>
      <c r="AL102" s="19"/>
      <c r="AM102" s="19"/>
      <c r="AN102" s="19"/>
      <c r="AO102" s="19"/>
      <c r="AP102" s="19"/>
      <c r="AQ102" s="19"/>
      <c r="AR102" s="19"/>
      <c r="AS102" s="21"/>
      <c r="AT102" s="21"/>
      <c r="AU102" s="21"/>
      <c r="AV102" s="21"/>
      <c r="AW102" s="21"/>
      <c r="AX102" s="21"/>
      <c r="AY102" s="21"/>
    </row>
    <row r="103">
      <c r="V103" s="19"/>
      <c r="W103" s="19"/>
      <c r="X103" s="19"/>
      <c r="Y103" s="19"/>
      <c r="Z103" s="19"/>
      <c r="AA103" s="19"/>
      <c r="AB103" s="19"/>
      <c r="AE103" s="19"/>
      <c r="AF103" s="19"/>
      <c r="AG103" s="19"/>
      <c r="AH103" s="19"/>
      <c r="AI103" s="19"/>
      <c r="AJ103" s="19"/>
      <c r="AK103" s="20"/>
      <c r="AL103" s="19"/>
      <c r="AM103" s="19"/>
      <c r="AN103" s="19"/>
      <c r="AO103" s="19"/>
      <c r="AP103" s="19"/>
      <c r="AQ103" s="19"/>
      <c r="AR103" s="19"/>
      <c r="AS103" s="21"/>
      <c r="AT103" s="21"/>
      <c r="AU103" s="21"/>
      <c r="AV103" s="21"/>
      <c r="AW103" s="21"/>
      <c r="AX103" s="21"/>
      <c r="AY103" s="21"/>
    </row>
    <row r="104">
      <c r="V104" s="19"/>
      <c r="W104" s="19"/>
      <c r="X104" s="19"/>
      <c r="Y104" s="19"/>
      <c r="Z104" s="19"/>
      <c r="AA104" s="19"/>
      <c r="AB104" s="19"/>
      <c r="AE104" s="19"/>
      <c r="AF104" s="19"/>
      <c r="AG104" s="19"/>
      <c r="AH104" s="19"/>
      <c r="AI104" s="19"/>
      <c r="AJ104" s="19"/>
      <c r="AK104" s="20"/>
      <c r="AL104" s="19"/>
      <c r="AM104" s="19"/>
      <c r="AN104" s="19"/>
      <c r="AO104" s="19"/>
      <c r="AP104" s="19"/>
      <c r="AQ104" s="19"/>
      <c r="AR104" s="19"/>
      <c r="AS104" s="21"/>
      <c r="AT104" s="21"/>
      <c r="AU104" s="21"/>
      <c r="AV104" s="21"/>
      <c r="AW104" s="21"/>
      <c r="AX104" s="21"/>
      <c r="AY104" s="21"/>
    </row>
    <row r="105">
      <c r="V105" s="19"/>
      <c r="W105" s="19"/>
      <c r="X105" s="19"/>
      <c r="Y105" s="19"/>
      <c r="Z105" s="19"/>
      <c r="AA105" s="19"/>
      <c r="AB105" s="19"/>
      <c r="AE105" s="19"/>
      <c r="AF105" s="19"/>
      <c r="AG105" s="19"/>
      <c r="AH105" s="19"/>
      <c r="AI105" s="19"/>
      <c r="AJ105" s="19"/>
      <c r="AK105" s="20"/>
      <c r="AL105" s="19"/>
      <c r="AM105" s="19"/>
      <c r="AN105" s="19"/>
      <c r="AO105" s="19"/>
      <c r="AP105" s="19"/>
      <c r="AQ105" s="19"/>
      <c r="AR105" s="19"/>
      <c r="AS105" s="21"/>
      <c r="AT105" s="21"/>
      <c r="AU105" s="21"/>
      <c r="AV105" s="21"/>
      <c r="AW105" s="21"/>
      <c r="AX105" s="21"/>
      <c r="AY105" s="21"/>
    </row>
    <row r="106">
      <c r="V106" s="19"/>
      <c r="W106" s="19"/>
      <c r="X106" s="19"/>
      <c r="Y106" s="19"/>
      <c r="Z106" s="19"/>
      <c r="AA106" s="19"/>
      <c r="AB106" s="19"/>
      <c r="AE106" s="19"/>
      <c r="AF106" s="19"/>
      <c r="AG106" s="19"/>
      <c r="AH106" s="19"/>
      <c r="AI106" s="19"/>
      <c r="AJ106" s="19"/>
      <c r="AK106" s="20"/>
      <c r="AL106" s="19"/>
      <c r="AM106" s="19"/>
      <c r="AN106" s="19"/>
      <c r="AO106" s="19"/>
      <c r="AP106" s="19"/>
      <c r="AQ106" s="19"/>
      <c r="AR106" s="19"/>
      <c r="AS106" s="21"/>
      <c r="AT106" s="21"/>
      <c r="AU106" s="21"/>
      <c r="AV106" s="21"/>
      <c r="AW106" s="21"/>
      <c r="AX106" s="21"/>
      <c r="AY106" s="21"/>
    </row>
    <row r="107">
      <c r="V107" s="19"/>
      <c r="W107" s="19"/>
      <c r="X107" s="19"/>
      <c r="Y107" s="19"/>
      <c r="Z107" s="19"/>
      <c r="AA107" s="19"/>
      <c r="AB107" s="19"/>
      <c r="AE107" s="19"/>
      <c r="AF107" s="19"/>
      <c r="AG107" s="19"/>
      <c r="AH107" s="19"/>
      <c r="AI107" s="19"/>
      <c r="AJ107" s="19"/>
      <c r="AK107" s="20"/>
      <c r="AL107" s="19"/>
      <c r="AM107" s="19"/>
      <c r="AN107" s="19"/>
      <c r="AO107" s="19"/>
      <c r="AP107" s="19"/>
      <c r="AQ107" s="19"/>
      <c r="AR107" s="19"/>
      <c r="AS107" s="21"/>
      <c r="AT107" s="21"/>
      <c r="AU107" s="21"/>
      <c r="AV107" s="21"/>
      <c r="AW107" s="21"/>
      <c r="AX107" s="21"/>
      <c r="AY107" s="21"/>
    </row>
    <row r="108">
      <c r="V108" s="19"/>
      <c r="W108" s="19"/>
      <c r="X108" s="19"/>
      <c r="Y108" s="19"/>
      <c r="Z108" s="19"/>
      <c r="AA108" s="19"/>
      <c r="AB108" s="19"/>
      <c r="AE108" s="19"/>
      <c r="AF108" s="19"/>
      <c r="AG108" s="19"/>
      <c r="AH108" s="19"/>
      <c r="AI108" s="19"/>
      <c r="AJ108" s="19"/>
      <c r="AK108" s="20"/>
      <c r="AL108" s="19"/>
      <c r="AM108" s="19"/>
      <c r="AN108" s="19"/>
      <c r="AO108" s="19"/>
      <c r="AP108" s="19"/>
      <c r="AQ108" s="19"/>
      <c r="AR108" s="19"/>
      <c r="AS108" s="21"/>
      <c r="AT108" s="21"/>
      <c r="AU108" s="21"/>
      <c r="AV108" s="21"/>
      <c r="AW108" s="21"/>
      <c r="AX108" s="21"/>
      <c r="AY108" s="21"/>
    </row>
    <row r="109">
      <c r="V109" s="19"/>
      <c r="W109" s="19"/>
      <c r="X109" s="19"/>
      <c r="Y109" s="19"/>
      <c r="Z109" s="19"/>
      <c r="AA109" s="19"/>
      <c r="AB109" s="19"/>
      <c r="AE109" s="19"/>
      <c r="AF109" s="19"/>
      <c r="AG109" s="19"/>
      <c r="AH109" s="19"/>
      <c r="AI109" s="19"/>
      <c r="AJ109" s="19"/>
      <c r="AK109" s="20"/>
      <c r="AL109" s="19"/>
      <c r="AM109" s="19"/>
      <c r="AN109" s="19"/>
      <c r="AO109" s="19"/>
      <c r="AP109" s="19"/>
      <c r="AQ109" s="19"/>
      <c r="AR109" s="19"/>
      <c r="AS109" s="21"/>
      <c r="AT109" s="21"/>
      <c r="AU109" s="21"/>
      <c r="AV109" s="21"/>
      <c r="AW109" s="21"/>
      <c r="AX109" s="21"/>
      <c r="AY109" s="21"/>
    </row>
    <row r="110">
      <c r="V110" s="19"/>
      <c r="W110" s="19"/>
      <c r="X110" s="19"/>
      <c r="Y110" s="19"/>
      <c r="Z110" s="19"/>
      <c r="AA110" s="19"/>
      <c r="AB110" s="19"/>
      <c r="AE110" s="19"/>
      <c r="AF110" s="19"/>
      <c r="AG110" s="19"/>
      <c r="AH110" s="19"/>
      <c r="AI110" s="19"/>
      <c r="AJ110" s="19"/>
      <c r="AK110" s="20"/>
      <c r="AL110" s="19"/>
      <c r="AM110" s="19"/>
      <c r="AN110" s="19"/>
      <c r="AO110" s="19"/>
      <c r="AP110" s="19"/>
      <c r="AQ110" s="19"/>
      <c r="AR110" s="19"/>
      <c r="AS110" s="21"/>
      <c r="AT110" s="21"/>
      <c r="AU110" s="21"/>
      <c r="AV110" s="21"/>
      <c r="AW110" s="21"/>
      <c r="AX110" s="21"/>
      <c r="AY110" s="21"/>
    </row>
    <row r="111">
      <c r="V111" s="19"/>
      <c r="W111" s="19"/>
      <c r="X111" s="19"/>
      <c r="Y111" s="19"/>
      <c r="Z111" s="19"/>
      <c r="AA111" s="19"/>
      <c r="AB111" s="19"/>
      <c r="AE111" s="19"/>
      <c r="AF111" s="19"/>
      <c r="AG111" s="19"/>
      <c r="AH111" s="19"/>
      <c r="AI111" s="19"/>
      <c r="AJ111" s="19"/>
      <c r="AK111" s="20"/>
      <c r="AL111" s="19"/>
      <c r="AM111" s="19"/>
      <c r="AN111" s="19"/>
      <c r="AO111" s="19"/>
      <c r="AP111" s="19"/>
      <c r="AQ111" s="19"/>
      <c r="AR111" s="19"/>
      <c r="AS111" s="21"/>
      <c r="AT111" s="21"/>
      <c r="AU111" s="21"/>
      <c r="AV111" s="21"/>
      <c r="AW111" s="21"/>
      <c r="AX111" s="21"/>
      <c r="AY111" s="21"/>
    </row>
    <row r="112">
      <c r="V112" s="19"/>
      <c r="W112" s="19"/>
      <c r="X112" s="19"/>
      <c r="Y112" s="19"/>
      <c r="Z112" s="19"/>
      <c r="AA112" s="19"/>
      <c r="AB112" s="19"/>
      <c r="AE112" s="19"/>
      <c r="AF112" s="19"/>
      <c r="AG112" s="19"/>
      <c r="AH112" s="19"/>
      <c r="AI112" s="19"/>
      <c r="AJ112" s="19"/>
      <c r="AK112" s="20"/>
      <c r="AL112" s="19"/>
      <c r="AM112" s="19"/>
      <c r="AN112" s="19"/>
      <c r="AO112" s="19"/>
      <c r="AP112" s="19"/>
      <c r="AQ112" s="19"/>
      <c r="AR112" s="19"/>
      <c r="AS112" s="21"/>
      <c r="AT112" s="21"/>
      <c r="AU112" s="21"/>
      <c r="AV112" s="21"/>
      <c r="AW112" s="21"/>
      <c r="AX112" s="21"/>
      <c r="AY112" s="21"/>
    </row>
    <row r="113">
      <c r="V113" s="19"/>
      <c r="W113" s="19"/>
      <c r="X113" s="19"/>
      <c r="Y113" s="19"/>
      <c r="Z113" s="19"/>
      <c r="AA113" s="19"/>
      <c r="AB113" s="19"/>
      <c r="AE113" s="19"/>
      <c r="AF113" s="19"/>
      <c r="AG113" s="19"/>
      <c r="AH113" s="19"/>
      <c r="AI113" s="19"/>
      <c r="AJ113" s="19"/>
      <c r="AK113" s="20"/>
      <c r="AL113" s="19"/>
      <c r="AM113" s="19"/>
      <c r="AN113" s="19"/>
      <c r="AO113" s="19"/>
      <c r="AP113" s="19"/>
      <c r="AQ113" s="19"/>
      <c r="AR113" s="19"/>
      <c r="AS113" s="21"/>
      <c r="AT113" s="21"/>
      <c r="AU113" s="21"/>
      <c r="AV113" s="21"/>
      <c r="AW113" s="21"/>
      <c r="AX113" s="21"/>
      <c r="AY113" s="21"/>
    </row>
    <row r="114">
      <c r="V114" s="19"/>
      <c r="W114" s="19"/>
      <c r="X114" s="19"/>
      <c r="Y114" s="19"/>
      <c r="Z114" s="19"/>
      <c r="AA114" s="19"/>
      <c r="AB114" s="19"/>
      <c r="AE114" s="19"/>
      <c r="AF114" s="19"/>
      <c r="AG114" s="19"/>
      <c r="AH114" s="19"/>
      <c r="AI114" s="19"/>
      <c r="AJ114" s="19"/>
      <c r="AK114" s="20"/>
      <c r="AL114" s="19"/>
      <c r="AM114" s="19"/>
      <c r="AN114" s="19"/>
      <c r="AO114" s="19"/>
      <c r="AP114" s="19"/>
      <c r="AQ114" s="19"/>
      <c r="AR114" s="19"/>
      <c r="AS114" s="21"/>
      <c r="AT114" s="21"/>
      <c r="AU114" s="21"/>
      <c r="AV114" s="21"/>
      <c r="AW114" s="21"/>
      <c r="AX114" s="21"/>
      <c r="AY114" s="21"/>
    </row>
    <row r="115">
      <c r="V115" s="19"/>
      <c r="W115" s="19"/>
      <c r="X115" s="19"/>
      <c r="Y115" s="19"/>
      <c r="Z115" s="19"/>
      <c r="AA115" s="19"/>
      <c r="AB115" s="19"/>
      <c r="AE115" s="19"/>
      <c r="AF115" s="19"/>
      <c r="AG115" s="19"/>
      <c r="AH115" s="19"/>
      <c r="AI115" s="19"/>
      <c r="AJ115" s="19"/>
      <c r="AK115" s="20"/>
      <c r="AL115" s="19"/>
      <c r="AM115" s="19"/>
      <c r="AN115" s="19"/>
      <c r="AO115" s="19"/>
      <c r="AP115" s="19"/>
      <c r="AQ115" s="19"/>
      <c r="AR115" s="19"/>
      <c r="AS115" s="21"/>
      <c r="AT115" s="21"/>
      <c r="AU115" s="21"/>
      <c r="AV115" s="21"/>
      <c r="AW115" s="21"/>
      <c r="AX115" s="21"/>
      <c r="AY115" s="21"/>
    </row>
    <row r="116">
      <c r="V116" s="19"/>
      <c r="W116" s="19"/>
      <c r="X116" s="19"/>
      <c r="Y116" s="19"/>
      <c r="Z116" s="19"/>
      <c r="AA116" s="19"/>
      <c r="AB116" s="19"/>
      <c r="AE116" s="19"/>
      <c r="AF116" s="19"/>
      <c r="AG116" s="19"/>
      <c r="AH116" s="19"/>
      <c r="AI116" s="19"/>
      <c r="AJ116" s="19"/>
      <c r="AK116" s="20"/>
      <c r="AL116" s="19"/>
      <c r="AM116" s="19"/>
      <c r="AN116" s="19"/>
      <c r="AO116" s="19"/>
      <c r="AP116" s="19"/>
      <c r="AQ116" s="19"/>
      <c r="AR116" s="19"/>
      <c r="AS116" s="21"/>
      <c r="AT116" s="21"/>
      <c r="AU116" s="21"/>
      <c r="AV116" s="21"/>
      <c r="AW116" s="21"/>
      <c r="AX116" s="21"/>
      <c r="AY116" s="21"/>
    </row>
    <row r="117">
      <c r="V117" s="19"/>
      <c r="W117" s="19"/>
      <c r="X117" s="19"/>
      <c r="Y117" s="19"/>
      <c r="Z117" s="19"/>
      <c r="AA117" s="19"/>
      <c r="AB117" s="19"/>
      <c r="AE117" s="19"/>
      <c r="AF117" s="19"/>
      <c r="AG117" s="19"/>
      <c r="AH117" s="19"/>
      <c r="AI117" s="19"/>
      <c r="AJ117" s="19"/>
      <c r="AK117" s="20"/>
      <c r="AL117" s="19"/>
      <c r="AM117" s="19"/>
      <c r="AN117" s="19"/>
      <c r="AO117" s="19"/>
      <c r="AP117" s="19"/>
      <c r="AQ117" s="19"/>
      <c r="AR117" s="19"/>
      <c r="AS117" s="21"/>
      <c r="AT117" s="21"/>
      <c r="AU117" s="21"/>
      <c r="AV117" s="21"/>
      <c r="AW117" s="21"/>
      <c r="AX117" s="21"/>
      <c r="AY117" s="21"/>
    </row>
    <row r="118">
      <c r="V118" s="19"/>
      <c r="W118" s="19"/>
      <c r="X118" s="19"/>
      <c r="Y118" s="19"/>
      <c r="Z118" s="19"/>
      <c r="AA118" s="19"/>
      <c r="AB118" s="19"/>
      <c r="AE118" s="19"/>
      <c r="AF118" s="19"/>
      <c r="AG118" s="19"/>
      <c r="AH118" s="19"/>
      <c r="AI118" s="19"/>
      <c r="AJ118" s="19"/>
      <c r="AK118" s="20"/>
      <c r="AL118" s="19"/>
      <c r="AM118" s="19"/>
      <c r="AN118" s="19"/>
      <c r="AO118" s="19"/>
      <c r="AP118" s="19"/>
      <c r="AQ118" s="19"/>
      <c r="AR118" s="19"/>
      <c r="AS118" s="21"/>
      <c r="AT118" s="21"/>
      <c r="AU118" s="21"/>
      <c r="AV118" s="21"/>
      <c r="AW118" s="21"/>
      <c r="AX118" s="21"/>
      <c r="AY118" s="21"/>
    </row>
    <row r="119">
      <c r="V119" s="19"/>
      <c r="W119" s="19"/>
      <c r="X119" s="19"/>
      <c r="Y119" s="19"/>
      <c r="Z119" s="19"/>
      <c r="AA119" s="19"/>
      <c r="AB119" s="19"/>
      <c r="AE119" s="19"/>
      <c r="AF119" s="19"/>
      <c r="AG119" s="19"/>
      <c r="AH119" s="19"/>
      <c r="AI119" s="19"/>
      <c r="AJ119" s="19"/>
      <c r="AK119" s="20"/>
      <c r="AL119" s="19"/>
      <c r="AM119" s="19"/>
      <c r="AN119" s="19"/>
      <c r="AO119" s="19"/>
      <c r="AP119" s="19"/>
      <c r="AQ119" s="19"/>
      <c r="AR119" s="19"/>
      <c r="AS119" s="21"/>
      <c r="AT119" s="21"/>
      <c r="AU119" s="21"/>
      <c r="AV119" s="21"/>
      <c r="AW119" s="21"/>
      <c r="AX119" s="21"/>
      <c r="AY119" s="21"/>
    </row>
    <row r="120">
      <c r="V120" s="19"/>
      <c r="W120" s="19"/>
      <c r="X120" s="19"/>
      <c r="Y120" s="19"/>
      <c r="Z120" s="19"/>
      <c r="AA120" s="19"/>
      <c r="AB120" s="19"/>
      <c r="AE120" s="19"/>
      <c r="AF120" s="19"/>
      <c r="AG120" s="19"/>
      <c r="AH120" s="19"/>
      <c r="AI120" s="19"/>
      <c r="AJ120" s="19"/>
      <c r="AK120" s="20"/>
      <c r="AL120" s="19"/>
      <c r="AM120" s="19"/>
      <c r="AN120" s="19"/>
      <c r="AO120" s="19"/>
      <c r="AP120" s="19"/>
      <c r="AQ120" s="19"/>
      <c r="AR120" s="19"/>
      <c r="AS120" s="21"/>
      <c r="AT120" s="21"/>
      <c r="AU120" s="21"/>
      <c r="AV120" s="21"/>
      <c r="AW120" s="21"/>
      <c r="AX120" s="21"/>
      <c r="AY120" s="21"/>
    </row>
    <row r="121">
      <c r="V121" s="19"/>
      <c r="W121" s="19"/>
      <c r="X121" s="19"/>
      <c r="Y121" s="19"/>
      <c r="Z121" s="19"/>
      <c r="AA121" s="19"/>
      <c r="AB121" s="19"/>
      <c r="AE121" s="19"/>
      <c r="AF121" s="19"/>
      <c r="AG121" s="19"/>
      <c r="AH121" s="19"/>
      <c r="AI121" s="19"/>
      <c r="AJ121" s="19"/>
      <c r="AK121" s="20"/>
      <c r="AL121" s="19"/>
      <c r="AM121" s="19"/>
      <c r="AN121" s="19"/>
      <c r="AO121" s="19"/>
      <c r="AP121" s="19"/>
      <c r="AQ121" s="19"/>
      <c r="AR121" s="19"/>
      <c r="AS121" s="21"/>
      <c r="AT121" s="21"/>
      <c r="AU121" s="21"/>
      <c r="AV121" s="21"/>
      <c r="AW121" s="21"/>
      <c r="AX121" s="21"/>
      <c r="AY121" s="21"/>
    </row>
    <row r="122">
      <c r="V122" s="19"/>
      <c r="W122" s="19"/>
      <c r="X122" s="19"/>
      <c r="Y122" s="19"/>
      <c r="Z122" s="19"/>
      <c r="AA122" s="19"/>
      <c r="AB122" s="19"/>
      <c r="AE122" s="19"/>
      <c r="AF122" s="19"/>
      <c r="AG122" s="19"/>
      <c r="AH122" s="19"/>
      <c r="AI122" s="19"/>
      <c r="AJ122" s="19"/>
      <c r="AK122" s="20"/>
      <c r="AL122" s="19"/>
      <c r="AM122" s="19"/>
      <c r="AN122" s="19"/>
      <c r="AO122" s="19"/>
      <c r="AP122" s="19"/>
      <c r="AQ122" s="19"/>
      <c r="AR122" s="19"/>
      <c r="AS122" s="21"/>
      <c r="AT122" s="21"/>
      <c r="AU122" s="21"/>
      <c r="AV122" s="21"/>
      <c r="AW122" s="21"/>
      <c r="AX122" s="21"/>
      <c r="AY122" s="21"/>
    </row>
    <row r="123">
      <c r="V123" s="19"/>
      <c r="W123" s="19"/>
      <c r="X123" s="19"/>
      <c r="Y123" s="19"/>
      <c r="Z123" s="19"/>
      <c r="AA123" s="19"/>
      <c r="AB123" s="19"/>
      <c r="AE123" s="19"/>
      <c r="AF123" s="19"/>
      <c r="AG123" s="19"/>
      <c r="AH123" s="19"/>
      <c r="AI123" s="19"/>
      <c r="AJ123" s="19"/>
      <c r="AK123" s="20"/>
      <c r="AL123" s="19"/>
      <c r="AM123" s="19"/>
      <c r="AN123" s="19"/>
      <c r="AO123" s="19"/>
      <c r="AP123" s="19"/>
      <c r="AQ123" s="19"/>
      <c r="AR123" s="19"/>
      <c r="AS123" s="21"/>
      <c r="AT123" s="21"/>
      <c r="AU123" s="21"/>
      <c r="AV123" s="21"/>
      <c r="AW123" s="21"/>
      <c r="AX123" s="21"/>
      <c r="AY123" s="21"/>
    </row>
    <row r="124">
      <c r="V124" s="19"/>
      <c r="W124" s="19"/>
      <c r="X124" s="19"/>
      <c r="Y124" s="19"/>
      <c r="Z124" s="19"/>
      <c r="AA124" s="19"/>
      <c r="AB124" s="19"/>
      <c r="AE124" s="19"/>
      <c r="AF124" s="19"/>
      <c r="AG124" s="19"/>
      <c r="AH124" s="19"/>
      <c r="AI124" s="19"/>
      <c r="AJ124" s="19"/>
      <c r="AK124" s="20"/>
      <c r="AL124" s="19"/>
      <c r="AM124" s="19"/>
      <c r="AN124" s="19"/>
      <c r="AO124" s="19"/>
      <c r="AP124" s="19"/>
      <c r="AQ124" s="19"/>
      <c r="AR124" s="19"/>
      <c r="AS124" s="21"/>
      <c r="AT124" s="21"/>
      <c r="AU124" s="21"/>
      <c r="AV124" s="21"/>
      <c r="AW124" s="21"/>
      <c r="AX124" s="21"/>
      <c r="AY124" s="21"/>
    </row>
    <row r="125">
      <c r="V125" s="19"/>
      <c r="W125" s="19"/>
      <c r="X125" s="19"/>
      <c r="Y125" s="19"/>
      <c r="Z125" s="19"/>
      <c r="AA125" s="19"/>
      <c r="AB125" s="19"/>
      <c r="AE125" s="19"/>
      <c r="AF125" s="19"/>
      <c r="AG125" s="19"/>
      <c r="AH125" s="19"/>
      <c r="AI125" s="19"/>
      <c r="AJ125" s="19"/>
      <c r="AK125" s="20"/>
      <c r="AL125" s="19"/>
      <c r="AM125" s="19"/>
      <c r="AN125" s="19"/>
      <c r="AO125" s="19"/>
      <c r="AP125" s="19"/>
      <c r="AQ125" s="19"/>
      <c r="AR125" s="19"/>
      <c r="AS125" s="21"/>
      <c r="AT125" s="21"/>
      <c r="AU125" s="21"/>
      <c r="AV125" s="21"/>
      <c r="AW125" s="21"/>
      <c r="AX125" s="21"/>
      <c r="AY125" s="21"/>
    </row>
    <row r="126">
      <c r="V126" s="19"/>
      <c r="W126" s="19"/>
      <c r="X126" s="19"/>
      <c r="Y126" s="19"/>
      <c r="Z126" s="19"/>
      <c r="AA126" s="19"/>
      <c r="AB126" s="19"/>
      <c r="AE126" s="19"/>
      <c r="AF126" s="19"/>
      <c r="AG126" s="19"/>
      <c r="AH126" s="19"/>
      <c r="AI126" s="19"/>
      <c r="AJ126" s="19"/>
      <c r="AK126" s="20"/>
      <c r="AL126" s="19"/>
      <c r="AM126" s="19"/>
      <c r="AN126" s="19"/>
      <c r="AO126" s="19"/>
      <c r="AP126" s="19"/>
      <c r="AQ126" s="19"/>
      <c r="AR126" s="19"/>
      <c r="AS126" s="21"/>
      <c r="AT126" s="21"/>
      <c r="AU126" s="21"/>
      <c r="AV126" s="21"/>
      <c r="AW126" s="21"/>
      <c r="AX126" s="21"/>
      <c r="AY126" s="21"/>
    </row>
    <row r="127">
      <c r="V127" s="19"/>
      <c r="W127" s="19"/>
      <c r="X127" s="19"/>
      <c r="Y127" s="19"/>
      <c r="Z127" s="19"/>
      <c r="AA127" s="19"/>
      <c r="AB127" s="19"/>
      <c r="AE127" s="19"/>
      <c r="AF127" s="19"/>
      <c r="AG127" s="19"/>
      <c r="AH127" s="19"/>
      <c r="AI127" s="19"/>
      <c r="AJ127" s="19"/>
      <c r="AK127" s="20"/>
      <c r="AL127" s="19"/>
      <c r="AM127" s="19"/>
      <c r="AN127" s="19"/>
      <c r="AO127" s="19"/>
      <c r="AP127" s="19"/>
      <c r="AQ127" s="19"/>
      <c r="AR127" s="19"/>
      <c r="AS127" s="21"/>
      <c r="AT127" s="21"/>
      <c r="AU127" s="21"/>
      <c r="AV127" s="21"/>
      <c r="AW127" s="21"/>
      <c r="AX127" s="21"/>
      <c r="AY127" s="21"/>
    </row>
    <row r="128">
      <c r="V128" s="19"/>
      <c r="W128" s="19"/>
      <c r="X128" s="19"/>
      <c r="Y128" s="19"/>
      <c r="Z128" s="19"/>
      <c r="AA128" s="19"/>
      <c r="AB128" s="19"/>
      <c r="AE128" s="19"/>
      <c r="AF128" s="19"/>
      <c r="AG128" s="19"/>
      <c r="AH128" s="19"/>
      <c r="AI128" s="19"/>
      <c r="AJ128" s="19"/>
      <c r="AK128" s="20"/>
      <c r="AL128" s="19"/>
      <c r="AM128" s="19"/>
      <c r="AN128" s="19"/>
      <c r="AO128" s="19"/>
      <c r="AP128" s="19"/>
      <c r="AQ128" s="19"/>
      <c r="AR128" s="19"/>
      <c r="AS128" s="21"/>
      <c r="AT128" s="21"/>
      <c r="AU128" s="21"/>
      <c r="AV128" s="21"/>
      <c r="AW128" s="21"/>
      <c r="AX128" s="21"/>
      <c r="AY128" s="21"/>
    </row>
    <row r="129">
      <c r="V129" s="19"/>
      <c r="W129" s="19"/>
      <c r="X129" s="19"/>
      <c r="Y129" s="19"/>
      <c r="Z129" s="19"/>
      <c r="AA129" s="19"/>
      <c r="AB129" s="19"/>
      <c r="AE129" s="19"/>
      <c r="AF129" s="19"/>
      <c r="AG129" s="19"/>
      <c r="AH129" s="19"/>
      <c r="AI129" s="19"/>
      <c r="AJ129" s="19"/>
      <c r="AK129" s="20"/>
      <c r="AL129" s="19"/>
      <c r="AM129" s="19"/>
      <c r="AN129" s="19"/>
      <c r="AO129" s="19"/>
      <c r="AP129" s="19"/>
      <c r="AQ129" s="19"/>
      <c r="AR129" s="19"/>
      <c r="AS129" s="21"/>
      <c r="AT129" s="21"/>
      <c r="AU129" s="21"/>
      <c r="AV129" s="21"/>
      <c r="AW129" s="21"/>
      <c r="AX129" s="21"/>
      <c r="AY129" s="21"/>
    </row>
    <row r="130">
      <c r="V130" s="19"/>
      <c r="W130" s="19"/>
      <c r="X130" s="19"/>
      <c r="Y130" s="19"/>
      <c r="Z130" s="19"/>
      <c r="AA130" s="19"/>
      <c r="AB130" s="19"/>
      <c r="AE130" s="19"/>
      <c r="AF130" s="19"/>
      <c r="AG130" s="19"/>
      <c r="AH130" s="19"/>
      <c r="AI130" s="19"/>
      <c r="AJ130" s="19"/>
      <c r="AK130" s="20"/>
      <c r="AL130" s="19"/>
      <c r="AM130" s="19"/>
      <c r="AN130" s="19"/>
      <c r="AO130" s="19"/>
      <c r="AP130" s="19"/>
      <c r="AQ130" s="19"/>
      <c r="AR130" s="19"/>
      <c r="AS130" s="21"/>
      <c r="AT130" s="21"/>
      <c r="AU130" s="21"/>
      <c r="AV130" s="21"/>
      <c r="AW130" s="21"/>
      <c r="AX130" s="21"/>
      <c r="AY130" s="21"/>
    </row>
    <row r="131">
      <c r="V131" s="19"/>
      <c r="W131" s="19"/>
      <c r="X131" s="19"/>
      <c r="Y131" s="19"/>
      <c r="Z131" s="19"/>
      <c r="AA131" s="19"/>
      <c r="AB131" s="19"/>
      <c r="AE131" s="19"/>
      <c r="AF131" s="19"/>
      <c r="AG131" s="19"/>
      <c r="AH131" s="19"/>
      <c r="AI131" s="19"/>
      <c r="AJ131" s="19"/>
      <c r="AK131" s="20"/>
      <c r="AL131" s="19"/>
      <c r="AM131" s="19"/>
      <c r="AN131" s="19"/>
      <c r="AO131" s="19"/>
      <c r="AP131" s="19"/>
      <c r="AQ131" s="19"/>
      <c r="AR131" s="19"/>
      <c r="AS131" s="21"/>
      <c r="AT131" s="21"/>
      <c r="AU131" s="21"/>
      <c r="AV131" s="21"/>
      <c r="AW131" s="21"/>
      <c r="AX131" s="21"/>
      <c r="AY131" s="21"/>
    </row>
    <row r="132">
      <c r="V132" s="19"/>
      <c r="W132" s="19"/>
      <c r="X132" s="19"/>
      <c r="Y132" s="19"/>
      <c r="Z132" s="19"/>
      <c r="AA132" s="19"/>
      <c r="AB132" s="19"/>
      <c r="AE132" s="19"/>
      <c r="AF132" s="19"/>
      <c r="AG132" s="19"/>
      <c r="AH132" s="19"/>
      <c r="AI132" s="19"/>
      <c r="AJ132" s="19"/>
      <c r="AK132" s="20"/>
      <c r="AL132" s="19"/>
      <c r="AM132" s="19"/>
      <c r="AN132" s="19"/>
      <c r="AO132" s="19"/>
      <c r="AP132" s="19"/>
      <c r="AQ132" s="19"/>
      <c r="AR132" s="19"/>
      <c r="AS132" s="21"/>
      <c r="AT132" s="21"/>
      <c r="AU132" s="21"/>
      <c r="AV132" s="21"/>
      <c r="AW132" s="21"/>
      <c r="AX132" s="21"/>
      <c r="AY132" s="21"/>
    </row>
    <row r="133">
      <c r="V133" s="19"/>
      <c r="W133" s="19"/>
      <c r="X133" s="19"/>
      <c r="Y133" s="19"/>
      <c r="Z133" s="19"/>
      <c r="AA133" s="19"/>
      <c r="AB133" s="19"/>
      <c r="AE133" s="19"/>
      <c r="AF133" s="19"/>
      <c r="AG133" s="19"/>
      <c r="AH133" s="19"/>
      <c r="AI133" s="19"/>
      <c r="AJ133" s="19"/>
      <c r="AK133" s="20"/>
      <c r="AL133" s="19"/>
      <c r="AM133" s="19"/>
      <c r="AN133" s="19"/>
      <c r="AO133" s="19"/>
      <c r="AP133" s="19"/>
      <c r="AQ133" s="19"/>
      <c r="AR133" s="19"/>
      <c r="AS133" s="21"/>
      <c r="AT133" s="21"/>
      <c r="AU133" s="21"/>
      <c r="AV133" s="21"/>
      <c r="AW133" s="21"/>
      <c r="AX133" s="21"/>
      <c r="AY133" s="21"/>
    </row>
    <row r="134">
      <c r="V134" s="19"/>
      <c r="W134" s="19"/>
      <c r="X134" s="19"/>
      <c r="Y134" s="19"/>
      <c r="Z134" s="19"/>
      <c r="AA134" s="19"/>
      <c r="AB134" s="19"/>
      <c r="AE134" s="19"/>
      <c r="AF134" s="19"/>
      <c r="AG134" s="19"/>
      <c r="AH134" s="19"/>
      <c r="AI134" s="19"/>
      <c r="AJ134" s="19"/>
      <c r="AK134" s="20"/>
      <c r="AL134" s="19"/>
      <c r="AM134" s="19"/>
      <c r="AN134" s="19"/>
      <c r="AO134" s="19"/>
      <c r="AP134" s="19"/>
      <c r="AQ134" s="19"/>
      <c r="AR134" s="19"/>
      <c r="AS134" s="21"/>
      <c r="AT134" s="21"/>
      <c r="AU134" s="21"/>
      <c r="AV134" s="21"/>
      <c r="AW134" s="21"/>
      <c r="AX134" s="21"/>
      <c r="AY134" s="21"/>
    </row>
    <row r="135">
      <c r="V135" s="19"/>
      <c r="W135" s="19"/>
      <c r="X135" s="19"/>
      <c r="Y135" s="19"/>
      <c r="Z135" s="19"/>
      <c r="AA135" s="19"/>
      <c r="AB135" s="19"/>
      <c r="AE135" s="19"/>
      <c r="AF135" s="19"/>
      <c r="AG135" s="19"/>
      <c r="AH135" s="19"/>
      <c r="AI135" s="19"/>
      <c r="AJ135" s="19"/>
      <c r="AK135" s="20"/>
      <c r="AL135" s="19"/>
      <c r="AM135" s="19"/>
      <c r="AN135" s="19"/>
      <c r="AO135" s="19"/>
      <c r="AP135" s="19"/>
      <c r="AQ135" s="19"/>
      <c r="AR135" s="19"/>
      <c r="AS135" s="21"/>
      <c r="AT135" s="21"/>
      <c r="AU135" s="21"/>
      <c r="AV135" s="21"/>
      <c r="AW135" s="21"/>
      <c r="AX135" s="21"/>
      <c r="AY135" s="21"/>
    </row>
    <row r="136">
      <c r="V136" s="19"/>
      <c r="W136" s="19"/>
      <c r="X136" s="19"/>
      <c r="Y136" s="19"/>
      <c r="Z136" s="19"/>
      <c r="AA136" s="19"/>
      <c r="AB136" s="19"/>
      <c r="AE136" s="19"/>
      <c r="AF136" s="19"/>
      <c r="AG136" s="19"/>
      <c r="AH136" s="19"/>
      <c r="AI136" s="19"/>
      <c r="AJ136" s="19"/>
      <c r="AK136" s="20"/>
      <c r="AL136" s="19"/>
      <c r="AM136" s="19"/>
      <c r="AN136" s="19"/>
      <c r="AO136" s="19"/>
      <c r="AP136" s="19"/>
      <c r="AQ136" s="19"/>
      <c r="AR136" s="19"/>
      <c r="AS136" s="21"/>
      <c r="AT136" s="21"/>
      <c r="AU136" s="21"/>
      <c r="AV136" s="21"/>
      <c r="AW136" s="21"/>
      <c r="AX136" s="21"/>
      <c r="AY136" s="21"/>
    </row>
    <row r="137">
      <c r="V137" s="19"/>
      <c r="W137" s="19"/>
      <c r="X137" s="19"/>
      <c r="Y137" s="19"/>
      <c r="Z137" s="19"/>
      <c r="AA137" s="19"/>
      <c r="AB137" s="19"/>
      <c r="AE137" s="19"/>
      <c r="AF137" s="19"/>
      <c r="AG137" s="19"/>
      <c r="AH137" s="19"/>
      <c r="AI137" s="19"/>
      <c r="AJ137" s="19"/>
      <c r="AK137" s="20"/>
      <c r="AL137" s="19"/>
      <c r="AM137" s="19"/>
      <c r="AN137" s="19"/>
      <c r="AO137" s="19"/>
      <c r="AP137" s="19"/>
      <c r="AQ137" s="19"/>
      <c r="AR137" s="19"/>
      <c r="AS137" s="21"/>
      <c r="AT137" s="21"/>
      <c r="AU137" s="21"/>
      <c r="AV137" s="21"/>
      <c r="AW137" s="21"/>
      <c r="AX137" s="21"/>
      <c r="AY137" s="21"/>
    </row>
    <row r="138">
      <c r="V138" s="19"/>
      <c r="W138" s="19"/>
      <c r="X138" s="19"/>
      <c r="Y138" s="19"/>
      <c r="Z138" s="19"/>
      <c r="AA138" s="19"/>
      <c r="AB138" s="19"/>
      <c r="AE138" s="19"/>
      <c r="AF138" s="19"/>
      <c r="AG138" s="19"/>
      <c r="AH138" s="19"/>
      <c r="AI138" s="19"/>
      <c r="AJ138" s="19"/>
      <c r="AK138" s="20"/>
      <c r="AL138" s="19"/>
      <c r="AM138" s="19"/>
      <c r="AN138" s="19"/>
      <c r="AO138" s="19"/>
      <c r="AP138" s="19"/>
      <c r="AQ138" s="19"/>
      <c r="AR138" s="19"/>
      <c r="AS138" s="21"/>
      <c r="AT138" s="21"/>
      <c r="AU138" s="21"/>
      <c r="AV138" s="21"/>
      <c r="AW138" s="21"/>
      <c r="AX138" s="21"/>
      <c r="AY138" s="21"/>
    </row>
    <row r="139">
      <c r="V139" s="19"/>
      <c r="W139" s="19"/>
      <c r="X139" s="19"/>
      <c r="Y139" s="19"/>
      <c r="Z139" s="19"/>
      <c r="AA139" s="19"/>
      <c r="AB139" s="19"/>
      <c r="AE139" s="19"/>
      <c r="AF139" s="19"/>
      <c r="AG139" s="19"/>
      <c r="AH139" s="19"/>
      <c r="AI139" s="19"/>
      <c r="AJ139" s="19"/>
      <c r="AK139" s="20"/>
      <c r="AL139" s="19"/>
      <c r="AM139" s="19"/>
      <c r="AN139" s="19"/>
      <c r="AO139" s="19"/>
      <c r="AP139" s="19"/>
      <c r="AQ139" s="19"/>
      <c r="AR139" s="19"/>
      <c r="AS139" s="21"/>
      <c r="AT139" s="21"/>
      <c r="AU139" s="21"/>
      <c r="AV139" s="21"/>
      <c r="AW139" s="21"/>
      <c r="AX139" s="21"/>
      <c r="AY139" s="21"/>
    </row>
    <row r="140">
      <c r="V140" s="19"/>
      <c r="W140" s="19"/>
      <c r="X140" s="19"/>
      <c r="Y140" s="19"/>
      <c r="Z140" s="19"/>
      <c r="AA140" s="19"/>
      <c r="AB140" s="19"/>
      <c r="AE140" s="19"/>
      <c r="AF140" s="19"/>
      <c r="AG140" s="19"/>
      <c r="AH140" s="19"/>
      <c r="AI140" s="19"/>
      <c r="AJ140" s="19"/>
      <c r="AK140" s="20"/>
      <c r="AL140" s="19"/>
      <c r="AM140" s="19"/>
      <c r="AN140" s="19"/>
      <c r="AO140" s="19"/>
      <c r="AP140" s="19"/>
      <c r="AQ140" s="19"/>
      <c r="AR140" s="19"/>
      <c r="AS140" s="21"/>
      <c r="AT140" s="21"/>
      <c r="AU140" s="21"/>
      <c r="AV140" s="21"/>
      <c r="AW140" s="21"/>
      <c r="AX140" s="21"/>
      <c r="AY140" s="21"/>
    </row>
    <row r="141">
      <c r="V141" s="19"/>
      <c r="W141" s="19"/>
      <c r="X141" s="19"/>
      <c r="Y141" s="19"/>
      <c r="Z141" s="19"/>
      <c r="AA141" s="19"/>
      <c r="AB141" s="19"/>
      <c r="AE141" s="19"/>
      <c r="AF141" s="19"/>
      <c r="AG141" s="19"/>
      <c r="AH141" s="19"/>
      <c r="AI141" s="19"/>
      <c r="AJ141" s="19"/>
      <c r="AK141" s="20"/>
      <c r="AL141" s="19"/>
      <c r="AM141" s="19"/>
      <c r="AN141" s="19"/>
      <c r="AO141" s="19"/>
      <c r="AP141" s="19"/>
      <c r="AQ141" s="19"/>
      <c r="AR141" s="19"/>
      <c r="AS141" s="21"/>
      <c r="AT141" s="21"/>
      <c r="AU141" s="21"/>
      <c r="AV141" s="21"/>
      <c r="AW141" s="21"/>
      <c r="AX141" s="21"/>
      <c r="AY141" s="21"/>
    </row>
    <row r="142">
      <c r="V142" s="19"/>
      <c r="W142" s="19"/>
      <c r="X142" s="19"/>
      <c r="Y142" s="19"/>
      <c r="Z142" s="19"/>
      <c r="AA142" s="19"/>
      <c r="AB142" s="19"/>
      <c r="AE142" s="19"/>
      <c r="AF142" s="19"/>
      <c r="AG142" s="19"/>
      <c r="AH142" s="19"/>
      <c r="AI142" s="19"/>
      <c r="AJ142" s="19"/>
      <c r="AK142" s="20"/>
      <c r="AL142" s="19"/>
      <c r="AM142" s="19"/>
      <c r="AN142" s="19"/>
      <c r="AO142" s="19"/>
      <c r="AP142" s="19"/>
      <c r="AQ142" s="19"/>
      <c r="AR142" s="19"/>
      <c r="AS142" s="21"/>
      <c r="AT142" s="21"/>
      <c r="AU142" s="21"/>
      <c r="AV142" s="21"/>
      <c r="AW142" s="21"/>
      <c r="AX142" s="21"/>
      <c r="AY142" s="21"/>
    </row>
    <row r="143">
      <c r="V143" s="19"/>
      <c r="W143" s="19"/>
      <c r="X143" s="19"/>
      <c r="Y143" s="19"/>
      <c r="Z143" s="19"/>
      <c r="AA143" s="19"/>
      <c r="AB143" s="19"/>
      <c r="AE143" s="19"/>
      <c r="AF143" s="19"/>
      <c r="AG143" s="19"/>
      <c r="AH143" s="19"/>
      <c r="AI143" s="19"/>
      <c r="AJ143" s="19"/>
      <c r="AK143" s="20"/>
      <c r="AL143" s="19"/>
      <c r="AM143" s="19"/>
      <c r="AN143" s="19"/>
      <c r="AO143" s="19"/>
      <c r="AP143" s="19"/>
      <c r="AQ143" s="19"/>
      <c r="AR143" s="19"/>
      <c r="AS143" s="21"/>
      <c r="AT143" s="21"/>
      <c r="AU143" s="21"/>
      <c r="AV143" s="21"/>
      <c r="AW143" s="21"/>
      <c r="AX143" s="21"/>
      <c r="AY143" s="21"/>
    </row>
    <row r="144">
      <c r="V144" s="19"/>
      <c r="W144" s="19"/>
      <c r="X144" s="19"/>
      <c r="Y144" s="19"/>
      <c r="Z144" s="19"/>
      <c r="AA144" s="19"/>
      <c r="AB144" s="19"/>
      <c r="AE144" s="19"/>
      <c r="AF144" s="19"/>
      <c r="AG144" s="19"/>
      <c r="AH144" s="19"/>
      <c r="AI144" s="19"/>
      <c r="AJ144" s="19"/>
      <c r="AK144" s="20"/>
      <c r="AL144" s="19"/>
      <c r="AM144" s="19"/>
      <c r="AN144" s="19"/>
      <c r="AO144" s="19"/>
      <c r="AP144" s="19"/>
      <c r="AQ144" s="19"/>
      <c r="AR144" s="19"/>
      <c r="AS144" s="21"/>
      <c r="AT144" s="21"/>
      <c r="AU144" s="21"/>
      <c r="AV144" s="21"/>
      <c r="AW144" s="21"/>
      <c r="AX144" s="21"/>
      <c r="AY144" s="21"/>
    </row>
    <row r="145">
      <c r="V145" s="19"/>
      <c r="W145" s="19"/>
      <c r="X145" s="19"/>
      <c r="Y145" s="19"/>
      <c r="Z145" s="19"/>
      <c r="AA145" s="19"/>
      <c r="AB145" s="19"/>
      <c r="AE145" s="19"/>
      <c r="AF145" s="19"/>
      <c r="AG145" s="19"/>
      <c r="AH145" s="19"/>
      <c r="AI145" s="19"/>
      <c r="AJ145" s="19"/>
      <c r="AK145" s="20"/>
      <c r="AL145" s="19"/>
      <c r="AM145" s="19"/>
      <c r="AN145" s="19"/>
      <c r="AO145" s="19"/>
      <c r="AP145" s="19"/>
      <c r="AQ145" s="19"/>
      <c r="AR145" s="19"/>
      <c r="AS145" s="21"/>
      <c r="AT145" s="21"/>
      <c r="AU145" s="21"/>
      <c r="AV145" s="21"/>
      <c r="AW145" s="21"/>
      <c r="AX145" s="21"/>
      <c r="AY145" s="21"/>
    </row>
    <row r="146">
      <c r="V146" s="19"/>
      <c r="W146" s="19"/>
      <c r="X146" s="19"/>
      <c r="Y146" s="19"/>
      <c r="Z146" s="19"/>
      <c r="AA146" s="19"/>
      <c r="AB146" s="19"/>
      <c r="AE146" s="19"/>
      <c r="AF146" s="19"/>
      <c r="AG146" s="19"/>
      <c r="AH146" s="19"/>
      <c r="AI146" s="19"/>
      <c r="AJ146" s="19"/>
      <c r="AK146" s="20"/>
      <c r="AL146" s="19"/>
      <c r="AM146" s="19"/>
      <c r="AN146" s="19"/>
      <c r="AO146" s="19"/>
      <c r="AP146" s="19"/>
      <c r="AQ146" s="19"/>
      <c r="AR146" s="19"/>
      <c r="AS146" s="21"/>
      <c r="AT146" s="21"/>
      <c r="AU146" s="21"/>
      <c r="AV146" s="21"/>
      <c r="AW146" s="21"/>
      <c r="AX146" s="21"/>
      <c r="AY146" s="21"/>
    </row>
    <row r="147">
      <c r="V147" s="19"/>
      <c r="W147" s="19"/>
      <c r="X147" s="19"/>
      <c r="Y147" s="19"/>
      <c r="Z147" s="19"/>
      <c r="AA147" s="19"/>
      <c r="AB147" s="19"/>
      <c r="AE147" s="19"/>
      <c r="AF147" s="19"/>
      <c r="AG147" s="19"/>
      <c r="AH147" s="19"/>
      <c r="AI147" s="19"/>
      <c r="AJ147" s="19"/>
      <c r="AK147" s="20"/>
      <c r="AL147" s="19"/>
      <c r="AM147" s="19"/>
      <c r="AN147" s="19"/>
      <c r="AO147" s="19"/>
      <c r="AP147" s="19"/>
      <c r="AQ147" s="19"/>
      <c r="AR147" s="19"/>
      <c r="AS147" s="21"/>
      <c r="AT147" s="21"/>
      <c r="AU147" s="21"/>
      <c r="AV147" s="21"/>
      <c r="AW147" s="21"/>
      <c r="AX147" s="21"/>
      <c r="AY147" s="21"/>
    </row>
    <row r="148">
      <c r="V148" s="19"/>
      <c r="W148" s="19"/>
      <c r="X148" s="19"/>
      <c r="Y148" s="19"/>
      <c r="Z148" s="19"/>
      <c r="AA148" s="19"/>
      <c r="AB148" s="19"/>
      <c r="AE148" s="19"/>
      <c r="AF148" s="19"/>
      <c r="AG148" s="19"/>
      <c r="AH148" s="19"/>
      <c r="AI148" s="19"/>
      <c r="AJ148" s="19"/>
      <c r="AK148" s="20"/>
      <c r="AL148" s="19"/>
      <c r="AM148" s="19"/>
      <c r="AN148" s="19"/>
      <c r="AO148" s="19"/>
      <c r="AP148" s="19"/>
      <c r="AQ148" s="19"/>
      <c r="AR148" s="19"/>
      <c r="AS148" s="21"/>
      <c r="AT148" s="21"/>
      <c r="AU148" s="21"/>
      <c r="AV148" s="21"/>
      <c r="AW148" s="21"/>
      <c r="AX148" s="21"/>
      <c r="AY148" s="21"/>
    </row>
    <row r="149">
      <c r="V149" s="19"/>
      <c r="W149" s="19"/>
      <c r="X149" s="19"/>
      <c r="Y149" s="19"/>
      <c r="Z149" s="19"/>
      <c r="AA149" s="19"/>
      <c r="AB149" s="19"/>
      <c r="AE149" s="19"/>
      <c r="AF149" s="19"/>
      <c r="AG149" s="19"/>
      <c r="AH149" s="19"/>
      <c r="AI149" s="19"/>
      <c r="AJ149" s="19"/>
      <c r="AK149" s="20"/>
      <c r="AL149" s="19"/>
      <c r="AM149" s="19"/>
      <c r="AN149" s="19"/>
      <c r="AO149" s="19"/>
      <c r="AP149" s="19"/>
      <c r="AQ149" s="19"/>
      <c r="AR149" s="19"/>
      <c r="AS149" s="21"/>
      <c r="AT149" s="21"/>
      <c r="AU149" s="21"/>
      <c r="AV149" s="21"/>
      <c r="AW149" s="21"/>
      <c r="AX149" s="21"/>
      <c r="AY149" s="21"/>
    </row>
    <row r="150">
      <c r="V150" s="19"/>
      <c r="W150" s="19"/>
      <c r="X150" s="19"/>
      <c r="Y150" s="19"/>
      <c r="Z150" s="19"/>
      <c r="AA150" s="19"/>
      <c r="AB150" s="19"/>
      <c r="AE150" s="19"/>
      <c r="AF150" s="19"/>
      <c r="AG150" s="19"/>
      <c r="AH150" s="19"/>
      <c r="AI150" s="19"/>
      <c r="AJ150" s="19"/>
      <c r="AK150" s="20"/>
      <c r="AL150" s="19"/>
      <c r="AM150" s="19"/>
      <c r="AN150" s="19"/>
      <c r="AO150" s="19"/>
      <c r="AP150" s="19"/>
      <c r="AQ150" s="19"/>
      <c r="AR150" s="19"/>
      <c r="AS150" s="21"/>
      <c r="AT150" s="21"/>
      <c r="AU150" s="21"/>
      <c r="AV150" s="21"/>
      <c r="AW150" s="21"/>
      <c r="AX150" s="21"/>
      <c r="AY150" s="21"/>
    </row>
    <row r="151">
      <c r="V151" s="19"/>
      <c r="W151" s="19"/>
      <c r="X151" s="19"/>
      <c r="Y151" s="19"/>
      <c r="Z151" s="19"/>
      <c r="AA151" s="19"/>
      <c r="AB151" s="19"/>
      <c r="AE151" s="19"/>
      <c r="AF151" s="19"/>
      <c r="AG151" s="19"/>
      <c r="AH151" s="19"/>
      <c r="AI151" s="19"/>
      <c r="AJ151" s="19"/>
      <c r="AK151" s="20"/>
      <c r="AL151" s="19"/>
      <c r="AM151" s="19"/>
      <c r="AN151" s="19"/>
      <c r="AO151" s="19"/>
      <c r="AP151" s="19"/>
      <c r="AQ151" s="19"/>
      <c r="AR151" s="19"/>
      <c r="AS151" s="21"/>
      <c r="AT151" s="21"/>
      <c r="AU151" s="21"/>
      <c r="AV151" s="21"/>
      <c r="AW151" s="21"/>
      <c r="AX151" s="21"/>
      <c r="AY151" s="21"/>
    </row>
    <row r="152">
      <c r="V152" s="19"/>
      <c r="W152" s="19"/>
      <c r="X152" s="19"/>
      <c r="Y152" s="19"/>
      <c r="Z152" s="19"/>
      <c r="AA152" s="19"/>
      <c r="AB152" s="19"/>
      <c r="AE152" s="19"/>
      <c r="AF152" s="19"/>
      <c r="AG152" s="19"/>
      <c r="AH152" s="19"/>
      <c r="AI152" s="19"/>
      <c r="AJ152" s="19"/>
      <c r="AK152" s="20"/>
      <c r="AL152" s="19"/>
      <c r="AM152" s="19"/>
      <c r="AN152" s="19"/>
      <c r="AO152" s="19"/>
      <c r="AP152" s="19"/>
      <c r="AQ152" s="19"/>
      <c r="AR152" s="19"/>
      <c r="AS152" s="21"/>
      <c r="AT152" s="21"/>
      <c r="AU152" s="21"/>
      <c r="AV152" s="21"/>
      <c r="AW152" s="21"/>
      <c r="AX152" s="21"/>
      <c r="AY152" s="21"/>
    </row>
    <row r="153">
      <c r="V153" s="19"/>
      <c r="W153" s="19"/>
      <c r="X153" s="19"/>
      <c r="Y153" s="19"/>
      <c r="Z153" s="19"/>
      <c r="AA153" s="19"/>
      <c r="AB153" s="19"/>
      <c r="AE153" s="19"/>
      <c r="AF153" s="19"/>
      <c r="AG153" s="19"/>
      <c r="AH153" s="19"/>
      <c r="AI153" s="19"/>
      <c r="AJ153" s="19"/>
      <c r="AK153" s="20"/>
      <c r="AL153" s="19"/>
      <c r="AM153" s="19"/>
      <c r="AN153" s="19"/>
      <c r="AO153" s="19"/>
      <c r="AP153" s="19"/>
      <c r="AQ153" s="19"/>
      <c r="AR153" s="19"/>
      <c r="AS153" s="21"/>
      <c r="AT153" s="21"/>
      <c r="AU153" s="21"/>
      <c r="AV153" s="21"/>
      <c r="AW153" s="21"/>
      <c r="AX153" s="21"/>
      <c r="AY153" s="21"/>
    </row>
    <row r="154">
      <c r="V154" s="19"/>
      <c r="W154" s="19"/>
      <c r="X154" s="19"/>
      <c r="Y154" s="19"/>
      <c r="Z154" s="19"/>
      <c r="AA154" s="19"/>
      <c r="AB154" s="19"/>
      <c r="AE154" s="19"/>
      <c r="AF154" s="19"/>
      <c r="AG154" s="19"/>
      <c r="AH154" s="19"/>
      <c r="AI154" s="19"/>
      <c r="AJ154" s="19"/>
      <c r="AK154" s="20"/>
      <c r="AL154" s="19"/>
      <c r="AM154" s="19"/>
      <c r="AN154" s="19"/>
      <c r="AO154" s="19"/>
      <c r="AP154" s="19"/>
      <c r="AQ154" s="19"/>
      <c r="AR154" s="19"/>
      <c r="AS154" s="21"/>
      <c r="AT154" s="21"/>
      <c r="AU154" s="21"/>
      <c r="AV154" s="21"/>
      <c r="AW154" s="21"/>
      <c r="AX154" s="21"/>
      <c r="AY154" s="21"/>
    </row>
    <row r="155">
      <c r="V155" s="19"/>
      <c r="W155" s="19"/>
      <c r="X155" s="19"/>
      <c r="Y155" s="19"/>
      <c r="Z155" s="19"/>
      <c r="AA155" s="19"/>
      <c r="AB155" s="19"/>
      <c r="AE155" s="19"/>
      <c r="AF155" s="19"/>
      <c r="AG155" s="19"/>
      <c r="AH155" s="19"/>
      <c r="AI155" s="19"/>
      <c r="AJ155" s="19"/>
      <c r="AK155" s="20"/>
      <c r="AL155" s="19"/>
      <c r="AM155" s="19"/>
      <c r="AN155" s="19"/>
      <c r="AO155" s="19"/>
      <c r="AP155" s="19"/>
      <c r="AQ155" s="19"/>
      <c r="AR155" s="19"/>
      <c r="AS155" s="21"/>
      <c r="AT155" s="21"/>
      <c r="AU155" s="21"/>
      <c r="AV155" s="21"/>
      <c r="AW155" s="21"/>
      <c r="AX155" s="21"/>
      <c r="AY155" s="21"/>
    </row>
    <row r="156">
      <c r="V156" s="19"/>
      <c r="W156" s="19"/>
      <c r="X156" s="19"/>
      <c r="Y156" s="19"/>
      <c r="Z156" s="19"/>
      <c r="AA156" s="19"/>
      <c r="AB156" s="19"/>
      <c r="AE156" s="19"/>
      <c r="AF156" s="19"/>
      <c r="AG156" s="19"/>
      <c r="AH156" s="19"/>
      <c r="AI156" s="19"/>
      <c r="AJ156" s="19"/>
      <c r="AK156" s="20"/>
      <c r="AL156" s="19"/>
      <c r="AM156" s="19"/>
      <c r="AN156" s="19"/>
      <c r="AO156" s="19"/>
      <c r="AP156" s="19"/>
      <c r="AQ156" s="19"/>
      <c r="AR156" s="19"/>
      <c r="AS156" s="21"/>
      <c r="AT156" s="21"/>
      <c r="AU156" s="21"/>
      <c r="AV156" s="21"/>
      <c r="AW156" s="21"/>
      <c r="AX156" s="21"/>
      <c r="AY156" s="21"/>
    </row>
    <row r="157">
      <c r="V157" s="19"/>
      <c r="W157" s="19"/>
      <c r="X157" s="19"/>
      <c r="Y157" s="19"/>
      <c r="Z157" s="19"/>
      <c r="AA157" s="19"/>
      <c r="AB157" s="19"/>
      <c r="AE157" s="19"/>
      <c r="AF157" s="19"/>
      <c r="AG157" s="19"/>
      <c r="AH157" s="19"/>
      <c r="AI157" s="19"/>
      <c r="AJ157" s="19"/>
      <c r="AK157" s="20"/>
      <c r="AL157" s="19"/>
      <c r="AM157" s="19"/>
      <c r="AN157" s="19"/>
      <c r="AO157" s="19"/>
      <c r="AP157" s="19"/>
      <c r="AQ157" s="19"/>
      <c r="AR157" s="19"/>
      <c r="AS157" s="21"/>
      <c r="AT157" s="21"/>
      <c r="AU157" s="21"/>
      <c r="AV157" s="21"/>
      <c r="AW157" s="21"/>
      <c r="AX157" s="21"/>
      <c r="AY157" s="21"/>
    </row>
    <row r="158">
      <c r="V158" s="19"/>
      <c r="W158" s="19"/>
      <c r="X158" s="19"/>
      <c r="Y158" s="19"/>
      <c r="Z158" s="19"/>
      <c r="AA158" s="19"/>
      <c r="AB158" s="19"/>
      <c r="AE158" s="19"/>
      <c r="AF158" s="19"/>
      <c r="AG158" s="19"/>
      <c r="AH158" s="19"/>
      <c r="AI158" s="19"/>
      <c r="AJ158" s="19"/>
      <c r="AK158" s="20"/>
      <c r="AL158" s="19"/>
      <c r="AM158" s="19"/>
      <c r="AN158" s="19"/>
      <c r="AO158" s="19"/>
      <c r="AP158" s="19"/>
      <c r="AQ158" s="19"/>
      <c r="AR158" s="19"/>
      <c r="AS158" s="21"/>
      <c r="AT158" s="21"/>
      <c r="AU158" s="21"/>
      <c r="AV158" s="21"/>
      <c r="AW158" s="21"/>
      <c r="AX158" s="21"/>
      <c r="AY158" s="21"/>
    </row>
    <row r="159">
      <c r="V159" s="19"/>
      <c r="W159" s="19"/>
      <c r="X159" s="19"/>
      <c r="Y159" s="19"/>
      <c r="Z159" s="19"/>
      <c r="AA159" s="19"/>
      <c r="AB159" s="19"/>
      <c r="AE159" s="19"/>
      <c r="AF159" s="19"/>
      <c r="AG159" s="19"/>
      <c r="AH159" s="19"/>
      <c r="AI159" s="19"/>
      <c r="AJ159" s="19"/>
      <c r="AK159" s="20"/>
      <c r="AL159" s="19"/>
      <c r="AM159" s="19"/>
      <c r="AN159" s="19"/>
      <c r="AO159" s="19"/>
      <c r="AP159" s="19"/>
      <c r="AQ159" s="19"/>
      <c r="AR159" s="19"/>
      <c r="AS159" s="21"/>
      <c r="AT159" s="21"/>
      <c r="AU159" s="21"/>
      <c r="AV159" s="21"/>
      <c r="AW159" s="21"/>
      <c r="AX159" s="21"/>
      <c r="AY159" s="21"/>
    </row>
    <row r="160">
      <c r="V160" s="19"/>
      <c r="W160" s="19"/>
      <c r="X160" s="19"/>
      <c r="Y160" s="19"/>
      <c r="Z160" s="19"/>
      <c r="AA160" s="19"/>
      <c r="AB160" s="19"/>
      <c r="AE160" s="19"/>
      <c r="AF160" s="19"/>
      <c r="AG160" s="19"/>
      <c r="AH160" s="19"/>
      <c r="AI160" s="19"/>
      <c r="AJ160" s="19"/>
      <c r="AK160" s="20"/>
      <c r="AL160" s="19"/>
      <c r="AM160" s="19"/>
      <c r="AN160" s="19"/>
      <c r="AO160" s="19"/>
      <c r="AP160" s="19"/>
      <c r="AQ160" s="19"/>
      <c r="AR160" s="19"/>
      <c r="AS160" s="21"/>
      <c r="AT160" s="21"/>
      <c r="AU160" s="21"/>
      <c r="AV160" s="21"/>
      <c r="AW160" s="21"/>
      <c r="AX160" s="21"/>
      <c r="AY160" s="21"/>
    </row>
    <row r="161">
      <c r="V161" s="19"/>
      <c r="W161" s="19"/>
      <c r="X161" s="19"/>
      <c r="Y161" s="19"/>
      <c r="Z161" s="19"/>
      <c r="AA161" s="19"/>
      <c r="AB161" s="19"/>
      <c r="AE161" s="19"/>
      <c r="AF161" s="19"/>
      <c r="AG161" s="19"/>
      <c r="AH161" s="19"/>
      <c r="AI161" s="19"/>
      <c r="AJ161" s="19"/>
      <c r="AK161" s="20"/>
      <c r="AL161" s="19"/>
      <c r="AM161" s="19"/>
      <c r="AN161" s="19"/>
      <c r="AO161" s="19"/>
      <c r="AP161" s="19"/>
      <c r="AQ161" s="19"/>
      <c r="AR161" s="19"/>
      <c r="AS161" s="21"/>
      <c r="AT161" s="21"/>
      <c r="AU161" s="21"/>
      <c r="AV161" s="21"/>
      <c r="AW161" s="21"/>
      <c r="AX161" s="21"/>
      <c r="AY161" s="21"/>
    </row>
    <row r="162">
      <c r="V162" s="19"/>
      <c r="W162" s="19"/>
      <c r="X162" s="19"/>
      <c r="Y162" s="19"/>
      <c r="Z162" s="19"/>
      <c r="AA162" s="19"/>
      <c r="AB162" s="19"/>
      <c r="AE162" s="19"/>
      <c r="AF162" s="19"/>
      <c r="AG162" s="19"/>
      <c r="AH162" s="19"/>
      <c r="AI162" s="19"/>
      <c r="AJ162" s="19"/>
      <c r="AK162" s="20"/>
      <c r="AL162" s="19"/>
      <c r="AM162" s="19"/>
      <c r="AN162" s="19"/>
      <c r="AO162" s="19"/>
      <c r="AP162" s="19"/>
      <c r="AQ162" s="19"/>
      <c r="AR162" s="19"/>
      <c r="AS162" s="21"/>
      <c r="AT162" s="21"/>
      <c r="AU162" s="21"/>
      <c r="AV162" s="21"/>
      <c r="AW162" s="21"/>
      <c r="AX162" s="21"/>
      <c r="AY162" s="21"/>
    </row>
    <row r="163">
      <c r="V163" s="19"/>
      <c r="W163" s="19"/>
      <c r="X163" s="19"/>
      <c r="Y163" s="19"/>
      <c r="Z163" s="19"/>
      <c r="AA163" s="19"/>
      <c r="AB163" s="19"/>
      <c r="AE163" s="19"/>
      <c r="AF163" s="19"/>
      <c r="AG163" s="19"/>
      <c r="AH163" s="19"/>
      <c r="AI163" s="19"/>
      <c r="AJ163" s="19"/>
      <c r="AK163" s="20"/>
      <c r="AL163" s="19"/>
      <c r="AM163" s="19"/>
      <c r="AN163" s="19"/>
      <c r="AO163" s="19"/>
      <c r="AP163" s="19"/>
      <c r="AQ163" s="19"/>
      <c r="AR163" s="19"/>
      <c r="AS163" s="21"/>
      <c r="AT163" s="21"/>
      <c r="AU163" s="21"/>
      <c r="AV163" s="21"/>
      <c r="AW163" s="21"/>
      <c r="AX163" s="21"/>
      <c r="AY163" s="21"/>
    </row>
    <row r="164">
      <c r="V164" s="19"/>
      <c r="W164" s="19"/>
      <c r="X164" s="19"/>
      <c r="Y164" s="19"/>
      <c r="Z164" s="19"/>
      <c r="AA164" s="19"/>
      <c r="AB164" s="19"/>
      <c r="AE164" s="19"/>
      <c r="AF164" s="19"/>
      <c r="AG164" s="19"/>
      <c r="AH164" s="19"/>
      <c r="AI164" s="19"/>
      <c r="AJ164" s="19"/>
      <c r="AK164" s="20"/>
      <c r="AL164" s="19"/>
      <c r="AM164" s="19"/>
      <c r="AN164" s="19"/>
      <c r="AO164" s="19"/>
      <c r="AP164" s="19"/>
      <c r="AQ164" s="19"/>
      <c r="AR164" s="19"/>
      <c r="AS164" s="21"/>
      <c r="AT164" s="21"/>
      <c r="AU164" s="21"/>
      <c r="AV164" s="21"/>
      <c r="AW164" s="21"/>
      <c r="AX164" s="21"/>
      <c r="AY164" s="21"/>
    </row>
    <row r="165">
      <c r="V165" s="19"/>
      <c r="W165" s="19"/>
      <c r="X165" s="19"/>
      <c r="Y165" s="19"/>
      <c r="Z165" s="19"/>
      <c r="AA165" s="19"/>
      <c r="AB165" s="19"/>
      <c r="AE165" s="19"/>
      <c r="AF165" s="19"/>
      <c r="AG165" s="19"/>
      <c r="AH165" s="19"/>
      <c r="AI165" s="19"/>
      <c r="AJ165" s="19"/>
      <c r="AK165" s="20"/>
      <c r="AL165" s="19"/>
      <c r="AM165" s="19"/>
      <c r="AN165" s="19"/>
      <c r="AO165" s="19"/>
      <c r="AP165" s="19"/>
      <c r="AQ165" s="19"/>
      <c r="AR165" s="19"/>
      <c r="AS165" s="21"/>
      <c r="AT165" s="21"/>
      <c r="AU165" s="21"/>
      <c r="AV165" s="21"/>
      <c r="AW165" s="21"/>
      <c r="AX165" s="21"/>
      <c r="AY165" s="21"/>
    </row>
    <row r="166">
      <c r="V166" s="19"/>
      <c r="W166" s="19"/>
      <c r="X166" s="19"/>
      <c r="Y166" s="19"/>
      <c r="Z166" s="19"/>
      <c r="AA166" s="19"/>
      <c r="AB166" s="19"/>
      <c r="AE166" s="19"/>
      <c r="AF166" s="19"/>
      <c r="AG166" s="19"/>
      <c r="AH166" s="19"/>
      <c r="AI166" s="19"/>
      <c r="AJ166" s="19"/>
      <c r="AK166" s="20"/>
      <c r="AL166" s="19"/>
      <c r="AM166" s="19"/>
      <c r="AN166" s="19"/>
      <c r="AO166" s="19"/>
      <c r="AP166" s="19"/>
      <c r="AQ166" s="19"/>
      <c r="AR166" s="19"/>
      <c r="AS166" s="21"/>
      <c r="AT166" s="21"/>
      <c r="AU166" s="21"/>
      <c r="AV166" s="21"/>
      <c r="AW166" s="21"/>
      <c r="AX166" s="21"/>
      <c r="AY166" s="21"/>
    </row>
    <row r="167">
      <c r="V167" s="19"/>
      <c r="W167" s="19"/>
      <c r="X167" s="19"/>
      <c r="Y167" s="19"/>
      <c r="Z167" s="19"/>
      <c r="AA167" s="19"/>
      <c r="AB167" s="19"/>
      <c r="AE167" s="19"/>
      <c r="AF167" s="19"/>
      <c r="AG167" s="19"/>
      <c r="AH167" s="19"/>
      <c r="AI167" s="19"/>
      <c r="AJ167" s="19"/>
      <c r="AK167" s="20"/>
      <c r="AL167" s="19"/>
      <c r="AM167" s="19"/>
      <c r="AN167" s="19"/>
      <c r="AO167" s="19"/>
      <c r="AP167" s="19"/>
      <c r="AQ167" s="19"/>
      <c r="AR167" s="19"/>
      <c r="AS167" s="21"/>
      <c r="AT167" s="21"/>
      <c r="AU167" s="21"/>
      <c r="AV167" s="21"/>
      <c r="AW167" s="21"/>
      <c r="AX167" s="21"/>
      <c r="AY167" s="21"/>
    </row>
    <row r="168">
      <c r="V168" s="19"/>
      <c r="W168" s="19"/>
      <c r="X168" s="19"/>
      <c r="Y168" s="19"/>
      <c r="Z168" s="19"/>
      <c r="AA168" s="19"/>
      <c r="AB168" s="19"/>
      <c r="AE168" s="19"/>
      <c r="AF168" s="19"/>
      <c r="AG168" s="19"/>
      <c r="AH168" s="19"/>
      <c r="AI168" s="19"/>
      <c r="AJ168" s="19"/>
      <c r="AK168" s="20"/>
      <c r="AL168" s="19"/>
      <c r="AM168" s="19"/>
      <c r="AN168" s="19"/>
      <c r="AO168" s="19"/>
      <c r="AP168" s="19"/>
      <c r="AQ168" s="19"/>
      <c r="AR168" s="19"/>
      <c r="AS168" s="21"/>
      <c r="AT168" s="21"/>
      <c r="AU168" s="21"/>
      <c r="AV168" s="21"/>
      <c r="AW168" s="21"/>
      <c r="AX168" s="21"/>
      <c r="AY168" s="21"/>
    </row>
    <row r="169">
      <c r="V169" s="19"/>
      <c r="W169" s="19"/>
      <c r="X169" s="19"/>
      <c r="Y169" s="19"/>
      <c r="Z169" s="19"/>
      <c r="AA169" s="19"/>
      <c r="AB169" s="19"/>
      <c r="AE169" s="19"/>
      <c r="AF169" s="19"/>
      <c r="AG169" s="19"/>
      <c r="AH169" s="19"/>
      <c r="AI169" s="19"/>
      <c r="AJ169" s="19"/>
      <c r="AK169" s="20"/>
      <c r="AL169" s="19"/>
      <c r="AM169" s="19"/>
      <c r="AN169" s="19"/>
      <c r="AO169" s="19"/>
      <c r="AP169" s="19"/>
      <c r="AQ169" s="19"/>
      <c r="AR169" s="19"/>
      <c r="AS169" s="21"/>
      <c r="AT169" s="21"/>
      <c r="AU169" s="21"/>
      <c r="AV169" s="21"/>
      <c r="AW169" s="21"/>
      <c r="AX169" s="21"/>
      <c r="AY169" s="21"/>
    </row>
    <row r="170">
      <c r="V170" s="19"/>
      <c r="W170" s="19"/>
      <c r="X170" s="19"/>
      <c r="Y170" s="19"/>
      <c r="Z170" s="19"/>
      <c r="AA170" s="19"/>
      <c r="AB170" s="19"/>
      <c r="AE170" s="19"/>
      <c r="AF170" s="19"/>
      <c r="AG170" s="19"/>
      <c r="AH170" s="19"/>
      <c r="AI170" s="19"/>
      <c r="AJ170" s="19"/>
      <c r="AK170" s="20"/>
      <c r="AL170" s="19"/>
      <c r="AM170" s="19"/>
      <c r="AN170" s="19"/>
      <c r="AO170" s="19"/>
      <c r="AP170" s="19"/>
      <c r="AQ170" s="19"/>
      <c r="AR170" s="19"/>
      <c r="AS170" s="21"/>
      <c r="AT170" s="21"/>
      <c r="AU170" s="21"/>
      <c r="AV170" s="21"/>
      <c r="AW170" s="21"/>
      <c r="AX170" s="21"/>
      <c r="AY170" s="21"/>
    </row>
    <row r="171">
      <c r="V171" s="19"/>
      <c r="W171" s="19"/>
      <c r="X171" s="19"/>
      <c r="Y171" s="19"/>
      <c r="Z171" s="19"/>
      <c r="AA171" s="19"/>
      <c r="AB171" s="19"/>
      <c r="AE171" s="19"/>
      <c r="AF171" s="19"/>
      <c r="AG171" s="19"/>
      <c r="AH171" s="19"/>
      <c r="AI171" s="19"/>
      <c r="AJ171" s="19"/>
      <c r="AK171" s="20"/>
      <c r="AL171" s="19"/>
      <c r="AM171" s="19"/>
      <c r="AN171" s="19"/>
      <c r="AO171" s="19"/>
      <c r="AP171" s="19"/>
      <c r="AQ171" s="19"/>
      <c r="AR171" s="19"/>
      <c r="AS171" s="21"/>
      <c r="AT171" s="21"/>
      <c r="AU171" s="21"/>
      <c r="AV171" s="21"/>
      <c r="AW171" s="21"/>
      <c r="AX171" s="21"/>
      <c r="AY171" s="21"/>
    </row>
    <row r="172">
      <c r="V172" s="19"/>
      <c r="W172" s="19"/>
      <c r="X172" s="19"/>
      <c r="Y172" s="19"/>
      <c r="Z172" s="19"/>
      <c r="AA172" s="19"/>
      <c r="AB172" s="19"/>
      <c r="AE172" s="19"/>
      <c r="AF172" s="19"/>
      <c r="AG172" s="19"/>
      <c r="AH172" s="19"/>
      <c r="AI172" s="19"/>
      <c r="AJ172" s="19"/>
      <c r="AK172" s="20"/>
      <c r="AL172" s="19"/>
      <c r="AM172" s="19"/>
      <c r="AN172" s="19"/>
      <c r="AO172" s="19"/>
      <c r="AP172" s="19"/>
      <c r="AQ172" s="19"/>
      <c r="AR172" s="19"/>
      <c r="AS172" s="21"/>
      <c r="AT172" s="21"/>
      <c r="AU172" s="21"/>
      <c r="AV172" s="21"/>
      <c r="AW172" s="21"/>
      <c r="AX172" s="21"/>
      <c r="AY172" s="21"/>
    </row>
    <row r="173">
      <c r="V173" s="19"/>
      <c r="W173" s="19"/>
      <c r="X173" s="19"/>
      <c r="Y173" s="19"/>
      <c r="Z173" s="19"/>
      <c r="AA173" s="19"/>
      <c r="AB173" s="19"/>
      <c r="AE173" s="19"/>
      <c r="AF173" s="19"/>
      <c r="AG173" s="19"/>
      <c r="AH173" s="19"/>
      <c r="AI173" s="19"/>
      <c r="AJ173" s="19"/>
      <c r="AK173" s="20"/>
      <c r="AL173" s="19"/>
      <c r="AM173" s="19"/>
      <c r="AN173" s="19"/>
      <c r="AO173" s="19"/>
      <c r="AP173" s="19"/>
      <c r="AQ173" s="19"/>
      <c r="AR173" s="19"/>
      <c r="AS173" s="21"/>
      <c r="AT173" s="21"/>
      <c r="AU173" s="21"/>
      <c r="AV173" s="21"/>
      <c r="AW173" s="21"/>
      <c r="AX173" s="21"/>
      <c r="AY173" s="21"/>
    </row>
    <row r="174">
      <c r="V174" s="19"/>
      <c r="W174" s="19"/>
      <c r="X174" s="19"/>
      <c r="Y174" s="19"/>
      <c r="Z174" s="19"/>
      <c r="AA174" s="19"/>
      <c r="AB174" s="19"/>
      <c r="AE174" s="19"/>
      <c r="AF174" s="19"/>
      <c r="AG174" s="19"/>
      <c r="AH174" s="19"/>
      <c r="AI174" s="19"/>
      <c r="AJ174" s="19"/>
      <c r="AK174" s="20"/>
      <c r="AL174" s="19"/>
      <c r="AM174" s="19"/>
      <c r="AN174" s="19"/>
      <c r="AO174" s="19"/>
      <c r="AP174" s="19"/>
      <c r="AQ174" s="19"/>
      <c r="AR174" s="19"/>
      <c r="AS174" s="21"/>
      <c r="AT174" s="21"/>
      <c r="AU174" s="21"/>
      <c r="AV174" s="21"/>
      <c r="AW174" s="21"/>
      <c r="AX174" s="21"/>
      <c r="AY174" s="21"/>
    </row>
    <row r="175">
      <c r="V175" s="19"/>
      <c r="W175" s="19"/>
      <c r="X175" s="19"/>
      <c r="Y175" s="19"/>
      <c r="Z175" s="19"/>
      <c r="AA175" s="19"/>
      <c r="AB175" s="19"/>
      <c r="AE175" s="19"/>
      <c r="AF175" s="19"/>
      <c r="AG175" s="19"/>
      <c r="AH175" s="19"/>
      <c r="AI175" s="19"/>
      <c r="AJ175" s="19"/>
      <c r="AK175" s="20"/>
      <c r="AL175" s="19"/>
      <c r="AM175" s="19"/>
      <c r="AN175" s="19"/>
      <c r="AO175" s="19"/>
      <c r="AP175" s="19"/>
      <c r="AQ175" s="19"/>
      <c r="AR175" s="19"/>
      <c r="AS175" s="21"/>
      <c r="AT175" s="21"/>
      <c r="AU175" s="21"/>
      <c r="AV175" s="21"/>
      <c r="AW175" s="21"/>
      <c r="AX175" s="21"/>
      <c r="AY175" s="21"/>
    </row>
    <row r="176">
      <c r="V176" s="19"/>
      <c r="W176" s="19"/>
      <c r="X176" s="19"/>
      <c r="Y176" s="19"/>
      <c r="Z176" s="19"/>
      <c r="AA176" s="19"/>
      <c r="AB176" s="19"/>
      <c r="AE176" s="19"/>
      <c r="AF176" s="19"/>
      <c r="AG176" s="19"/>
      <c r="AH176" s="19"/>
      <c r="AI176" s="19"/>
      <c r="AJ176" s="19"/>
      <c r="AK176" s="20"/>
      <c r="AL176" s="19"/>
      <c r="AM176" s="19"/>
      <c r="AN176" s="19"/>
      <c r="AO176" s="19"/>
      <c r="AP176" s="19"/>
      <c r="AQ176" s="19"/>
      <c r="AR176" s="19"/>
      <c r="AS176" s="21"/>
      <c r="AT176" s="21"/>
      <c r="AU176" s="21"/>
      <c r="AV176" s="21"/>
      <c r="AW176" s="21"/>
      <c r="AX176" s="21"/>
      <c r="AY176" s="21"/>
    </row>
    <row r="177">
      <c r="V177" s="19"/>
      <c r="W177" s="19"/>
      <c r="X177" s="19"/>
      <c r="Y177" s="19"/>
      <c r="Z177" s="19"/>
      <c r="AA177" s="19"/>
      <c r="AB177" s="19"/>
      <c r="AE177" s="19"/>
      <c r="AF177" s="19"/>
      <c r="AG177" s="19"/>
      <c r="AH177" s="19"/>
      <c r="AI177" s="19"/>
      <c r="AJ177" s="19"/>
      <c r="AK177" s="20"/>
      <c r="AL177" s="19"/>
      <c r="AM177" s="19"/>
      <c r="AN177" s="19"/>
      <c r="AO177" s="19"/>
      <c r="AP177" s="19"/>
      <c r="AQ177" s="19"/>
      <c r="AR177" s="19"/>
      <c r="AS177" s="21"/>
      <c r="AT177" s="21"/>
      <c r="AU177" s="21"/>
      <c r="AV177" s="21"/>
      <c r="AW177" s="21"/>
      <c r="AX177" s="21"/>
      <c r="AY177" s="21"/>
    </row>
    <row r="178">
      <c r="V178" s="19"/>
      <c r="W178" s="19"/>
      <c r="X178" s="19"/>
      <c r="Y178" s="19"/>
      <c r="Z178" s="19"/>
      <c r="AA178" s="19"/>
      <c r="AB178" s="19"/>
      <c r="AE178" s="19"/>
      <c r="AF178" s="19"/>
      <c r="AG178" s="19"/>
      <c r="AH178" s="19"/>
      <c r="AI178" s="19"/>
      <c r="AJ178" s="19"/>
      <c r="AK178" s="20"/>
      <c r="AL178" s="19"/>
      <c r="AM178" s="19"/>
      <c r="AN178" s="19"/>
      <c r="AO178" s="19"/>
      <c r="AP178" s="19"/>
      <c r="AQ178" s="19"/>
      <c r="AR178" s="19"/>
      <c r="AS178" s="21"/>
      <c r="AT178" s="21"/>
      <c r="AU178" s="21"/>
      <c r="AV178" s="21"/>
      <c r="AW178" s="21"/>
      <c r="AX178" s="21"/>
      <c r="AY178" s="21"/>
    </row>
    <row r="179">
      <c r="V179" s="19"/>
      <c r="W179" s="19"/>
      <c r="X179" s="19"/>
      <c r="Y179" s="19"/>
      <c r="Z179" s="19"/>
      <c r="AA179" s="19"/>
      <c r="AB179" s="19"/>
      <c r="AE179" s="19"/>
      <c r="AF179" s="19"/>
      <c r="AG179" s="19"/>
      <c r="AH179" s="19"/>
      <c r="AI179" s="19"/>
      <c r="AJ179" s="19"/>
      <c r="AK179" s="20"/>
      <c r="AL179" s="19"/>
      <c r="AM179" s="19"/>
      <c r="AN179" s="19"/>
      <c r="AO179" s="19"/>
      <c r="AP179" s="19"/>
      <c r="AQ179" s="19"/>
      <c r="AR179" s="19"/>
      <c r="AS179" s="21"/>
      <c r="AT179" s="21"/>
      <c r="AU179" s="21"/>
      <c r="AV179" s="21"/>
      <c r="AW179" s="21"/>
      <c r="AX179" s="21"/>
      <c r="AY179" s="21"/>
    </row>
    <row r="180">
      <c r="V180" s="19"/>
      <c r="W180" s="19"/>
      <c r="X180" s="19"/>
      <c r="Y180" s="19"/>
      <c r="Z180" s="19"/>
      <c r="AA180" s="19"/>
      <c r="AB180" s="19"/>
      <c r="AE180" s="19"/>
      <c r="AF180" s="19"/>
      <c r="AG180" s="19"/>
      <c r="AH180" s="19"/>
      <c r="AI180" s="19"/>
      <c r="AJ180" s="19"/>
      <c r="AK180" s="20"/>
      <c r="AL180" s="19"/>
      <c r="AM180" s="19"/>
      <c r="AN180" s="19"/>
      <c r="AO180" s="19"/>
      <c r="AP180" s="19"/>
      <c r="AQ180" s="19"/>
      <c r="AR180" s="19"/>
      <c r="AS180" s="21"/>
      <c r="AT180" s="21"/>
      <c r="AU180" s="21"/>
      <c r="AV180" s="21"/>
      <c r="AW180" s="21"/>
      <c r="AX180" s="21"/>
      <c r="AY180" s="21"/>
    </row>
    <row r="181">
      <c r="V181" s="19"/>
      <c r="W181" s="19"/>
      <c r="X181" s="19"/>
      <c r="Y181" s="19"/>
      <c r="Z181" s="19"/>
      <c r="AA181" s="19"/>
      <c r="AB181" s="19"/>
      <c r="AE181" s="19"/>
      <c r="AF181" s="19"/>
      <c r="AG181" s="19"/>
      <c r="AH181" s="19"/>
      <c r="AI181" s="19"/>
      <c r="AJ181" s="19"/>
      <c r="AK181" s="20"/>
      <c r="AL181" s="19"/>
      <c r="AM181" s="19"/>
      <c r="AN181" s="19"/>
      <c r="AO181" s="19"/>
      <c r="AP181" s="19"/>
      <c r="AQ181" s="19"/>
      <c r="AR181" s="19"/>
      <c r="AS181" s="21"/>
      <c r="AT181" s="21"/>
      <c r="AU181" s="21"/>
      <c r="AV181" s="21"/>
      <c r="AW181" s="21"/>
      <c r="AX181" s="21"/>
      <c r="AY181" s="21"/>
    </row>
    <row r="182">
      <c r="V182" s="19"/>
      <c r="W182" s="19"/>
      <c r="X182" s="19"/>
      <c r="Y182" s="19"/>
      <c r="Z182" s="19"/>
      <c r="AA182" s="19"/>
      <c r="AB182" s="19"/>
      <c r="AE182" s="19"/>
      <c r="AF182" s="19"/>
      <c r="AG182" s="19"/>
      <c r="AH182" s="19"/>
      <c r="AI182" s="19"/>
      <c r="AJ182" s="19"/>
      <c r="AK182" s="20"/>
      <c r="AL182" s="19"/>
      <c r="AM182" s="19"/>
      <c r="AN182" s="19"/>
      <c r="AO182" s="19"/>
      <c r="AP182" s="19"/>
      <c r="AQ182" s="19"/>
      <c r="AR182" s="19"/>
      <c r="AS182" s="21"/>
      <c r="AT182" s="21"/>
      <c r="AU182" s="21"/>
      <c r="AV182" s="21"/>
      <c r="AW182" s="21"/>
      <c r="AX182" s="21"/>
      <c r="AY182" s="21"/>
    </row>
    <row r="183">
      <c r="V183" s="19"/>
      <c r="W183" s="19"/>
      <c r="X183" s="19"/>
      <c r="Y183" s="19"/>
      <c r="Z183" s="19"/>
      <c r="AA183" s="19"/>
      <c r="AB183" s="19"/>
      <c r="AE183" s="19"/>
      <c r="AF183" s="19"/>
      <c r="AG183" s="19"/>
      <c r="AH183" s="19"/>
      <c r="AI183" s="19"/>
      <c r="AJ183" s="19"/>
      <c r="AK183" s="20"/>
      <c r="AL183" s="19"/>
      <c r="AM183" s="19"/>
      <c r="AN183" s="19"/>
      <c r="AO183" s="19"/>
      <c r="AP183" s="19"/>
      <c r="AQ183" s="19"/>
      <c r="AR183" s="19"/>
      <c r="AS183" s="21"/>
      <c r="AT183" s="21"/>
      <c r="AU183" s="21"/>
      <c r="AV183" s="21"/>
      <c r="AW183" s="21"/>
      <c r="AX183" s="21"/>
      <c r="AY183" s="21"/>
    </row>
    <row r="184">
      <c r="V184" s="19"/>
      <c r="W184" s="19"/>
      <c r="X184" s="19"/>
      <c r="Y184" s="19"/>
      <c r="Z184" s="19"/>
      <c r="AA184" s="19"/>
      <c r="AB184" s="19"/>
      <c r="AE184" s="19"/>
      <c r="AF184" s="19"/>
      <c r="AG184" s="19"/>
      <c r="AH184" s="19"/>
      <c r="AI184" s="19"/>
      <c r="AJ184" s="19"/>
      <c r="AK184" s="20"/>
      <c r="AL184" s="19"/>
      <c r="AM184" s="19"/>
      <c r="AN184" s="19"/>
      <c r="AO184" s="19"/>
      <c r="AP184" s="19"/>
      <c r="AQ184" s="19"/>
      <c r="AR184" s="19"/>
      <c r="AS184" s="21"/>
      <c r="AT184" s="21"/>
      <c r="AU184" s="21"/>
      <c r="AV184" s="21"/>
      <c r="AW184" s="21"/>
      <c r="AX184" s="21"/>
      <c r="AY184" s="21"/>
    </row>
    <row r="185">
      <c r="V185" s="19"/>
      <c r="W185" s="19"/>
      <c r="X185" s="19"/>
      <c r="Y185" s="19"/>
      <c r="Z185" s="19"/>
      <c r="AA185" s="19"/>
      <c r="AB185" s="19"/>
      <c r="AE185" s="19"/>
      <c r="AF185" s="19"/>
      <c r="AG185" s="19"/>
      <c r="AH185" s="19"/>
      <c r="AI185" s="19"/>
      <c r="AJ185" s="19"/>
      <c r="AK185" s="20"/>
      <c r="AL185" s="19"/>
      <c r="AM185" s="19"/>
      <c r="AN185" s="19"/>
      <c r="AO185" s="19"/>
      <c r="AP185" s="19"/>
      <c r="AQ185" s="19"/>
      <c r="AR185" s="19"/>
      <c r="AS185" s="21"/>
      <c r="AT185" s="21"/>
      <c r="AU185" s="21"/>
      <c r="AV185" s="21"/>
      <c r="AW185" s="21"/>
      <c r="AX185" s="21"/>
      <c r="AY185" s="21"/>
    </row>
    <row r="186">
      <c r="V186" s="19"/>
      <c r="W186" s="19"/>
      <c r="X186" s="19"/>
      <c r="Y186" s="19"/>
      <c r="Z186" s="19"/>
      <c r="AA186" s="19"/>
      <c r="AB186" s="19"/>
      <c r="AE186" s="19"/>
      <c r="AF186" s="19"/>
      <c r="AG186" s="19"/>
      <c r="AH186" s="19"/>
      <c r="AI186" s="19"/>
      <c r="AJ186" s="19"/>
      <c r="AK186" s="20"/>
      <c r="AL186" s="19"/>
      <c r="AM186" s="19"/>
      <c r="AN186" s="19"/>
      <c r="AO186" s="19"/>
      <c r="AP186" s="19"/>
      <c r="AQ186" s="19"/>
      <c r="AR186" s="19"/>
      <c r="AS186" s="21"/>
      <c r="AT186" s="21"/>
      <c r="AU186" s="21"/>
      <c r="AV186" s="21"/>
      <c r="AW186" s="21"/>
      <c r="AX186" s="21"/>
      <c r="AY186" s="21"/>
    </row>
    <row r="187">
      <c r="V187" s="19"/>
      <c r="W187" s="19"/>
      <c r="X187" s="19"/>
      <c r="Y187" s="19"/>
      <c r="Z187" s="19"/>
      <c r="AA187" s="19"/>
      <c r="AB187" s="19"/>
      <c r="AE187" s="19"/>
      <c r="AF187" s="19"/>
      <c r="AG187" s="19"/>
      <c r="AH187" s="19"/>
      <c r="AI187" s="19"/>
      <c r="AJ187" s="19"/>
      <c r="AK187" s="20"/>
      <c r="AL187" s="19"/>
      <c r="AM187" s="19"/>
      <c r="AN187" s="19"/>
      <c r="AO187" s="19"/>
      <c r="AP187" s="19"/>
      <c r="AQ187" s="19"/>
      <c r="AR187" s="19"/>
      <c r="AS187" s="21"/>
      <c r="AT187" s="21"/>
      <c r="AU187" s="21"/>
      <c r="AV187" s="21"/>
      <c r="AW187" s="21"/>
      <c r="AX187" s="21"/>
      <c r="AY187" s="21"/>
    </row>
    <row r="188">
      <c r="V188" s="19"/>
      <c r="W188" s="19"/>
      <c r="X188" s="19"/>
      <c r="Y188" s="19"/>
      <c r="Z188" s="19"/>
      <c r="AA188" s="19"/>
      <c r="AB188" s="19"/>
      <c r="AE188" s="19"/>
      <c r="AF188" s="19"/>
      <c r="AG188" s="19"/>
      <c r="AH188" s="19"/>
      <c r="AI188" s="19"/>
      <c r="AJ188" s="19"/>
      <c r="AK188" s="20"/>
      <c r="AL188" s="19"/>
      <c r="AM188" s="19"/>
      <c r="AN188" s="19"/>
      <c r="AO188" s="19"/>
      <c r="AP188" s="19"/>
      <c r="AQ188" s="19"/>
      <c r="AR188" s="19"/>
      <c r="AS188" s="21"/>
      <c r="AT188" s="21"/>
      <c r="AU188" s="21"/>
      <c r="AV188" s="21"/>
      <c r="AW188" s="21"/>
      <c r="AX188" s="21"/>
      <c r="AY188" s="21"/>
    </row>
    <row r="189">
      <c r="V189" s="19"/>
      <c r="W189" s="19"/>
      <c r="X189" s="19"/>
      <c r="Y189" s="19"/>
      <c r="Z189" s="19"/>
      <c r="AA189" s="19"/>
      <c r="AB189" s="19"/>
      <c r="AE189" s="19"/>
      <c r="AF189" s="19"/>
      <c r="AG189" s="19"/>
      <c r="AH189" s="19"/>
      <c r="AI189" s="19"/>
      <c r="AJ189" s="19"/>
      <c r="AK189" s="20"/>
      <c r="AL189" s="19"/>
      <c r="AM189" s="19"/>
      <c r="AN189" s="19"/>
      <c r="AO189" s="19"/>
      <c r="AP189" s="19"/>
      <c r="AQ189" s="19"/>
      <c r="AR189" s="19"/>
      <c r="AS189" s="21"/>
      <c r="AT189" s="21"/>
      <c r="AU189" s="21"/>
      <c r="AV189" s="21"/>
      <c r="AW189" s="21"/>
      <c r="AX189" s="21"/>
      <c r="AY189" s="21"/>
    </row>
    <row r="190">
      <c r="V190" s="19"/>
      <c r="W190" s="19"/>
      <c r="X190" s="19"/>
      <c r="Y190" s="19"/>
      <c r="Z190" s="19"/>
      <c r="AA190" s="19"/>
      <c r="AB190" s="19"/>
      <c r="AE190" s="19"/>
      <c r="AF190" s="19"/>
      <c r="AG190" s="19"/>
      <c r="AH190" s="19"/>
      <c r="AI190" s="19"/>
      <c r="AJ190" s="19"/>
      <c r="AK190" s="20"/>
      <c r="AL190" s="19"/>
      <c r="AM190" s="19"/>
      <c r="AN190" s="19"/>
      <c r="AO190" s="19"/>
      <c r="AP190" s="19"/>
      <c r="AQ190" s="19"/>
      <c r="AR190" s="19"/>
      <c r="AS190" s="21"/>
      <c r="AT190" s="21"/>
      <c r="AU190" s="21"/>
      <c r="AV190" s="21"/>
      <c r="AW190" s="21"/>
      <c r="AX190" s="21"/>
      <c r="AY190" s="21"/>
    </row>
    <row r="191">
      <c r="V191" s="19"/>
      <c r="W191" s="19"/>
      <c r="X191" s="19"/>
      <c r="Y191" s="19"/>
      <c r="Z191" s="19"/>
      <c r="AA191" s="19"/>
      <c r="AB191" s="19"/>
      <c r="AE191" s="19"/>
      <c r="AF191" s="19"/>
      <c r="AG191" s="19"/>
      <c r="AH191" s="19"/>
      <c r="AI191" s="19"/>
      <c r="AJ191" s="19"/>
      <c r="AK191" s="20"/>
      <c r="AL191" s="19"/>
      <c r="AM191" s="19"/>
      <c r="AN191" s="19"/>
      <c r="AO191" s="19"/>
      <c r="AP191" s="19"/>
      <c r="AQ191" s="19"/>
      <c r="AR191" s="19"/>
      <c r="AS191" s="21"/>
      <c r="AT191" s="21"/>
      <c r="AU191" s="21"/>
      <c r="AV191" s="21"/>
      <c r="AW191" s="21"/>
      <c r="AX191" s="21"/>
      <c r="AY191" s="21"/>
    </row>
    <row r="192">
      <c r="V192" s="19"/>
      <c r="W192" s="19"/>
      <c r="X192" s="19"/>
      <c r="Y192" s="19"/>
      <c r="Z192" s="19"/>
      <c r="AA192" s="19"/>
      <c r="AB192" s="19"/>
      <c r="AE192" s="19"/>
      <c r="AF192" s="19"/>
      <c r="AG192" s="19"/>
      <c r="AH192" s="19"/>
      <c r="AI192" s="19"/>
      <c r="AJ192" s="19"/>
      <c r="AK192" s="20"/>
      <c r="AL192" s="19"/>
      <c r="AM192" s="19"/>
      <c r="AN192" s="19"/>
      <c r="AO192" s="19"/>
      <c r="AP192" s="19"/>
      <c r="AQ192" s="19"/>
      <c r="AR192" s="19"/>
      <c r="AS192" s="21"/>
      <c r="AT192" s="21"/>
      <c r="AU192" s="21"/>
      <c r="AV192" s="21"/>
      <c r="AW192" s="21"/>
      <c r="AX192" s="21"/>
      <c r="AY192" s="21"/>
    </row>
    <row r="193">
      <c r="V193" s="19"/>
      <c r="W193" s="19"/>
      <c r="X193" s="19"/>
      <c r="Y193" s="19"/>
      <c r="Z193" s="19"/>
      <c r="AA193" s="19"/>
      <c r="AB193" s="19"/>
      <c r="AE193" s="19"/>
      <c r="AF193" s="19"/>
      <c r="AG193" s="19"/>
      <c r="AH193" s="19"/>
      <c r="AI193" s="19"/>
      <c r="AJ193" s="19"/>
      <c r="AK193" s="20"/>
      <c r="AL193" s="19"/>
      <c r="AM193" s="19"/>
      <c r="AN193" s="19"/>
      <c r="AO193" s="19"/>
      <c r="AP193" s="19"/>
      <c r="AQ193" s="19"/>
      <c r="AR193" s="19"/>
      <c r="AS193" s="21"/>
      <c r="AT193" s="21"/>
      <c r="AU193" s="21"/>
      <c r="AV193" s="21"/>
      <c r="AW193" s="21"/>
      <c r="AX193" s="21"/>
      <c r="AY193" s="21"/>
    </row>
    <row r="194">
      <c r="V194" s="19"/>
      <c r="W194" s="19"/>
      <c r="X194" s="19"/>
      <c r="Y194" s="19"/>
      <c r="Z194" s="19"/>
      <c r="AA194" s="19"/>
      <c r="AB194" s="19"/>
      <c r="AE194" s="19"/>
      <c r="AF194" s="19"/>
      <c r="AG194" s="19"/>
      <c r="AH194" s="19"/>
      <c r="AI194" s="19"/>
      <c r="AJ194" s="19"/>
      <c r="AK194" s="20"/>
      <c r="AL194" s="19"/>
      <c r="AM194" s="19"/>
      <c r="AN194" s="19"/>
      <c r="AO194" s="19"/>
      <c r="AP194" s="19"/>
      <c r="AQ194" s="19"/>
      <c r="AR194" s="19"/>
      <c r="AS194" s="21"/>
      <c r="AT194" s="21"/>
      <c r="AU194" s="21"/>
      <c r="AV194" s="21"/>
      <c r="AW194" s="21"/>
      <c r="AX194" s="21"/>
      <c r="AY194" s="21"/>
    </row>
    <row r="195">
      <c r="V195" s="19"/>
      <c r="W195" s="19"/>
      <c r="X195" s="19"/>
      <c r="Y195" s="19"/>
      <c r="Z195" s="19"/>
      <c r="AA195" s="19"/>
      <c r="AB195" s="19"/>
      <c r="AE195" s="19"/>
      <c r="AF195" s="19"/>
      <c r="AG195" s="19"/>
      <c r="AH195" s="19"/>
      <c r="AI195" s="19"/>
      <c r="AJ195" s="19"/>
      <c r="AK195" s="20"/>
      <c r="AL195" s="19"/>
      <c r="AM195" s="19"/>
      <c r="AN195" s="19"/>
      <c r="AO195" s="19"/>
      <c r="AP195" s="19"/>
      <c r="AQ195" s="19"/>
      <c r="AR195" s="19"/>
      <c r="AS195" s="21"/>
      <c r="AT195" s="21"/>
      <c r="AU195" s="21"/>
      <c r="AV195" s="21"/>
      <c r="AW195" s="21"/>
      <c r="AX195" s="21"/>
      <c r="AY195" s="21"/>
    </row>
    <row r="196">
      <c r="V196" s="19"/>
      <c r="W196" s="19"/>
      <c r="X196" s="19"/>
      <c r="Y196" s="19"/>
      <c r="Z196" s="19"/>
      <c r="AA196" s="19"/>
      <c r="AB196" s="19"/>
      <c r="AE196" s="19"/>
      <c r="AF196" s="19"/>
      <c r="AG196" s="19"/>
      <c r="AH196" s="19"/>
      <c r="AI196" s="19"/>
      <c r="AJ196" s="19"/>
      <c r="AK196" s="20"/>
      <c r="AL196" s="19"/>
      <c r="AM196" s="19"/>
      <c r="AN196" s="19"/>
      <c r="AO196" s="19"/>
      <c r="AP196" s="19"/>
      <c r="AQ196" s="19"/>
      <c r="AR196" s="19"/>
      <c r="AS196" s="21"/>
      <c r="AT196" s="21"/>
      <c r="AU196" s="21"/>
      <c r="AV196" s="21"/>
      <c r="AW196" s="21"/>
      <c r="AX196" s="21"/>
      <c r="AY196" s="21"/>
    </row>
    <row r="197">
      <c r="V197" s="19"/>
      <c r="W197" s="19"/>
      <c r="X197" s="19"/>
      <c r="Y197" s="19"/>
      <c r="Z197" s="19"/>
      <c r="AA197" s="19"/>
      <c r="AB197" s="19"/>
      <c r="AE197" s="19"/>
      <c r="AF197" s="19"/>
      <c r="AG197" s="19"/>
      <c r="AH197" s="19"/>
      <c r="AI197" s="19"/>
      <c r="AJ197" s="19"/>
      <c r="AK197" s="20"/>
      <c r="AL197" s="19"/>
      <c r="AM197" s="19"/>
      <c r="AN197" s="19"/>
      <c r="AO197" s="19"/>
      <c r="AP197" s="19"/>
      <c r="AQ197" s="19"/>
      <c r="AR197" s="19"/>
      <c r="AS197" s="21"/>
      <c r="AT197" s="21"/>
      <c r="AU197" s="21"/>
      <c r="AV197" s="21"/>
      <c r="AW197" s="21"/>
      <c r="AX197" s="21"/>
      <c r="AY197" s="21"/>
    </row>
    <row r="198">
      <c r="V198" s="19"/>
      <c r="W198" s="19"/>
      <c r="X198" s="19"/>
      <c r="Y198" s="19"/>
      <c r="Z198" s="19"/>
      <c r="AA198" s="19"/>
      <c r="AB198" s="19"/>
      <c r="AE198" s="19"/>
      <c r="AF198" s="19"/>
      <c r="AG198" s="19"/>
      <c r="AH198" s="19"/>
      <c r="AI198" s="19"/>
      <c r="AJ198" s="19"/>
      <c r="AK198" s="20"/>
      <c r="AL198" s="19"/>
      <c r="AM198" s="19"/>
      <c r="AN198" s="19"/>
      <c r="AO198" s="19"/>
      <c r="AP198" s="19"/>
      <c r="AQ198" s="19"/>
      <c r="AR198" s="19"/>
      <c r="AS198" s="21"/>
      <c r="AT198" s="21"/>
      <c r="AU198" s="21"/>
      <c r="AV198" s="21"/>
      <c r="AW198" s="21"/>
      <c r="AX198" s="21"/>
      <c r="AY198" s="21"/>
    </row>
    <row r="199">
      <c r="V199" s="19"/>
      <c r="W199" s="19"/>
      <c r="X199" s="19"/>
      <c r="Y199" s="19"/>
      <c r="Z199" s="19"/>
      <c r="AA199" s="19"/>
      <c r="AB199" s="19"/>
      <c r="AE199" s="19"/>
      <c r="AF199" s="19"/>
      <c r="AG199" s="19"/>
      <c r="AH199" s="19"/>
      <c r="AI199" s="19"/>
      <c r="AJ199" s="19"/>
      <c r="AK199" s="20"/>
      <c r="AL199" s="19"/>
      <c r="AM199" s="19"/>
      <c r="AN199" s="19"/>
      <c r="AO199" s="19"/>
      <c r="AP199" s="19"/>
      <c r="AQ199" s="19"/>
      <c r="AR199" s="19"/>
      <c r="AS199" s="21"/>
      <c r="AT199" s="21"/>
      <c r="AU199" s="21"/>
      <c r="AV199" s="21"/>
      <c r="AW199" s="21"/>
      <c r="AX199" s="21"/>
      <c r="AY199" s="21"/>
    </row>
    <row r="200">
      <c r="V200" s="19"/>
      <c r="W200" s="19"/>
      <c r="X200" s="19"/>
      <c r="Y200" s="19"/>
      <c r="Z200" s="19"/>
      <c r="AA200" s="19"/>
      <c r="AB200" s="19"/>
      <c r="AE200" s="19"/>
      <c r="AF200" s="19"/>
      <c r="AG200" s="19"/>
      <c r="AH200" s="19"/>
      <c r="AI200" s="19"/>
      <c r="AJ200" s="19"/>
      <c r="AK200" s="20"/>
      <c r="AL200" s="19"/>
      <c r="AM200" s="19"/>
      <c r="AN200" s="19"/>
      <c r="AO200" s="19"/>
      <c r="AP200" s="19"/>
      <c r="AQ200" s="19"/>
      <c r="AR200" s="19"/>
      <c r="AS200" s="21"/>
      <c r="AT200" s="21"/>
      <c r="AU200" s="21"/>
      <c r="AV200" s="21"/>
      <c r="AW200" s="21"/>
      <c r="AX200" s="21"/>
      <c r="AY200" s="21"/>
    </row>
    <row r="201">
      <c r="V201" s="19"/>
      <c r="W201" s="19"/>
      <c r="X201" s="19"/>
      <c r="Y201" s="19"/>
      <c r="Z201" s="19"/>
      <c r="AA201" s="19"/>
      <c r="AB201" s="19"/>
      <c r="AE201" s="19"/>
      <c r="AF201" s="19"/>
      <c r="AG201" s="19"/>
      <c r="AH201" s="19"/>
      <c r="AI201" s="19"/>
      <c r="AJ201" s="19"/>
      <c r="AK201" s="20"/>
      <c r="AL201" s="19"/>
      <c r="AM201" s="19"/>
      <c r="AN201" s="19"/>
      <c r="AO201" s="19"/>
      <c r="AP201" s="19"/>
      <c r="AQ201" s="19"/>
      <c r="AR201" s="19"/>
      <c r="AS201" s="21"/>
      <c r="AT201" s="21"/>
      <c r="AU201" s="21"/>
      <c r="AV201" s="21"/>
      <c r="AW201" s="21"/>
      <c r="AX201" s="21"/>
      <c r="AY201" s="21"/>
    </row>
    <row r="202">
      <c r="V202" s="19"/>
      <c r="W202" s="19"/>
      <c r="X202" s="19"/>
      <c r="Y202" s="19"/>
      <c r="Z202" s="19"/>
      <c r="AA202" s="19"/>
      <c r="AB202" s="19"/>
      <c r="AE202" s="19"/>
      <c r="AF202" s="19"/>
      <c r="AG202" s="19"/>
      <c r="AH202" s="19"/>
      <c r="AI202" s="19"/>
      <c r="AJ202" s="19"/>
      <c r="AK202" s="20"/>
      <c r="AL202" s="19"/>
      <c r="AM202" s="19"/>
      <c r="AN202" s="19"/>
      <c r="AO202" s="19"/>
      <c r="AP202" s="19"/>
      <c r="AQ202" s="19"/>
      <c r="AR202" s="19"/>
      <c r="AS202" s="21"/>
      <c r="AT202" s="21"/>
      <c r="AU202" s="21"/>
      <c r="AV202" s="21"/>
      <c r="AW202" s="21"/>
      <c r="AX202" s="21"/>
      <c r="AY202" s="21"/>
    </row>
    <row r="203">
      <c r="V203" s="19"/>
      <c r="W203" s="19"/>
      <c r="X203" s="19"/>
      <c r="Y203" s="19"/>
      <c r="Z203" s="19"/>
      <c r="AA203" s="19"/>
      <c r="AB203" s="19"/>
      <c r="AE203" s="19"/>
      <c r="AF203" s="19"/>
      <c r="AG203" s="19"/>
      <c r="AH203" s="19"/>
      <c r="AI203" s="19"/>
      <c r="AJ203" s="19"/>
      <c r="AK203" s="20"/>
      <c r="AL203" s="19"/>
      <c r="AM203" s="19"/>
      <c r="AN203" s="19"/>
      <c r="AO203" s="19"/>
      <c r="AP203" s="19"/>
      <c r="AQ203" s="19"/>
      <c r="AR203" s="19"/>
      <c r="AS203" s="21"/>
      <c r="AT203" s="21"/>
      <c r="AU203" s="21"/>
      <c r="AV203" s="21"/>
      <c r="AW203" s="21"/>
      <c r="AX203" s="21"/>
      <c r="AY203" s="21"/>
    </row>
    <row r="204">
      <c r="V204" s="19"/>
      <c r="W204" s="19"/>
      <c r="X204" s="19"/>
      <c r="Y204" s="19"/>
      <c r="Z204" s="19"/>
      <c r="AA204" s="19"/>
      <c r="AB204" s="19"/>
      <c r="AE204" s="19"/>
      <c r="AF204" s="19"/>
      <c r="AG204" s="19"/>
      <c r="AH204" s="19"/>
      <c r="AI204" s="19"/>
      <c r="AJ204" s="19"/>
      <c r="AK204" s="20"/>
      <c r="AL204" s="19"/>
      <c r="AM204" s="19"/>
      <c r="AN204" s="19"/>
      <c r="AO204" s="19"/>
      <c r="AP204" s="19"/>
      <c r="AQ204" s="19"/>
      <c r="AR204" s="19"/>
      <c r="AS204" s="21"/>
      <c r="AT204" s="21"/>
      <c r="AU204" s="21"/>
      <c r="AV204" s="21"/>
      <c r="AW204" s="21"/>
      <c r="AX204" s="21"/>
      <c r="AY204" s="21"/>
    </row>
    <row r="205">
      <c r="V205" s="19"/>
      <c r="W205" s="19"/>
      <c r="X205" s="19"/>
      <c r="Y205" s="19"/>
      <c r="Z205" s="19"/>
      <c r="AA205" s="19"/>
      <c r="AB205" s="19"/>
      <c r="AE205" s="19"/>
      <c r="AF205" s="19"/>
      <c r="AG205" s="19"/>
      <c r="AH205" s="19"/>
      <c r="AI205" s="19"/>
      <c r="AJ205" s="19"/>
      <c r="AK205" s="20"/>
      <c r="AL205" s="19"/>
      <c r="AM205" s="19"/>
      <c r="AN205" s="19"/>
      <c r="AO205" s="19"/>
      <c r="AP205" s="19"/>
      <c r="AQ205" s="19"/>
      <c r="AR205" s="19"/>
      <c r="AS205" s="21"/>
      <c r="AT205" s="21"/>
      <c r="AU205" s="21"/>
      <c r="AV205" s="21"/>
      <c r="AW205" s="21"/>
      <c r="AX205" s="21"/>
      <c r="AY205" s="21"/>
    </row>
    <row r="206">
      <c r="V206" s="19"/>
      <c r="W206" s="19"/>
      <c r="X206" s="19"/>
      <c r="Y206" s="19"/>
      <c r="Z206" s="19"/>
      <c r="AA206" s="19"/>
      <c r="AB206" s="19"/>
      <c r="AE206" s="19"/>
      <c r="AF206" s="19"/>
      <c r="AG206" s="19"/>
      <c r="AH206" s="19"/>
      <c r="AI206" s="19"/>
      <c r="AJ206" s="19"/>
      <c r="AK206" s="20"/>
      <c r="AL206" s="19"/>
      <c r="AM206" s="19"/>
      <c r="AN206" s="19"/>
      <c r="AO206" s="19"/>
      <c r="AP206" s="19"/>
      <c r="AQ206" s="19"/>
      <c r="AR206" s="19"/>
      <c r="AS206" s="21"/>
      <c r="AT206" s="21"/>
      <c r="AU206" s="21"/>
      <c r="AV206" s="21"/>
      <c r="AW206" s="21"/>
      <c r="AX206" s="21"/>
      <c r="AY206" s="21"/>
    </row>
    <row r="207">
      <c r="V207" s="19"/>
      <c r="W207" s="19"/>
      <c r="X207" s="19"/>
      <c r="Y207" s="19"/>
      <c r="Z207" s="19"/>
      <c r="AA207" s="19"/>
      <c r="AB207" s="19"/>
      <c r="AE207" s="19"/>
      <c r="AF207" s="19"/>
      <c r="AG207" s="19"/>
      <c r="AH207" s="19"/>
      <c r="AI207" s="19"/>
      <c r="AJ207" s="19"/>
      <c r="AK207" s="20"/>
      <c r="AL207" s="19"/>
      <c r="AM207" s="19"/>
      <c r="AN207" s="19"/>
      <c r="AO207" s="19"/>
      <c r="AP207" s="19"/>
      <c r="AQ207" s="19"/>
      <c r="AR207" s="19"/>
      <c r="AS207" s="21"/>
      <c r="AT207" s="21"/>
      <c r="AU207" s="21"/>
      <c r="AV207" s="21"/>
      <c r="AW207" s="21"/>
      <c r="AX207" s="21"/>
      <c r="AY207" s="21"/>
    </row>
    <row r="208">
      <c r="V208" s="19"/>
      <c r="W208" s="19"/>
      <c r="X208" s="19"/>
      <c r="Y208" s="19"/>
      <c r="Z208" s="19"/>
      <c r="AA208" s="19"/>
      <c r="AB208" s="19"/>
      <c r="AE208" s="19"/>
      <c r="AF208" s="19"/>
      <c r="AG208" s="19"/>
      <c r="AH208" s="19"/>
      <c r="AI208" s="19"/>
      <c r="AJ208" s="19"/>
      <c r="AK208" s="20"/>
      <c r="AL208" s="19"/>
      <c r="AM208" s="19"/>
      <c r="AN208" s="19"/>
      <c r="AO208" s="19"/>
      <c r="AP208" s="19"/>
      <c r="AQ208" s="19"/>
      <c r="AR208" s="19"/>
      <c r="AS208" s="21"/>
      <c r="AT208" s="21"/>
      <c r="AU208" s="21"/>
      <c r="AV208" s="21"/>
      <c r="AW208" s="21"/>
      <c r="AX208" s="21"/>
      <c r="AY208" s="21"/>
    </row>
    <row r="209">
      <c r="V209" s="19"/>
      <c r="W209" s="19"/>
      <c r="X209" s="19"/>
      <c r="Y209" s="19"/>
      <c r="Z209" s="19"/>
      <c r="AA209" s="19"/>
      <c r="AB209" s="19"/>
      <c r="AE209" s="19"/>
      <c r="AF209" s="19"/>
      <c r="AG209" s="19"/>
      <c r="AH209" s="19"/>
      <c r="AI209" s="19"/>
      <c r="AJ209" s="19"/>
      <c r="AK209" s="20"/>
      <c r="AL209" s="19"/>
      <c r="AM209" s="19"/>
      <c r="AN209" s="19"/>
      <c r="AO209" s="19"/>
      <c r="AP209" s="19"/>
      <c r="AQ209" s="19"/>
      <c r="AR209" s="19"/>
      <c r="AS209" s="21"/>
      <c r="AT209" s="21"/>
      <c r="AU209" s="21"/>
      <c r="AV209" s="21"/>
      <c r="AW209" s="21"/>
      <c r="AX209" s="21"/>
      <c r="AY209" s="21"/>
    </row>
    <row r="210">
      <c r="V210" s="19"/>
      <c r="W210" s="19"/>
      <c r="X210" s="19"/>
      <c r="Y210" s="19"/>
      <c r="Z210" s="19"/>
      <c r="AA210" s="19"/>
      <c r="AB210" s="19"/>
      <c r="AE210" s="19"/>
      <c r="AF210" s="19"/>
      <c r="AG210" s="19"/>
      <c r="AH210" s="19"/>
      <c r="AI210" s="19"/>
      <c r="AJ210" s="19"/>
      <c r="AK210" s="20"/>
      <c r="AL210" s="19"/>
      <c r="AM210" s="19"/>
      <c r="AN210" s="19"/>
      <c r="AO210" s="19"/>
      <c r="AP210" s="19"/>
      <c r="AQ210" s="19"/>
      <c r="AR210" s="19"/>
      <c r="AS210" s="21"/>
      <c r="AT210" s="21"/>
      <c r="AU210" s="21"/>
      <c r="AV210" s="21"/>
      <c r="AW210" s="21"/>
      <c r="AX210" s="21"/>
      <c r="AY210" s="21"/>
    </row>
    <row r="211">
      <c r="V211" s="19"/>
      <c r="W211" s="19"/>
      <c r="X211" s="19"/>
      <c r="Y211" s="19"/>
      <c r="Z211" s="19"/>
      <c r="AA211" s="19"/>
      <c r="AB211" s="19"/>
      <c r="AE211" s="19"/>
      <c r="AF211" s="19"/>
      <c r="AG211" s="19"/>
      <c r="AH211" s="19"/>
      <c r="AI211" s="19"/>
      <c r="AJ211" s="19"/>
      <c r="AK211" s="20"/>
      <c r="AL211" s="19"/>
      <c r="AM211" s="19"/>
      <c r="AN211" s="19"/>
      <c r="AO211" s="19"/>
      <c r="AP211" s="19"/>
      <c r="AQ211" s="19"/>
      <c r="AR211" s="19"/>
      <c r="AS211" s="21"/>
      <c r="AT211" s="21"/>
      <c r="AU211" s="21"/>
      <c r="AV211" s="21"/>
      <c r="AW211" s="21"/>
      <c r="AX211" s="21"/>
      <c r="AY211" s="21"/>
    </row>
    <row r="212">
      <c r="V212" s="19"/>
      <c r="W212" s="19"/>
      <c r="X212" s="19"/>
      <c r="Y212" s="19"/>
      <c r="Z212" s="19"/>
      <c r="AA212" s="19"/>
      <c r="AB212" s="19"/>
      <c r="AE212" s="19"/>
      <c r="AF212" s="19"/>
      <c r="AG212" s="19"/>
      <c r="AH212" s="19"/>
      <c r="AI212" s="19"/>
      <c r="AJ212" s="19"/>
      <c r="AK212" s="20"/>
      <c r="AL212" s="19"/>
      <c r="AM212" s="19"/>
      <c r="AN212" s="19"/>
      <c r="AO212" s="19"/>
      <c r="AP212" s="19"/>
      <c r="AQ212" s="19"/>
      <c r="AR212" s="19"/>
      <c r="AS212" s="21"/>
      <c r="AT212" s="21"/>
      <c r="AU212" s="21"/>
      <c r="AV212" s="21"/>
      <c r="AW212" s="21"/>
      <c r="AX212" s="21"/>
      <c r="AY212" s="21"/>
    </row>
    <row r="213">
      <c r="V213" s="19"/>
      <c r="W213" s="19"/>
      <c r="X213" s="19"/>
      <c r="Y213" s="19"/>
      <c r="Z213" s="19"/>
      <c r="AA213" s="19"/>
      <c r="AB213" s="19"/>
      <c r="AE213" s="19"/>
      <c r="AF213" s="19"/>
      <c r="AG213" s="19"/>
      <c r="AH213" s="19"/>
      <c r="AI213" s="19"/>
      <c r="AJ213" s="19"/>
      <c r="AK213" s="20"/>
      <c r="AL213" s="19"/>
      <c r="AM213" s="19"/>
      <c r="AN213" s="19"/>
      <c r="AO213" s="19"/>
      <c r="AP213" s="19"/>
      <c r="AQ213" s="19"/>
      <c r="AR213" s="19"/>
      <c r="AS213" s="21"/>
      <c r="AT213" s="21"/>
      <c r="AU213" s="21"/>
      <c r="AV213" s="21"/>
      <c r="AW213" s="21"/>
      <c r="AX213" s="21"/>
      <c r="AY213" s="21"/>
    </row>
    <row r="214">
      <c r="V214" s="19"/>
      <c r="W214" s="19"/>
      <c r="X214" s="19"/>
      <c r="Y214" s="19"/>
      <c r="Z214" s="19"/>
      <c r="AA214" s="19"/>
      <c r="AB214" s="19"/>
      <c r="AE214" s="19"/>
      <c r="AF214" s="19"/>
      <c r="AG214" s="19"/>
      <c r="AH214" s="19"/>
      <c r="AI214" s="19"/>
      <c r="AJ214" s="19"/>
      <c r="AK214" s="20"/>
      <c r="AL214" s="19"/>
      <c r="AM214" s="19"/>
      <c r="AN214" s="19"/>
      <c r="AO214" s="19"/>
      <c r="AP214" s="19"/>
      <c r="AQ214" s="19"/>
      <c r="AR214" s="19"/>
      <c r="AS214" s="21"/>
      <c r="AT214" s="21"/>
      <c r="AU214" s="21"/>
      <c r="AV214" s="21"/>
      <c r="AW214" s="21"/>
      <c r="AX214" s="21"/>
      <c r="AY214" s="21"/>
    </row>
    <row r="215">
      <c r="V215" s="19"/>
      <c r="W215" s="19"/>
      <c r="X215" s="19"/>
      <c r="Y215" s="19"/>
      <c r="Z215" s="19"/>
      <c r="AA215" s="19"/>
      <c r="AB215" s="19"/>
      <c r="AE215" s="19"/>
      <c r="AF215" s="19"/>
      <c r="AG215" s="19"/>
      <c r="AH215" s="19"/>
      <c r="AI215" s="19"/>
      <c r="AJ215" s="19"/>
      <c r="AK215" s="20"/>
      <c r="AL215" s="19"/>
      <c r="AM215" s="19"/>
      <c r="AN215" s="19"/>
      <c r="AO215" s="19"/>
      <c r="AP215" s="19"/>
      <c r="AQ215" s="19"/>
      <c r="AR215" s="19"/>
      <c r="AS215" s="21"/>
      <c r="AT215" s="21"/>
      <c r="AU215" s="21"/>
      <c r="AV215" s="21"/>
      <c r="AW215" s="21"/>
      <c r="AX215" s="21"/>
      <c r="AY215" s="21"/>
    </row>
    <row r="216">
      <c r="V216" s="19"/>
      <c r="W216" s="19"/>
      <c r="X216" s="19"/>
      <c r="Y216" s="19"/>
      <c r="Z216" s="19"/>
      <c r="AA216" s="19"/>
      <c r="AB216" s="19"/>
      <c r="AE216" s="19"/>
      <c r="AF216" s="19"/>
      <c r="AG216" s="19"/>
      <c r="AH216" s="19"/>
      <c r="AI216" s="19"/>
      <c r="AJ216" s="19"/>
      <c r="AK216" s="20"/>
      <c r="AL216" s="19"/>
      <c r="AM216" s="19"/>
      <c r="AN216" s="19"/>
      <c r="AO216" s="19"/>
      <c r="AP216" s="19"/>
      <c r="AQ216" s="19"/>
      <c r="AR216" s="19"/>
      <c r="AS216" s="21"/>
      <c r="AT216" s="21"/>
      <c r="AU216" s="21"/>
      <c r="AV216" s="21"/>
      <c r="AW216" s="21"/>
      <c r="AX216" s="21"/>
      <c r="AY216" s="21"/>
    </row>
    <row r="217">
      <c r="V217" s="19"/>
      <c r="W217" s="19"/>
      <c r="X217" s="19"/>
      <c r="Y217" s="19"/>
      <c r="Z217" s="19"/>
      <c r="AA217" s="19"/>
      <c r="AB217" s="19"/>
      <c r="AE217" s="19"/>
      <c r="AF217" s="19"/>
      <c r="AG217" s="19"/>
      <c r="AH217" s="19"/>
      <c r="AI217" s="19"/>
      <c r="AJ217" s="19"/>
      <c r="AK217" s="20"/>
      <c r="AL217" s="19"/>
      <c r="AM217" s="19"/>
      <c r="AN217" s="19"/>
      <c r="AO217" s="19"/>
      <c r="AP217" s="19"/>
      <c r="AQ217" s="19"/>
      <c r="AR217" s="19"/>
      <c r="AS217" s="21"/>
      <c r="AT217" s="21"/>
      <c r="AU217" s="21"/>
      <c r="AV217" s="21"/>
      <c r="AW217" s="21"/>
      <c r="AX217" s="21"/>
      <c r="AY217" s="21"/>
    </row>
    <row r="218">
      <c r="V218" s="19"/>
      <c r="W218" s="19"/>
      <c r="X218" s="19"/>
      <c r="Y218" s="19"/>
      <c r="Z218" s="19"/>
      <c r="AA218" s="19"/>
      <c r="AB218" s="19"/>
      <c r="AE218" s="19"/>
      <c r="AF218" s="19"/>
      <c r="AG218" s="19"/>
      <c r="AH218" s="19"/>
      <c r="AI218" s="19"/>
      <c r="AJ218" s="19"/>
      <c r="AK218" s="20"/>
      <c r="AL218" s="19"/>
      <c r="AM218" s="19"/>
      <c r="AN218" s="19"/>
      <c r="AO218" s="19"/>
      <c r="AP218" s="19"/>
      <c r="AQ218" s="19"/>
      <c r="AR218" s="19"/>
      <c r="AS218" s="21"/>
      <c r="AT218" s="21"/>
      <c r="AU218" s="21"/>
      <c r="AV218" s="21"/>
      <c r="AW218" s="21"/>
      <c r="AX218" s="21"/>
      <c r="AY218" s="21"/>
    </row>
    <row r="219">
      <c r="V219" s="19"/>
      <c r="W219" s="19"/>
      <c r="X219" s="19"/>
      <c r="Y219" s="19"/>
      <c r="Z219" s="19"/>
      <c r="AA219" s="19"/>
      <c r="AB219" s="19"/>
      <c r="AE219" s="19"/>
      <c r="AF219" s="19"/>
      <c r="AG219" s="19"/>
      <c r="AH219" s="19"/>
      <c r="AI219" s="19"/>
      <c r="AJ219" s="19"/>
      <c r="AK219" s="20"/>
      <c r="AL219" s="19"/>
      <c r="AM219" s="19"/>
      <c r="AN219" s="19"/>
      <c r="AO219" s="19"/>
      <c r="AP219" s="19"/>
      <c r="AQ219" s="19"/>
      <c r="AR219" s="19"/>
      <c r="AS219" s="21"/>
      <c r="AT219" s="21"/>
      <c r="AU219" s="21"/>
      <c r="AV219" s="21"/>
      <c r="AW219" s="21"/>
      <c r="AX219" s="21"/>
      <c r="AY219" s="21"/>
    </row>
    <row r="220">
      <c r="V220" s="19"/>
      <c r="W220" s="19"/>
      <c r="X220" s="19"/>
      <c r="Y220" s="19"/>
      <c r="Z220" s="19"/>
      <c r="AA220" s="19"/>
      <c r="AB220" s="19"/>
      <c r="AE220" s="19"/>
      <c r="AF220" s="19"/>
      <c r="AG220" s="19"/>
      <c r="AH220" s="19"/>
      <c r="AI220" s="19"/>
      <c r="AJ220" s="19"/>
      <c r="AK220" s="20"/>
      <c r="AL220" s="19"/>
      <c r="AM220" s="19"/>
      <c r="AN220" s="19"/>
      <c r="AO220" s="19"/>
      <c r="AP220" s="19"/>
      <c r="AQ220" s="19"/>
      <c r="AR220" s="19"/>
      <c r="AS220" s="21"/>
      <c r="AT220" s="21"/>
      <c r="AU220" s="21"/>
      <c r="AV220" s="21"/>
      <c r="AW220" s="21"/>
      <c r="AX220" s="21"/>
      <c r="AY220" s="21"/>
    </row>
    <row r="221">
      <c r="V221" s="19"/>
      <c r="W221" s="19"/>
      <c r="X221" s="19"/>
      <c r="Y221" s="19"/>
      <c r="Z221" s="19"/>
      <c r="AA221" s="19"/>
      <c r="AB221" s="19"/>
      <c r="AE221" s="19"/>
      <c r="AF221" s="19"/>
      <c r="AG221" s="19"/>
      <c r="AH221" s="19"/>
      <c r="AI221" s="19"/>
      <c r="AJ221" s="19"/>
      <c r="AK221" s="20"/>
      <c r="AL221" s="19"/>
      <c r="AM221" s="19"/>
      <c r="AN221" s="19"/>
      <c r="AO221" s="19"/>
      <c r="AP221" s="19"/>
      <c r="AQ221" s="19"/>
      <c r="AR221" s="19"/>
      <c r="AS221" s="21"/>
      <c r="AT221" s="21"/>
      <c r="AU221" s="21"/>
      <c r="AV221" s="21"/>
      <c r="AW221" s="21"/>
      <c r="AX221" s="21"/>
      <c r="AY221" s="21"/>
    </row>
    <row r="222">
      <c r="V222" s="19"/>
      <c r="W222" s="19"/>
      <c r="X222" s="19"/>
      <c r="Y222" s="19"/>
      <c r="Z222" s="19"/>
      <c r="AA222" s="19"/>
      <c r="AB222" s="19"/>
      <c r="AE222" s="19"/>
      <c r="AF222" s="19"/>
      <c r="AG222" s="19"/>
      <c r="AH222" s="19"/>
      <c r="AI222" s="19"/>
      <c r="AJ222" s="19"/>
      <c r="AK222" s="20"/>
      <c r="AL222" s="19"/>
      <c r="AM222" s="19"/>
      <c r="AN222" s="19"/>
      <c r="AO222" s="19"/>
      <c r="AP222" s="19"/>
      <c r="AQ222" s="19"/>
      <c r="AR222" s="19"/>
      <c r="AS222" s="21"/>
      <c r="AT222" s="21"/>
      <c r="AU222" s="21"/>
      <c r="AV222" s="21"/>
      <c r="AW222" s="21"/>
      <c r="AX222" s="21"/>
      <c r="AY222" s="21"/>
    </row>
    <row r="223">
      <c r="V223" s="19"/>
      <c r="W223" s="19"/>
      <c r="X223" s="19"/>
      <c r="Y223" s="19"/>
      <c r="Z223" s="19"/>
      <c r="AA223" s="19"/>
      <c r="AB223" s="19"/>
      <c r="AE223" s="19"/>
      <c r="AF223" s="19"/>
      <c r="AG223" s="19"/>
      <c r="AH223" s="19"/>
      <c r="AI223" s="19"/>
      <c r="AJ223" s="19"/>
      <c r="AK223" s="20"/>
      <c r="AL223" s="19"/>
      <c r="AM223" s="19"/>
      <c r="AN223" s="19"/>
      <c r="AO223" s="19"/>
      <c r="AP223" s="19"/>
      <c r="AQ223" s="19"/>
      <c r="AR223" s="19"/>
      <c r="AS223" s="21"/>
      <c r="AT223" s="21"/>
      <c r="AU223" s="21"/>
      <c r="AV223" s="21"/>
      <c r="AW223" s="21"/>
      <c r="AX223" s="21"/>
      <c r="AY223" s="21"/>
    </row>
    <row r="224">
      <c r="V224" s="19"/>
      <c r="W224" s="19"/>
      <c r="X224" s="19"/>
      <c r="Y224" s="19"/>
      <c r="Z224" s="19"/>
      <c r="AA224" s="19"/>
      <c r="AB224" s="19"/>
      <c r="AE224" s="19"/>
      <c r="AF224" s="19"/>
      <c r="AG224" s="19"/>
      <c r="AH224" s="19"/>
      <c r="AI224" s="19"/>
      <c r="AJ224" s="19"/>
      <c r="AK224" s="20"/>
      <c r="AL224" s="19"/>
      <c r="AM224" s="19"/>
      <c r="AN224" s="19"/>
      <c r="AO224" s="19"/>
      <c r="AP224" s="19"/>
      <c r="AQ224" s="19"/>
      <c r="AR224" s="19"/>
      <c r="AS224" s="21"/>
      <c r="AT224" s="21"/>
      <c r="AU224" s="21"/>
      <c r="AV224" s="21"/>
      <c r="AW224" s="21"/>
      <c r="AX224" s="21"/>
      <c r="AY224" s="21"/>
    </row>
    <row r="225">
      <c r="V225" s="19"/>
      <c r="W225" s="19"/>
      <c r="X225" s="19"/>
      <c r="Y225" s="19"/>
      <c r="Z225" s="19"/>
      <c r="AA225" s="19"/>
      <c r="AB225" s="19"/>
      <c r="AE225" s="19"/>
      <c r="AF225" s="19"/>
      <c r="AG225" s="19"/>
      <c r="AH225" s="19"/>
      <c r="AI225" s="19"/>
      <c r="AJ225" s="19"/>
      <c r="AK225" s="20"/>
      <c r="AL225" s="19"/>
      <c r="AM225" s="19"/>
      <c r="AN225" s="19"/>
      <c r="AO225" s="19"/>
      <c r="AP225" s="19"/>
      <c r="AQ225" s="19"/>
      <c r="AR225" s="19"/>
      <c r="AS225" s="21"/>
      <c r="AT225" s="21"/>
      <c r="AU225" s="21"/>
      <c r="AV225" s="21"/>
      <c r="AW225" s="21"/>
      <c r="AX225" s="21"/>
      <c r="AY225" s="21"/>
    </row>
    <row r="226">
      <c r="V226" s="19"/>
      <c r="W226" s="19"/>
      <c r="X226" s="19"/>
      <c r="Y226" s="19"/>
      <c r="Z226" s="19"/>
      <c r="AA226" s="19"/>
      <c r="AB226" s="19"/>
      <c r="AE226" s="19"/>
      <c r="AF226" s="19"/>
      <c r="AG226" s="19"/>
      <c r="AH226" s="19"/>
      <c r="AI226" s="19"/>
      <c r="AJ226" s="19"/>
      <c r="AK226" s="20"/>
      <c r="AL226" s="19"/>
      <c r="AM226" s="19"/>
      <c r="AN226" s="19"/>
      <c r="AO226" s="19"/>
      <c r="AP226" s="19"/>
      <c r="AQ226" s="19"/>
      <c r="AR226" s="19"/>
      <c r="AS226" s="21"/>
      <c r="AT226" s="21"/>
      <c r="AU226" s="21"/>
      <c r="AV226" s="21"/>
      <c r="AW226" s="21"/>
      <c r="AX226" s="21"/>
      <c r="AY226" s="21"/>
    </row>
    <row r="227">
      <c r="V227" s="19"/>
      <c r="W227" s="19"/>
      <c r="X227" s="19"/>
      <c r="Y227" s="19"/>
      <c r="Z227" s="19"/>
      <c r="AA227" s="19"/>
      <c r="AB227" s="19"/>
      <c r="AE227" s="19"/>
      <c r="AF227" s="19"/>
      <c r="AG227" s="19"/>
      <c r="AH227" s="19"/>
      <c r="AI227" s="19"/>
      <c r="AJ227" s="19"/>
      <c r="AK227" s="20"/>
      <c r="AL227" s="19"/>
      <c r="AM227" s="19"/>
      <c r="AN227" s="19"/>
      <c r="AO227" s="19"/>
      <c r="AP227" s="19"/>
      <c r="AQ227" s="19"/>
      <c r="AR227" s="19"/>
      <c r="AS227" s="21"/>
      <c r="AT227" s="21"/>
      <c r="AU227" s="21"/>
      <c r="AV227" s="21"/>
      <c r="AW227" s="21"/>
      <c r="AX227" s="21"/>
      <c r="AY227" s="21"/>
    </row>
    <row r="228">
      <c r="V228" s="19"/>
      <c r="W228" s="19"/>
      <c r="X228" s="19"/>
      <c r="Y228" s="19"/>
      <c r="Z228" s="19"/>
      <c r="AA228" s="19"/>
      <c r="AB228" s="19"/>
      <c r="AE228" s="19"/>
      <c r="AF228" s="19"/>
      <c r="AG228" s="19"/>
      <c r="AH228" s="19"/>
      <c r="AI228" s="19"/>
      <c r="AJ228" s="19"/>
      <c r="AK228" s="20"/>
      <c r="AL228" s="19"/>
      <c r="AM228" s="19"/>
      <c r="AN228" s="19"/>
      <c r="AO228" s="19"/>
      <c r="AP228" s="19"/>
      <c r="AQ228" s="19"/>
      <c r="AR228" s="19"/>
      <c r="AS228" s="21"/>
      <c r="AT228" s="21"/>
      <c r="AU228" s="21"/>
      <c r="AV228" s="21"/>
      <c r="AW228" s="21"/>
      <c r="AX228" s="21"/>
      <c r="AY228" s="21"/>
    </row>
    <row r="229">
      <c r="V229" s="19"/>
      <c r="W229" s="19"/>
      <c r="X229" s="19"/>
      <c r="Y229" s="19"/>
      <c r="Z229" s="19"/>
      <c r="AA229" s="19"/>
      <c r="AB229" s="19"/>
      <c r="AE229" s="19"/>
      <c r="AF229" s="19"/>
      <c r="AG229" s="19"/>
      <c r="AH229" s="19"/>
      <c r="AI229" s="19"/>
      <c r="AJ229" s="19"/>
      <c r="AK229" s="20"/>
      <c r="AL229" s="19"/>
      <c r="AM229" s="19"/>
      <c r="AN229" s="19"/>
      <c r="AO229" s="19"/>
      <c r="AP229" s="19"/>
      <c r="AQ229" s="19"/>
      <c r="AR229" s="19"/>
      <c r="AS229" s="21"/>
      <c r="AT229" s="21"/>
      <c r="AU229" s="21"/>
      <c r="AV229" s="21"/>
      <c r="AW229" s="21"/>
      <c r="AX229" s="21"/>
      <c r="AY229" s="21"/>
    </row>
    <row r="230">
      <c r="V230" s="19"/>
      <c r="W230" s="19"/>
      <c r="X230" s="19"/>
      <c r="Y230" s="19"/>
      <c r="Z230" s="19"/>
      <c r="AA230" s="19"/>
      <c r="AB230" s="19"/>
      <c r="AE230" s="19"/>
      <c r="AF230" s="19"/>
      <c r="AG230" s="19"/>
      <c r="AH230" s="19"/>
      <c r="AI230" s="19"/>
      <c r="AJ230" s="19"/>
      <c r="AK230" s="20"/>
      <c r="AL230" s="19"/>
      <c r="AM230" s="19"/>
      <c r="AN230" s="19"/>
      <c r="AO230" s="19"/>
      <c r="AP230" s="19"/>
      <c r="AQ230" s="19"/>
      <c r="AR230" s="19"/>
      <c r="AS230" s="21"/>
      <c r="AT230" s="21"/>
      <c r="AU230" s="21"/>
      <c r="AV230" s="21"/>
      <c r="AW230" s="21"/>
      <c r="AX230" s="21"/>
      <c r="AY230" s="21"/>
    </row>
    <row r="231">
      <c r="V231" s="19"/>
      <c r="W231" s="19"/>
      <c r="X231" s="19"/>
      <c r="Y231" s="19"/>
      <c r="Z231" s="19"/>
      <c r="AA231" s="19"/>
      <c r="AB231" s="19"/>
      <c r="AE231" s="19"/>
      <c r="AF231" s="19"/>
      <c r="AG231" s="19"/>
      <c r="AH231" s="19"/>
      <c r="AI231" s="19"/>
      <c r="AJ231" s="19"/>
      <c r="AK231" s="20"/>
      <c r="AL231" s="19"/>
      <c r="AM231" s="19"/>
      <c r="AN231" s="19"/>
      <c r="AO231" s="19"/>
      <c r="AP231" s="19"/>
      <c r="AQ231" s="19"/>
      <c r="AR231" s="19"/>
      <c r="AS231" s="21"/>
      <c r="AT231" s="21"/>
      <c r="AU231" s="21"/>
      <c r="AV231" s="21"/>
      <c r="AW231" s="21"/>
      <c r="AX231" s="21"/>
      <c r="AY231" s="21"/>
    </row>
    <row r="232">
      <c r="V232" s="19"/>
      <c r="W232" s="19"/>
      <c r="X232" s="19"/>
      <c r="Y232" s="19"/>
      <c r="Z232" s="19"/>
      <c r="AA232" s="19"/>
      <c r="AB232" s="19"/>
      <c r="AE232" s="19"/>
      <c r="AF232" s="19"/>
      <c r="AG232" s="19"/>
      <c r="AH232" s="19"/>
      <c r="AI232" s="19"/>
      <c r="AJ232" s="19"/>
      <c r="AK232" s="20"/>
      <c r="AL232" s="19"/>
      <c r="AM232" s="19"/>
      <c r="AN232" s="19"/>
      <c r="AO232" s="19"/>
      <c r="AP232" s="19"/>
      <c r="AQ232" s="19"/>
      <c r="AR232" s="19"/>
      <c r="AS232" s="21"/>
      <c r="AT232" s="21"/>
      <c r="AU232" s="21"/>
      <c r="AV232" s="21"/>
      <c r="AW232" s="21"/>
      <c r="AX232" s="21"/>
      <c r="AY232" s="21"/>
    </row>
    <row r="233">
      <c r="V233" s="19"/>
      <c r="W233" s="19"/>
      <c r="X233" s="19"/>
      <c r="Y233" s="19"/>
      <c r="Z233" s="19"/>
      <c r="AA233" s="19"/>
      <c r="AB233" s="19"/>
      <c r="AE233" s="19"/>
      <c r="AF233" s="19"/>
      <c r="AG233" s="19"/>
      <c r="AH233" s="19"/>
      <c r="AI233" s="19"/>
      <c r="AJ233" s="19"/>
      <c r="AK233" s="20"/>
      <c r="AL233" s="19"/>
      <c r="AM233" s="19"/>
      <c r="AN233" s="19"/>
      <c r="AO233" s="19"/>
      <c r="AP233" s="19"/>
      <c r="AQ233" s="19"/>
      <c r="AR233" s="19"/>
      <c r="AS233" s="21"/>
      <c r="AT233" s="21"/>
      <c r="AU233" s="21"/>
      <c r="AV233" s="21"/>
      <c r="AW233" s="21"/>
      <c r="AX233" s="21"/>
      <c r="AY233" s="21"/>
    </row>
    <row r="234">
      <c r="V234" s="19"/>
      <c r="W234" s="19"/>
      <c r="X234" s="19"/>
      <c r="Y234" s="19"/>
      <c r="Z234" s="19"/>
      <c r="AA234" s="19"/>
      <c r="AB234" s="19"/>
      <c r="AE234" s="19"/>
      <c r="AF234" s="19"/>
      <c r="AG234" s="19"/>
      <c r="AH234" s="19"/>
      <c r="AI234" s="19"/>
      <c r="AJ234" s="19"/>
      <c r="AK234" s="20"/>
      <c r="AL234" s="19"/>
      <c r="AM234" s="19"/>
      <c r="AN234" s="19"/>
      <c r="AO234" s="19"/>
      <c r="AP234" s="19"/>
      <c r="AQ234" s="19"/>
      <c r="AR234" s="19"/>
      <c r="AS234" s="21"/>
      <c r="AT234" s="21"/>
      <c r="AU234" s="21"/>
      <c r="AV234" s="21"/>
      <c r="AW234" s="21"/>
      <c r="AX234" s="21"/>
      <c r="AY234" s="21"/>
    </row>
    <row r="235">
      <c r="V235" s="19"/>
      <c r="W235" s="19"/>
      <c r="X235" s="19"/>
      <c r="Y235" s="19"/>
      <c r="Z235" s="19"/>
      <c r="AA235" s="19"/>
      <c r="AB235" s="19"/>
      <c r="AE235" s="19"/>
      <c r="AF235" s="19"/>
      <c r="AG235" s="19"/>
      <c r="AH235" s="19"/>
      <c r="AI235" s="19"/>
      <c r="AJ235" s="19"/>
      <c r="AK235" s="20"/>
      <c r="AL235" s="19"/>
      <c r="AM235" s="19"/>
      <c r="AN235" s="19"/>
      <c r="AO235" s="19"/>
      <c r="AP235" s="19"/>
      <c r="AQ235" s="19"/>
      <c r="AR235" s="19"/>
      <c r="AS235" s="21"/>
      <c r="AT235" s="21"/>
      <c r="AU235" s="21"/>
      <c r="AV235" s="21"/>
      <c r="AW235" s="21"/>
      <c r="AX235" s="21"/>
      <c r="AY235" s="21"/>
    </row>
    <row r="236">
      <c r="V236" s="19"/>
      <c r="W236" s="19"/>
      <c r="X236" s="19"/>
      <c r="Y236" s="19"/>
      <c r="Z236" s="19"/>
      <c r="AA236" s="19"/>
      <c r="AB236" s="19"/>
      <c r="AE236" s="19"/>
      <c r="AF236" s="19"/>
      <c r="AG236" s="19"/>
      <c r="AH236" s="19"/>
      <c r="AI236" s="19"/>
      <c r="AJ236" s="19"/>
      <c r="AK236" s="20"/>
      <c r="AL236" s="19"/>
      <c r="AM236" s="19"/>
      <c r="AN236" s="19"/>
      <c r="AO236" s="19"/>
      <c r="AP236" s="19"/>
      <c r="AQ236" s="19"/>
      <c r="AR236" s="19"/>
      <c r="AS236" s="21"/>
      <c r="AT236" s="21"/>
      <c r="AU236" s="21"/>
      <c r="AV236" s="21"/>
      <c r="AW236" s="21"/>
      <c r="AX236" s="21"/>
      <c r="AY236" s="21"/>
    </row>
    <row r="237">
      <c r="V237" s="19"/>
      <c r="W237" s="19"/>
      <c r="X237" s="19"/>
      <c r="Y237" s="19"/>
      <c r="Z237" s="19"/>
      <c r="AA237" s="19"/>
      <c r="AB237" s="19"/>
      <c r="AE237" s="19"/>
      <c r="AF237" s="19"/>
      <c r="AG237" s="19"/>
      <c r="AH237" s="19"/>
      <c r="AI237" s="19"/>
      <c r="AJ237" s="19"/>
      <c r="AK237" s="20"/>
      <c r="AL237" s="19"/>
      <c r="AM237" s="19"/>
      <c r="AN237" s="19"/>
      <c r="AO237" s="19"/>
      <c r="AP237" s="19"/>
      <c r="AQ237" s="19"/>
      <c r="AR237" s="19"/>
      <c r="AS237" s="21"/>
      <c r="AT237" s="21"/>
      <c r="AU237" s="21"/>
      <c r="AV237" s="21"/>
      <c r="AW237" s="21"/>
      <c r="AX237" s="21"/>
      <c r="AY237" s="21"/>
    </row>
    <row r="238">
      <c r="V238" s="19"/>
      <c r="W238" s="19"/>
      <c r="X238" s="19"/>
      <c r="Y238" s="19"/>
      <c r="Z238" s="19"/>
      <c r="AA238" s="19"/>
      <c r="AB238" s="19"/>
      <c r="AE238" s="19"/>
      <c r="AF238" s="19"/>
      <c r="AG238" s="19"/>
      <c r="AH238" s="19"/>
      <c r="AI238" s="19"/>
      <c r="AJ238" s="19"/>
      <c r="AK238" s="20"/>
      <c r="AL238" s="19"/>
      <c r="AM238" s="19"/>
      <c r="AN238" s="19"/>
      <c r="AO238" s="19"/>
      <c r="AP238" s="19"/>
      <c r="AQ238" s="19"/>
      <c r="AR238" s="19"/>
      <c r="AS238" s="21"/>
      <c r="AT238" s="21"/>
      <c r="AU238" s="21"/>
      <c r="AV238" s="21"/>
      <c r="AW238" s="21"/>
      <c r="AX238" s="21"/>
      <c r="AY238" s="21"/>
    </row>
    <row r="239">
      <c r="V239" s="19"/>
      <c r="W239" s="19"/>
      <c r="X239" s="19"/>
      <c r="Y239" s="19"/>
      <c r="Z239" s="19"/>
      <c r="AA239" s="19"/>
      <c r="AB239" s="19"/>
      <c r="AE239" s="19"/>
      <c r="AF239" s="19"/>
      <c r="AG239" s="19"/>
      <c r="AH239" s="19"/>
      <c r="AI239" s="19"/>
      <c r="AJ239" s="19"/>
      <c r="AK239" s="20"/>
      <c r="AL239" s="19"/>
      <c r="AM239" s="19"/>
      <c r="AN239" s="19"/>
      <c r="AO239" s="19"/>
      <c r="AP239" s="19"/>
      <c r="AQ239" s="19"/>
      <c r="AR239" s="19"/>
      <c r="AS239" s="21"/>
      <c r="AT239" s="21"/>
      <c r="AU239" s="21"/>
      <c r="AV239" s="21"/>
      <c r="AW239" s="21"/>
      <c r="AX239" s="21"/>
      <c r="AY239" s="21"/>
    </row>
    <row r="240">
      <c r="V240" s="19"/>
      <c r="W240" s="19"/>
      <c r="X240" s="19"/>
      <c r="Y240" s="19"/>
      <c r="Z240" s="19"/>
      <c r="AA240" s="19"/>
      <c r="AB240" s="19"/>
      <c r="AE240" s="19"/>
      <c r="AF240" s="19"/>
      <c r="AG240" s="19"/>
      <c r="AH240" s="19"/>
      <c r="AI240" s="19"/>
      <c r="AJ240" s="19"/>
      <c r="AK240" s="20"/>
      <c r="AL240" s="19"/>
      <c r="AM240" s="19"/>
      <c r="AN240" s="19"/>
      <c r="AO240" s="19"/>
      <c r="AP240" s="19"/>
      <c r="AQ240" s="19"/>
      <c r="AR240" s="19"/>
      <c r="AS240" s="21"/>
      <c r="AT240" s="21"/>
      <c r="AU240" s="21"/>
      <c r="AV240" s="21"/>
      <c r="AW240" s="21"/>
      <c r="AX240" s="21"/>
      <c r="AY240" s="21"/>
    </row>
    <row r="241">
      <c r="V241" s="19"/>
      <c r="W241" s="19"/>
      <c r="X241" s="19"/>
      <c r="Y241" s="19"/>
      <c r="Z241" s="19"/>
      <c r="AA241" s="19"/>
      <c r="AB241" s="19"/>
      <c r="AE241" s="19"/>
      <c r="AF241" s="19"/>
      <c r="AG241" s="19"/>
      <c r="AH241" s="19"/>
      <c r="AI241" s="19"/>
      <c r="AJ241" s="19"/>
      <c r="AK241" s="20"/>
      <c r="AL241" s="19"/>
      <c r="AM241" s="19"/>
      <c r="AN241" s="19"/>
      <c r="AO241" s="19"/>
      <c r="AP241" s="19"/>
      <c r="AQ241" s="19"/>
      <c r="AR241" s="19"/>
      <c r="AS241" s="21"/>
      <c r="AT241" s="21"/>
      <c r="AU241" s="21"/>
      <c r="AV241" s="21"/>
      <c r="AW241" s="21"/>
      <c r="AX241" s="21"/>
      <c r="AY241" s="21"/>
    </row>
    <row r="242">
      <c r="V242" s="19"/>
      <c r="W242" s="19"/>
      <c r="X242" s="19"/>
      <c r="Y242" s="19"/>
      <c r="Z242" s="19"/>
      <c r="AA242" s="19"/>
      <c r="AB242" s="19"/>
      <c r="AE242" s="19"/>
      <c r="AF242" s="19"/>
      <c r="AG242" s="19"/>
      <c r="AH242" s="19"/>
      <c r="AI242" s="19"/>
      <c r="AJ242" s="19"/>
      <c r="AK242" s="20"/>
      <c r="AL242" s="19"/>
      <c r="AM242" s="19"/>
      <c r="AN242" s="19"/>
      <c r="AO242" s="19"/>
      <c r="AP242" s="19"/>
      <c r="AQ242" s="19"/>
      <c r="AR242" s="19"/>
      <c r="AS242" s="21"/>
      <c r="AT242" s="21"/>
      <c r="AU242" s="21"/>
      <c r="AV242" s="21"/>
      <c r="AW242" s="21"/>
      <c r="AX242" s="21"/>
      <c r="AY242" s="21"/>
    </row>
    <row r="243">
      <c r="V243" s="19"/>
      <c r="W243" s="19"/>
      <c r="X243" s="19"/>
      <c r="Y243" s="19"/>
      <c r="Z243" s="19"/>
      <c r="AA243" s="19"/>
      <c r="AB243" s="19"/>
      <c r="AE243" s="19"/>
      <c r="AF243" s="19"/>
      <c r="AG243" s="19"/>
      <c r="AH243" s="19"/>
      <c r="AI243" s="19"/>
      <c r="AJ243" s="19"/>
      <c r="AK243" s="20"/>
      <c r="AL243" s="19"/>
      <c r="AM243" s="19"/>
      <c r="AN243" s="19"/>
      <c r="AO243" s="19"/>
      <c r="AP243" s="19"/>
      <c r="AQ243" s="19"/>
      <c r="AR243" s="19"/>
      <c r="AS243" s="21"/>
      <c r="AT243" s="21"/>
      <c r="AU243" s="21"/>
      <c r="AV243" s="21"/>
      <c r="AW243" s="21"/>
      <c r="AX243" s="21"/>
      <c r="AY243" s="21"/>
    </row>
    <row r="244">
      <c r="V244" s="19"/>
      <c r="W244" s="19"/>
      <c r="X244" s="19"/>
      <c r="Y244" s="19"/>
      <c r="Z244" s="19"/>
      <c r="AA244" s="19"/>
      <c r="AB244" s="19"/>
      <c r="AE244" s="19"/>
      <c r="AF244" s="19"/>
      <c r="AG244" s="19"/>
      <c r="AH244" s="19"/>
      <c r="AI244" s="19"/>
      <c r="AJ244" s="19"/>
      <c r="AK244" s="20"/>
      <c r="AL244" s="19"/>
      <c r="AM244" s="19"/>
      <c r="AN244" s="19"/>
      <c r="AO244" s="19"/>
      <c r="AP244" s="19"/>
      <c r="AQ244" s="19"/>
      <c r="AR244" s="19"/>
      <c r="AS244" s="21"/>
      <c r="AT244" s="21"/>
      <c r="AU244" s="21"/>
      <c r="AV244" s="21"/>
      <c r="AW244" s="21"/>
      <c r="AX244" s="21"/>
      <c r="AY244" s="21"/>
    </row>
    <row r="245">
      <c r="V245" s="19"/>
      <c r="W245" s="19"/>
      <c r="X245" s="19"/>
      <c r="Y245" s="19"/>
      <c r="Z245" s="19"/>
      <c r="AA245" s="19"/>
      <c r="AB245" s="19"/>
      <c r="AE245" s="19"/>
      <c r="AF245" s="19"/>
      <c r="AG245" s="19"/>
      <c r="AH245" s="19"/>
      <c r="AI245" s="19"/>
      <c r="AJ245" s="19"/>
      <c r="AK245" s="20"/>
      <c r="AL245" s="19"/>
      <c r="AM245" s="19"/>
      <c r="AN245" s="19"/>
      <c r="AO245" s="19"/>
      <c r="AP245" s="19"/>
      <c r="AQ245" s="19"/>
      <c r="AR245" s="19"/>
      <c r="AS245" s="21"/>
      <c r="AT245" s="21"/>
      <c r="AU245" s="21"/>
      <c r="AV245" s="21"/>
      <c r="AW245" s="21"/>
      <c r="AX245" s="21"/>
      <c r="AY245" s="21"/>
    </row>
    <row r="246">
      <c r="V246" s="19"/>
      <c r="W246" s="19"/>
      <c r="X246" s="19"/>
      <c r="Y246" s="19"/>
      <c r="Z246" s="19"/>
      <c r="AA246" s="19"/>
      <c r="AB246" s="19"/>
      <c r="AE246" s="19"/>
      <c r="AF246" s="19"/>
      <c r="AG246" s="19"/>
      <c r="AH246" s="19"/>
      <c r="AI246" s="19"/>
      <c r="AJ246" s="19"/>
      <c r="AK246" s="20"/>
      <c r="AL246" s="19"/>
      <c r="AM246" s="19"/>
      <c r="AN246" s="19"/>
      <c r="AO246" s="19"/>
      <c r="AP246" s="19"/>
      <c r="AQ246" s="19"/>
      <c r="AR246" s="19"/>
      <c r="AS246" s="21"/>
      <c r="AT246" s="21"/>
      <c r="AU246" s="21"/>
      <c r="AV246" s="21"/>
      <c r="AW246" s="21"/>
      <c r="AX246" s="21"/>
      <c r="AY246" s="21"/>
    </row>
    <row r="247">
      <c r="V247" s="19"/>
      <c r="W247" s="19"/>
      <c r="X247" s="19"/>
      <c r="Y247" s="19"/>
      <c r="Z247" s="19"/>
      <c r="AA247" s="19"/>
      <c r="AB247" s="19"/>
      <c r="AE247" s="19"/>
      <c r="AF247" s="19"/>
      <c r="AG247" s="19"/>
      <c r="AH247" s="19"/>
      <c r="AI247" s="19"/>
      <c r="AJ247" s="19"/>
      <c r="AK247" s="20"/>
      <c r="AL247" s="19"/>
      <c r="AM247" s="19"/>
      <c r="AN247" s="19"/>
      <c r="AO247" s="19"/>
      <c r="AP247" s="19"/>
      <c r="AQ247" s="19"/>
      <c r="AR247" s="19"/>
      <c r="AS247" s="21"/>
      <c r="AT247" s="21"/>
      <c r="AU247" s="21"/>
      <c r="AV247" s="21"/>
      <c r="AW247" s="21"/>
      <c r="AX247" s="21"/>
      <c r="AY247" s="21"/>
    </row>
    <row r="248">
      <c r="V248" s="19"/>
      <c r="W248" s="19"/>
      <c r="X248" s="19"/>
      <c r="Y248" s="19"/>
      <c r="Z248" s="19"/>
      <c r="AA248" s="19"/>
      <c r="AB248" s="19"/>
      <c r="AE248" s="19"/>
      <c r="AF248" s="19"/>
      <c r="AG248" s="19"/>
      <c r="AH248" s="19"/>
      <c r="AI248" s="19"/>
      <c r="AJ248" s="19"/>
      <c r="AK248" s="20"/>
      <c r="AL248" s="19"/>
      <c r="AM248" s="19"/>
      <c r="AN248" s="19"/>
      <c r="AO248" s="19"/>
      <c r="AP248" s="19"/>
      <c r="AQ248" s="19"/>
      <c r="AR248" s="19"/>
      <c r="AS248" s="21"/>
      <c r="AT248" s="21"/>
      <c r="AU248" s="21"/>
      <c r="AV248" s="21"/>
      <c r="AW248" s="21"/>
      <c r="AX248" s="21"/>
      <c r="AY248" s="21"/>
    </row>
    <row r="249">
      <c r="V249" s="19"/>
      <c r="W249" s="19"/>
      <c r="X249" s="19"/>
      <c r="Y249" s="19"/>
      <c r="Z249" s="19"/>
      <c r="AA249" s="19"/>
      <c r="AB249" s="19"/>
      <c r="AE249" s="19"/>
      <c r="AF249" s="19"/>
      <c r="AG249" s="19"/>
      <c r="AH249" s="19"/>
      <c r="AI249" s="19"/>
      <c r="AJ249" s="19"/>
      <c r="AK249" s="20"/>
      <c r="AL249" s="19"/>
      <c r="AM249" s="19"/>
      <c r="AN249" s="19"/>
      <c r="AO249" s="19"/>
      <c r="AP249" s="19"/>
      <c r="AQ249" s="19"/>
      <c r="AR249" s="19"/>
      <c r="AS249" s="21"/>
      <c r="AT249" s="21"/>
      <c r="AU249" s="21"/>
      <c r="AV249" s="21"/>
      <c r="AW249" s="21"/>
      <c r="AX249" s="21"/>
      <c r="AY249" s="21"/>
    </row>
    <row r="250">
      <c r="V250" s="19"/>
      <c r="W250" s="19"/>
      <c r="X250" s="19"/>
      <c r="Y250" s="19"/>
      <c r="Z250" s="19"/>
      <c r="AA250" s="19"/>
      <c r="AB250" s="19"/>
      <c r="AE250" s="19"/>
      <c r="AF250" s="19"/>
      <c r="AG250" s="19"/>
      <c r="AH250" s="19"/>
      <c r="AI250" s="19"/>
      <c r="AJ250" s="19"/>
      <c r="AK250" s="20"/>
      <c r="AL250" s="19"/>
      <c r="AM250" s="19"/>
      <c r="AN250" s="19"/>
      <c r="AO250" s="19"/>
      <c r="AP250" s="19"/>
      <c r="AQ250" s="19"/>
      <c r="AR250" s="19"/>
      <c r="AS250" s="21"/>
      <c r="AT250" s="21"/>
      <c r="AU250" s="21"/>
      <c r="AV250" s="21"/>
      <c r="AW250" s="21"/>
      <c r="AX250" s="21"/>
      <c r="AY250" s="21"/>
    </row>
    <row r="251">
      <c r="V251" s="19"/>
      <c r="W251" s="19"/>
      <c r="X251" s="19"/>
      <c r="Y251" s="19"/>
      <c r="Z251" s="19"/>
      <c r="AA251" s="19"/>
      <c r="AB251" s="19"/>
      <c r="AE251" s="19"/>
      <c r="AF251" s="19"/>
      <c r="AG251" s="19"/>
      <c r="AH251" s="19"/>
      <c r="AI251" s="19"/>
      <c r="AJ251" s="19"/>
      <c r="AK251" s="20"/>
      <c r="AL251" s="19"/>
      <c r="AM251" s="19"/>
      <c r="AN251" s="19"/>
      <c r="AO251" s="19"/>
      <c r="AP251" s="19"/>
      <c r="AQ251" s="19"/>
      <c r="AR251" s="19"/>
      <c r="AS251" s="21"/>
      <c r="AT251" s="21"/>
      <c r="AU251" s="21"/>
      <c r="AV251" s="21"/>
      <c r="AW251" s="21"/>
      <c r="AX251" s="21"/>
      <c r="AY251" s="21"/>
    </row>
    <row r="252">
      <c r="V252" s="19"/>
      <c r="W252" s="19"/>
      <c r="X252" s="19"/>
      <c r="Y252" s="19"/>
      <c r="Z252" s="19"/>
      <c r="AA252" s="19"/>
      <c r="AB252" s="19"/>
      <c r="AE252" s="19"/>
      <c r="AF252" s="19"/>
      <c r="AG252" s="19"/>
      <c r="AH252" s="19"/>
      <c r="AI252" s="19"/>
      <c r="AJ252" s="19"/>
      <c r="AK252" s="20"/>
      <c r="AL252" s="19"/>
      <c r="AM252" s="19"/>
      <c r="AN252" s="19"/>
      <c r="AO252" s="19"/>
      <c r="AP252" s="19"/>
      <c r="AQ252" s="19"/>
      <c r="AR252" s="19"/>
      <c r="AS252" s="21"/>
      <c r="AT252" s="21"/>
      <c r="AU252" s="21"/>
      <c r="AV252" s="21"/>
      <c r="AW252" s="21"/>
      <c r="AX252" s="21"/>
      <c r="AY252" s="21"/>
    </row>
    <row r="253">
      <c r="V253" s="19"/>
      <c r="W253" s="19"/>
      <c r="X253" s="19"/>
      <c r="Y253" s="19"/>
      <c r="Z253" s="19"/>
      <c r="AA253" s="19"/>
      <c r="AB253" s="19"/>
      <c r="AE253" s="19"/>
      <c r="AF253" s="19"/>
      <c r="AG253" s="19"/>
      <c r="AH253" s="19"/>
      <c r="AI253" s="19"/>
      <c r="AJ253" s="19"/>
      <c r="AK253" s="20"/>
      <c r="AL253" s="19"/>
      <c r="AM253" s="19"/>
      <c r="AN253" s="19"/>
      <c r="AO253" s="19"/>
      <c r="AP253" s="19"/>
      <c r="AQ253" s="19"/>
      <c r="AR253" s="19"/>
      <c r="AS253" s="21"/>
      <c r="AT253" s="21"/>
      <c r="AU253" s="21"/>
      <c r="AV253" s="21"/>
      <c r="AW253" s="21"/>
      <c r="AX253" s="21"/>
      <c r="AY253" s="21"/>
    </row>
    <row r="254">
      <c r="V254" s="19"/>
      <c r="W254" s="19"/>
      <c r="X254" s="19"/>
      <c r="Y254" s="19"/>
      <c r="Z254" s="19"/>
      <c r="AA254" s="19"/>
      <c r="AB254" s="19"/>
      <c r="AE254" s="19"/>
      <c r="AF254" s="19"/>
      <c r="AG254" s="19"/>
      <c r="AH254" s="19"/>
      <c r="AI254" s="19"/>
      <c r="AJ254" s="19"/>
      <c r="AK254" s="20"/>
      <c r="AL254" s="19"/>
      <c r="AM254" s="19"/>
      <c r="AN254" s="19"/>
      <c r="AO254" s="19"/>
      <c r="AP254" s="19"/>
      <c r="AQ254" s="19"/>
      <c r="AR254" s="19"/>
      <c r="AS254" s="21"/>
      <c r="AT254" s="21"/>
      <c r="AU254" s="21"/>
      <c r="AV254" s="21"/>
      <c r="AW254" s="21"/>
      <c r="AX254" s="21"/>
      <c r="AY254" s="21"/>
    </row>
    <row r="255">
      <c r="V255" s="19"/>
      <c r="W255" s="19"/>
      <c r="X255" s="19"/>
      <c r="Y255" s="19"/>
      <c r="Z255" s="19"/>
      <c r="AA255" s="19"/>
      <c r="AB255" s="19"/>
      <c r="AE255" s="19"/>
      <c r="AF255" s="19"/>
      <c r="AG255" s="19"/>
      <c r="AH255" s="19"/>
      <c r="AI255" s="19"/>
      <c r="AJ255" s="19"/>
      <c r="AK255" s="20"/>
      <c r="AL255" s="19"/>
      <c r="AM255" s="19"/>
      <c r="AN255" s="19"/>
      <c r="AO255" s="19"/>
      <c r="AP255" s="19"/>
      <c r="AQ255" s="19"/>
      <c r="AR255" s="19"/>
      <c r="AS255" s="21"/>
      <c r="AT255" s="21"/>
      <c r="AU255" s="21"/>
      <c r="AV255" s="21"/>
      <c r="AW255" s="21"/>
      <c r="AX255" s="21"/>
      <c r="AY255" s="21"/>
    </row>
    <row r="256">
      <c r="V256" s="19"/>
      <c r="W256" s="19"/>
      <c r="X256" s="19"/>
      <c r="Y256" s="19"/>
      <c r="Z256" s="19"/>
      <c r="AA256" s="19"/>
      <c r="AB256" s="19"/>
      <c r="AE256" s="19"/>
      <c r="AF256" s="19"/>
      <c r="AG256" s="19"/>
      <c r="AH256" s="19"/>
      <c r="AI256" s="19"/>
      <c r="AJ256" s="19"/>
      <c r="AK256" s="20"/>
      <c r="AL256" s="19"/>
      <c r="AM256" s="19"/>
      <c r="AN256" s="19"/>
      <c r="AO256" s="19"/>
      <c r="AP256" s="19"/>
      <c r="AQ256" s="19"/>
      <c r="AR256" s="19"/>
      <c r="AS256" s="21"/>
      <c r="AT256" s="21"/>
      <c r="AU256" s="21"/>
      <c r="AV256" s="21"/>
      <c r="AW256" s="21"/>
      <c r="AX256" s="21"/>
      <c r="AY256" s="21"/>
    </row>
    <row r="257">
      <c r="V257" s="19"/>
      <c r="W257" s="19"/>
      <c r="X257" s="19"/>
      <c r="Y257" s="19"/>
      <c r="Z257" s="19"/>
      <c r="AA257" s="19"/>
      <c r="AB257" s="19"/>
      <c r="AE257" s="19"/>
      <c r="AF257" s="19"/>
      <c r="AG257" s="19"/>
      <c r="AH257" s="19"/>
      <c r="AI257" s="19"/>
      <c r="AJ257" s="19"/>
      <c r="AK257" s="20"/>
      <c r="AL257" s="19"/>
      <c r="AM257" s="19"/>
      <c r="AN257" s="19"/>
      <c r="AO257" s="19"/>
      <c r="AP257" s="19"/>
      <c r="AQ257" s="19"/>
      <c r="AR257" s="19"/>
      <c r="AS257" s="21"/>
      <c r="AT257" s="21"/>
      <c r="AU257" s="21"/>
      <c r="AV257" s="21"/>
      <c r="AW257" s="21"/>
      <c r="AX257" s="21"/>
      <c r="AY257" s="21"/>
    </row>
    <row r="258">
      <c r="V258" s="19"/>
      <c r="W258" s="19"/>
      <c r="X258" s="19"/>
      <c r="Y258" s="19"/>
      <c r="Z258" s="19"/>
      <c r="AA258" s="19"/>
      <c r="AB258" s="19"/>
      <c r="AE258" s="19"/>
      <c r="AF258" s="19"/>
      <c r="AG258" s="19"/>
      <c r="AH258" s="19"/>
      <c r="AI258" s="19"/>
      <c r="AJ258" s="19"/>
      <c r="AK258" s="20"/>
      <c r="AL258" s="19"/>
      <c r="AM258" s="19"/>
      <c r="AN258" s="19"/>
      <c r="AO258" s="19"/>
      <c r="AP258" s="19"/>
      <c r="AQ258" s="19"/>
      <c r="AR258" s="19"/>
      <c r="AS258" s="21"/>
      <c r="AT258" s="21"/>
      <c r="AU258" s="21"/>
      <c r="AV258" s="21"/>
      <c r="AW258" s="21"/>
      <c r="AX258" s="21"/>
      <c r="AY258" s="21"/>
    </row>
    <row r="259">
      <c r="V259" s="19"/>
      <c r="W259" s="19"/>
      <c r="X259" s="19"/>
      <c r="Y259" s="19"/>
      <c r="Z259" s="19"/>
      <c r="AA259" s="19"/>
      <c r="AB259" s="19"/>
      <c r="AE259" s="19"/>
      <c r="AF259" s="19"/>
      <c r="AG259" s="19"/>
      <c r="AH259" s="19"/>
      <c r="AI259" s="19"/>
      <c r="AJ259" s="19"/>
      <c r="AK259" s="20"/>
      <c r="AL259" s="19"/>
      <c r="AM259" s="19"/>
      <c r="AN259" s="19"/>
      <c r="AO259" s="19"/>
      <c r="AP259" s="19"/>
      <c r="AQ259" s="19"/>
      <c r="AR259" s="19"/>
      <c r="AS259" s="21"/>
      <c r="AT259" s="21"/>
      <c r="AU259" s="21"/>
      <c r="AV259" s="21"/>
      <c r="AW259" s="21"/>
      <c r="AX259" s="21"/>
      <c r="AY259" s="21"/>
    </row>
    <row r="260">
      <c r="V260" s="19"/>
      <c r="W260" s="19"/>
      <c r="X260" s="19"/>
      <c r="Y260" s="19"/>
      <c r="Z260" s="19"/>
      <c r="AA260" s="19"/>
      <c r="AB260" s="19"/>
      <c r="AE260" s="19"/>
      <c r="AF260" s="19"/>
      <c r="AG260" s="19"/>
      <c r="AH260" s="19"/>
      <c r="AI260" s="19"/>
      <c r="AJ260" s="19"/>
      <c r="AK260" s="20"/>
      <c r="AL260" s="19"/>
      <c r="AM260" s="19"/>
      <c r="AN260" s="19"/>
      <c r="AO260" s="19"/>
      <c r="AP260" s="19"/>
      <c r="AQ260" s="19"/>
      <c r="AR260" s="19"/>
      <c r="AS260" s="21"/>
      <c r="AT260" s="21"/>
      <c r="AU260" s="21"/>
      <c r="AV260" s="21"/>
      <c r="AW260" s="21"/>
      <c r="AX260" s="21"/>
      <c r="AY260" s="21"/>
    </row>
    <row r="261">
      <c r="V261" s="19"/>
      <c r="W261" s="19"/>
      <c r="X261" s="19"/>
      <c r="Y261" s="19"/>
      <c r="Z261" s="19"/>
      <c r="AA261" s="19"/>
      <c r="AB261" s="19"/>
      <c r="AE261" s="19"/>
      <c r="AF261" s="19"/>
      <c r="AG261" s="19"/>
      <c r="AH261" s="19"/>
      <c r="AI261" s="19"/>
      <c r="AJ261" s="19"/>
      <c r="AK261" s="20"/>
      <c r="AL261" s="19"/>
      <c r="AM261" s="19"/>
      <c r="AN261" s="19"/>
      <c r="AO261" s="19"/>
      <c r="AP261" s="19"/>
      <c r="AQ261" s="19"/>
      <c r="AR261" s="19"/>
      <c r="AS261" s="21"/>
      <c r="AT261" s="21"/>
      <c r="AU261" s="21"/>
      <c r="AV261" s="21"/>
      <c r="AW261" s="21"/>
      <c r="AX261" s="21"/>
      <c r="AY261" s="21"/>
    </row>
    <row r="262">
      <c r="V262" s="19"/>
      <c r="W262" s="19"/>
      <c r="X262" s="19"/>
      <c r="Y262" s="19"/>
      <c r="Z262" s="19"/>
      <c r="AA262" s="19"/>
      <c r="AB262" s="19"/>
      <c r="AE262" s="19"/>
      <c r="AF262" s="19"/>
      <c r="AG262" s="19"/>
      <c r="AH262" s="19"/>
      <c r="AI262" s="19"/>
      <c r="AJ262" s="19"/>
      <c r="AK262" s="20"/>
      <c r="AL262" s="19"/>
      <c r="AM262" s="19"/>
      <c r="AN262" s="19"/>
      <c r="AO262" s="19"/>
      <c r="AP262" s="19"/>
      <c r="AQ262" s="19"/>
      <c r="AR262" s="19"/>
      <c r="AS262" s="21"/>
      <c r="AT262" s="21"/>
      <c r="AU262" s="21"/>
      <c r="AV262" s="21"/>
      <c r="AW262" s="21"/>
      <c r="AX262" s="21"/>
      <c r="AY262" s="21"/>
    </row>
    <row r="263">
      <c r="V263" s="19"/>
      <c r="W263" s="19"/>
      <c r="X263" s="19"/>
      <c r="Y263" s="19"/>
      <c r="Z263" s="19"/>
      <c r="AA263" s="19"/>
      <c r="AB263" s="19"/>
      <c r="AE263" s="19"/>
      <c r="AF263" s="19"/>
      <c r="AG263" s="19"/>
      <c r="AH263" s="19"/>
      <c r="AI263" s="19"/>
      <c r="AJ263" s="19"/>
      <c r="AK263" s="20"/>
      <c r="AL263" s="19"/>
      <c r="AM263" s="19"/>
      <c r="AN263" s="19"/>
      <c r="AO263" s="19"/>
      <c r="AP263" s="19"/>
      <c r="AQ263" s="19"/>
      <c r="AR263" s="19"/>
      <c r="AS263" s="21"/>
      <c r="AT263" s="21"/>
      <c r="AU263" s="21"/>
      <c r="AV263" s="21"/>
      <c r="AW263" s="21"/>
      <c r="AX263" s="21"/>
      <c r="AY263" s="21"/>
    </row>
    <row r="264">
      <c r="V264" s="19"/>
      <c r="W264" s="19"/>
      <c r="X264" s="19"/>
      <c r="Y264" s="19"/>
      <c r="Z264" s="19"/>
      <c r="AA264" s="19"/>
      <c r="AB264" s="19"/>
      <c r="AE264" s="19"/>
      <c r="AF264" s="19"/>
      <c r="AG264" s="19"/>
      <c r="AH264" s="19"/>
      <c r="AI264" s="19"/>
      <c r="AJ264" s="19"/>
      <c r="AK264" s="20"/>
      <c r="AL264" s="19"/>
      <c r="AM264" s="19"/>
      <c r="AN264" s="19"/>
      <c r="AO264" s="19"/>
      <c r="AP264" s="19"/>
      <c r="AQ264" s="19"/>
      <c r="AR264" s="19"/>
      <c r="AS264" s="21"/>
      <c r="AT264" s="21"/>
      <c r="AU264" s="21"/>
      <c r="AV264" s="21"/>
      <c r="AW264" s="21"/>
      <c r="AX264" s="21"/>
      <c r="AY264" s="21"/>
    </row>
    <row r="265">
      <c r="V265" s="19"/>
      <c r="W265" s="19"/>
      <c r="X265" s="19"/>
      <c r="Y265" s="19"/>
      <c r="Z265" s="19"/>
      <c r="AA265" s="19"/>
      <c r="AB265" s="19"/>
      <c r="AE265" s="19"/>
      <c r="AF265" s="19"/>
      <c r="AG265" s="19"/>
      <c r="AH265" s="19"/>
      <c r="AI265" s="19"/>
      <c r="AJ265" s="19"/>
      <c r="AK265" s="20"/>
      <c r="AL265" s="19"/>
      <c r="AM265" s="19"/>
      <c r="AN265" s="19"/>
      <c r="AO265" s="19"/>
      <c r="AP265" s="19"/>
      <c r="AQ265" s="19"/>
      <c r="AR265" s="19"/>
      <c r="AS265" s="21"/>
      <c r="AT265" s="21"/>
      <c r="AU265" s="21"/>
      <c r="AV265" s="21"/>
      <c r="AW265" s="21"/>
      <c r="AX265" s="21"/>
      <c r="AY265" s="21"/>
    </row>
    <row r="266">
      <c r="V266" s="19"/>
      <c r="W266" s="19"/>
      <c r="X266" s="19"/>
      <c r="Y266" s="19"/>
      <c r="Z266" s="19"/>
      <c r="AA266" s="19"/>
      <c r="AB266" s="19"/>
      <c r="AE266" s="19"/>
      <c r="AF266" s="19"/>
      <c r="AG266" s="19"/>
      <c r="AH266" s="19"/>
      <c r="AI266" s="19"/>
      <c r="AJ266" s="19"/>
      <c r="AK266" s="20"/>
      <c r="AL266" s="19"/>
      <c r="AM266" s="19"/>
      <c r="AN266" s="19"/>
      <c r="AO266" s="19"/>
      <c r="AP266" s="19"/>
      <c r="AQ266" s="19"/>
      <c r="AR266" s="19"/>
      <c r="AS266" s="21"/>
      <c r="AT266" s="21"/>
      <c r="AU266" s="21"/>
      <c r="AV266" s="21"/>
      <c r="AW266" s="21"/>
      <c r="AX266" s="21"/>
      <c r="AY266" s="21"/>
    </row>
    <row r="267">
      <c r="V267" s="19"/>
      <c r="W267" s="19"/>
      <c r="X267" s="19"/>
      <c r="Y267" s="19"/>
      <c r="Z267" s="19"/>
      <c r="AA267" s="19"/>
      <c r="AB267" s="19"/>
      <c r="AE267" s="19"/>
      <c r="AF267" s="19"/>
      <c r="AG267" s="19"/>
      <c r="AH267" s="19"/>
      <c r="AI267" s="19"/>
      <c r="AJ267" s="19"/>
      <c r="AK267" s="20"/>
      <c r="AL267" s="19"/>
      <c r="AM267" s="19"/>
      <c r="AN267" s="19"/>
      <c r="AO267" s="19"/>
      <c r="AP267" s="19"/>
      <c r="AQ267" s="19"/>
      <c r="AR267" s="19"/>
      <c r="AS267" s="21"/>
      <c r="AT267" s="21"/>
      <c r="AU267" s="21"/>
      <c r="AV267" s="21"/>
      <c r="AW267" s="21"/>
      <c r="AX267" s="21"/>
      <c r="AY267" s="21"/>
    </row>
    <row r="268">
      <c r="V268" s="19"/>
      <c r="W268" s="19"/>
      <c r="X268" s="19"/>
      <c r="Y268" s="19"/>
      <c r="Z268" s="19"/>
      <c r="AA268" s="19"/>
      <c r="AB268" s="19"/>
      <c r="AE268" s="19"/>
      <c r="AF268" s="19"/>
      <c r="AG268" s="19"/>
      <c r="AH268" s="19"/>
      <c r="AI268" s="19"/>
      <c r="AJ268" s="19"/>
      <c r="AK268" s="20"/>
      <c r="AL268" s="19"/>
      <c r="AM268" s="19"/>
      <c r="AN268" s="19"/>
      <c r="AO268" s="19"/>
      <c r="AP268" s="19"/>
      <c r="AQ268" s="19"/>
      <c r="AR268" s="19"/>
      <c r="AS268" s="21"/>
      <c r="AT268" s="21"/>
      <c r="AU268" s="21"/>
      <c r="AV268" s="21"/>
      <c r="AW268" s="21"/>
      <c r="AX268" s="21"/>
      <c r="AY268" s="21"/>
    </row>
    <row r="269">
      <c r="V269" s="19"/>
      <c r="W269" s="19"/>
      <c r="X269" s="19"/>
      <c r="Y269" s="19"/>
      <c r="Z269" s="19"/>
      <c r="AA269" s="19"/>
      <c r="AB269" s="19"/>
      <c r="AE269" s="19"/>
      <c r="AF269" s="19"/>
      <c r="AG269" s="19"/>
      <c r="AH269" s="19"/>
      <c r="AI269" s="19"/>
      <c r="AJ269" s="19"/>
      <c r="AK269" s="20"/>
      <c r="AL269" s="19"/>
      <c r="AM269" s="19"/>
      <c r="AN269" s="19"/>
      <c r="AO269" s="19"/>
      <c r="AP269" s="19"/>
      <c r="AQ269" s="19"/>
      <c r="AR269" s="19"/>
      <c r="AS269" s="21"/>
      <c r="AT269" s="21"/>
      <c r="AU269" s="21"/>
      <c r="AV269" s="21"/>
      <c r="AW269" s="21"/>
      <c r="AX269" s="21"/>
      <c r="AY269" s="21"/>
    </row>
    <row r="270">
      <c r="V270" s="19"/>
      <c r="W270" s="19"/>
      <c r="X270" s="19"/>
      <c r="Y270" s="19"/>
      <c r="Z270" s="19"/>
      <c r="AA270" s="19"/>
      <c r="AB270" s="19"/>
      <c r="AE270" s="19"/>
      <c r="AF270" s="19"/>
      <c r="AG270" s="19"/>
      <c r="AH270" s="19"/>
      <c r="AI270" s="19"/>
      <c r="AJ270" s="19"/>
      <c r="AK270" s="20"/>
      <c r="AL270" s="19"/>
      <c r="AM270" s="19"/>
      <c r="AN270" s="19"/>
      <c r="AO270" s="19"/>
      <c r="AP270" s="19"/>
      <c r="AQ270" s="19"/>
      <c r="AR270" s="19"/>
      <c r="AS270" s="21"/>
      <c r="AT270" s="21"/>
      <c r="AU270" s="21"/>
      <c r="AV270" s="21"/>
      <c r="AW270" s="21"/>
      <c r="AX270" s="21"/>
      <c r="AY270" s="21"/>
    </row>
    <row r="271">
      <c r="V271" s="19"/>
      <c r="W271" s="19"/>
      <c r="X271" s="19"/>
      <c r="Y271" s="19"/>
      <c r="Z271" s="19"/>
      <c r="AA271" s="19"/>
      <c r="AB271" s="19"/>
      <c r="AE271" s="19"/>
      <c r="AF271" s="19"/>
      <c r="AG271" s="19"/>
      <c r="AH271" s="19"/>
      <c r="AI271" s="19"/>
      <c r="AJ271" s="19"/>
      <c r="AK271" s="20"/>
      <c r="AL271" s="19"/>
      <c r="AM271" s="19"/>
      <c r="AN271" s="19"/>
      <c r="AO271" s="19"/>
      <c r="AP271" s="19"/>
      <c r="AQ271" s="19"/>
      <c r="AR271" s="19"/>
      <c r="AS271" s="21"/>
      <c r="AT271" s="21"/>
      <c r="AU271" s="21"/>
      <c r="AV271" s="21"/>
      <c r="AW271" s="21"/>
      <c r="AX271" s="21"/>
      <c r="AY271" s="21"/>
    </row>
    <row r="272">
      <c r="V272" s="19"/>
      <c r="W272" s="19"/>
      <c r="X272" s="19"/>
      <c r="Y272" s="19"/>
      <c r="Z272" s="19"/>
      <c r="AA272" s="19"/>
      <c r="AB272" s="19"/>
      <c r="AE272" s="19"/>
      <c r="AF272" s="19"/>
      <c r="AG272" s="19"/>
      <c r="AH272" s="19"/>
      <c r="AI272" s="19"/>
      <c r="AJ272" s="19"/>
      <c r="AK272" s="20"/>
      <c r="AL272" s="19"/>
      <c r="AM272" s="19"/>
      <c r="AN272" s="19"/>
      <c r="AO272" s="19"/>
      <c r="AP272" s="19"/>
      <c r="AQ272" s="19"/>
      <c r="AR272" s="19"/>
      <c r="AS272" s="21"/>
      <c r="AT272" s="21"/>
      <c r="AU272" s="21"/>
      <c r="AV272" s="21"/>
      <c r="AW272" s="21"/>
      <c r="AX272" s="21"/>
      <c r="AY272" s="21"/>
    </row>
    <row r="273">
      <c r="V273" s="19"/>
      <c r="W273" s="19"/>
      <c r="X273" s="19"/>
      <c r="Y273" s="19"/>
      <c r="Z273" s="19"/>
      <c r="AA273" s="19"/>
      <c r="AB273" s="19"/>
      <c r="AE273" s="19"/>
      <c r="AF273" s="19"/>
      <c r="AG273" s="19"/>
      <c r="AH273" s="19"/>
      <c r="AI273" s="19"/>
      <c r="AJ273" s="19"/>
      <c r="AK273" s="20"/>
      <c r="AL273" s="19"/>
      <c r="AM273" s="19"/>
      <c r="AN273" s="19"/>
      <c r="AO273" s="19"/>
      <c r="AP273" s="19"/>
      <c r="AQ273" s="19"/>
      <c r="AR273" s="19"/>
      <c r="AS273" s="21"/>
      <c r="AT273" s="21"/>
      <c r="AU273" s="21"/>
      <c r="AV273" s="21"/>
      <c r="AW273" s="21"/>
      <c r="AX273" s="21"/>
      <c r="AY273" s="21"/>
    </row>
    <row r="274">
      <c r="V274" s="19"/>
      <c r="W274" s="19"/>
      <c r="X274" s="19"/>
      <c r="Y274" s="19"/>
      <c r="Z274" s="19"/>
      <c r="AA274" s="19"/>
      <c r="AB274" s="19"/>
      <c r="AE274" s="19"/>
      <c r="AF274" s="19"/>
      <c r="AG274" s="19"/>
      <c r="AH274" s="19"/>
      <c r="AI274" s="19"/>
      <c r="AJ274" s="19"/>
      <c r="AK274" s="20"/>
      <c r="AL274" s="19"/>
      <c r="AM274" s="19"/>
      <c r="AN274" s="19"/>
      <c r="AO274" s="19"/>
      <c r="AP274" s="19"/>
      <c r="AQ274" s="19"/>
      <c r="AR274" s="19"/>
      <c r="AS274" s="21"/>
      <c r="AT274" s="21"/>
      <c r="AU274" s="21"/>
      <c r="AV274" s="21"/>
      <c r="AW274" s="21"/>
      <c r="AX274" s="21"/>
      <c r="AY274" s="21"/>
    </row>
    <row r="275">
      <c r="V275" s="19"/>
      <c r="W275" s="19"/>
      <c r="X275" s="19"/>
      <c r="Y275" s="19"/>
      <c r="Z275" s="19"/>
      <c r="AA275" s="19"/>
      <c r="AB275" s="19"/>
      <c r="AE275" s="19"/>
      <c r="AF275" s="19"/>
      <c r="AG275" s="19"/>
      <c r="AH275" s="19"/>
      <c r="AI275" s="19"/>
      <c r="AJ275" s="19"/>
      <c r="AK275" s="20"/>
      <c r="AL275" s="19"/>
      <c r="AM275" s="19"/>
      <c r="AN275" s="19"/>
      <c r="AO275" s="19"/>
      <c r="AP275" s="19"/>
      <c r="AQ275" s="19"/>
      <c r="AR275" s="19"/>
      <c r="AS275" s="21"/>
      <c r="AT275" s="21"/>
      <c r="AU275" s="21"/>
      <c r="AV275" s="21"/>
      <c r="AW275" s="21"/>
      <c r="AX275" s="21"/>
      <c r="AY275" s="21"/>
    </row>
    <row r="276">
      <c r="V276" s="19"/>
      <c r="W276" s="19"/>
      <c r="X276" s="19"/>
      <c r="Y276" s="19"/>
      <c r="Z276" s="19"/>
      <c r="AA276" s="19"/>
      <c r="AB276" s="19"/>
      <c r="AE276" s="19"/>
      <c r="AF276" s="19"/>
      <c r="AG276" s="19"/>
      <c r="AH276" s="19"/>
      <c r="AI276" s="19"/>
      <c r="AJ276" s="19"/>
      <c r="AK276" s="20"/>
      <c r="AL276" s="19"/>
      <c r="AM276" s="19"/>
      <c r="AN276" s="19"/>
      <c r="AO276" s="19"/>
      <c r="AP276" s="19"/>
      <c r="AQ276" s="19"/>
      <c r="AR276" s="19"/>
      <c r="AS276" s="21"/>
      <c r="AT276" s="21"/>
      <c r="AU276" s="21"/>
      <c r="AV276" s="21"/>
      <c r="AW276" s="21"/>
      <c r="AX276" s="21"/>
      <c r="AY276" s="21"/>
    </row>
    <row r="277">
      <c r="V277" s="19"/>
      <c r="W277" s="19"/>
      <c r="X277" s="19"/>
      <c r="Y277" s="19"/>
      <c r="Z277" s="19"/>
      <c r="AA277" s="19"/>
      <c r="AB277" s="19"/>
      <c r="AE277" s="19"/>
      <c r="AF277" s="19"/>
      <c r="AG277" s="19"/>
      <c r="AH277" s="19"/>
      <c r="AI277" s="19"/>
      <c r="AJ277" s="19"/>
      <c r="AK277" s="20"/>
      <c r="AL277" s="19"/>
      <c r="AM277" s="19"/>
      <c r="AN277" s="19"/>
      <c r="AO277" s="19"/>
      <c r="AP277" s="19"/>
      <c r="AQ277" s="19"/>
      <c r="AR277" s="19"/>
      <c r="AS277" s="21"/>
      <c r="AT277" s="21"/>
      <c r="AU277" s="21"/>
      <c r="AV277" s="21"/>
      <c r="AW277" s="21"/>
      <c r="AX277" s="21"/>
      <c r="AY277" s="21"/>
    </row>
    <row r="278">
      <c r="V278" s="19"/>
      <c r="W278" s="19"/>
      <c r="X278" s="19"/>
      <c r="Y278" s="19"/>
      <c r="Z278" s="19"/>
      <c r="AA278" s="19"/>
      <c r="AB278" s="19"/>
      <c r="AE278" s="19"/>
      <c r="AF278" s="19"/>
      <c r="AG278" s="19"/>
      <c r="AH278" s="19"/>
      <c r="AI278" s="19"/>
      <c r="AJ278" s="19"/>
      <c r="AK278" s="20"/>
      <c r="AL278" s="19"/>
      <c r="AM278" s="19"/>
      <c r="AN278" s="19"/>
      <c r="AO278" s="19"/>
      <c r="AP278" s="19"/>
      <c r="AQ278" s="19"/>
      <c r="AR278" s="19"/>
      <c r="AS278" s="21"/>
      <c r="AT278" s="21"/>
      <c r="AU278" s="21"/>
      <c r="AV278" s="21"/>
      <c r="AW278" s="21"/>
      <c r="AX278" s="21"/>
      <c r="AY278" s="21"/>
    </row>
    <row r="279">
      <c r="V279" s="19"/>
      <c r="W279" s="19"/>
      <c r="X279" s="19"/>
      <c r="Y279" s="19"/>
      <c r="Z279" s="19"/>
      <c r="AA279" s="19"/>
      <c r="AB279" s="19"/>
      <c r="AE279" s="19"/>
      <c r="AF279" s="19"/>
      <c r="AG279" s="19"/>
      <c r="AH279" s="19"/>
      <c r="AI279" s="19"/>
      <c r="AJ279" s="19"/>
      <c r="AK279" s="20"/>
      <c r="AL279" s="19"/>
      <c r="AM279" s="19"/>
      <c r="AN279" s="19"/>
      <c r="AO279" s="19"/>
      <c r="AP279" s="19"/>
      <c r="AQ279" s="19"/>
      <c r="AR279" s="19"/>
      <c r="AS279" s="21"/>
      <c r="AT279" s="21"/>
      <c r="AU279" s="21"/>
      <c r="AV279" s="21"/>
      <c r="AW279" s="21"/>
      <c r="AX279" s="21"/>
      <c r="AY279" s="21"/>
    </row>
    <row r="280">
      <c r="V280" s="19"/>
      <c r="W280" s="19"/>
      <c r="X280" s="19"/>
      <c r="Y280" s="19"/>
      <c r="Z280" s="19"/>
      <c r="AA280" s="19"/>
      <c r="AB280" s="19"/>
      <c r="AE280" s="19"/>
      <c r="AF280" s="19"/>
      <c r="AG280" s="19"/>
      <c r="AH280" s="19"/>
      <c r="AI280" s="19"/>
      <c r="AJ280" s="19"/>
      <c r="AK280" s="20"/>
      <c r="AL280" s="19"/>
      <c r="AM280" s="19"/>
      <c r="AN280" s="19"/>
      <c r="AO280" s="19"/>
      <c r="AP280" s="19"/>
      <c r="AQ280" s="19"/>
      <c r="AR280" s="19"/>
      <c r="AS280" s="21"/>
      <c r="AT280" s="21"/>
      <c r="AU280" s="21"/>
      <c r="AV280" s="21"/>
      <c r="AW280" s="21"/>
      <c r="AX280" s="21"/>
      <c r="AY280" s="21"/>
    </row>
    <row r="281">
      <c r="V281" s="19"/>
      <c r="W281" s="19"/>
      <c r="X281" s="19"/>
      <c r="Y281" s="19"/>
      <c r="Z281" s="19"/>
      <c r="AA281" s="19"/>
      <c r="AB281" s="19"/>
      <c r="AE281" s="19"/>
      <c r="AF281" s="19"/>
      <c r="AG281" s="19"/>
      <c r="AH281" s="19"/>
      <c r="AI281" s="19"/>
      <c r="AJ281" s="19"/>
      <c r="AK281" s="20"/>
      <c r="AL281" s="19"/>
      <c r="AM281" s="19"/>
      <c r="AN281" s="19"/>
      <c r="AO281" s="19"/>
      <c r="AP281" s="19"/>
      <c r="AQ281" s="19"/>
      <c r="AR281" s="19"/>
      <c r="AS281" s="21"/>
      <c r="AT281" s="21"/>
      <c r="AU281" s="21"/>
      <c r="AV281" s="21"/>
      <c r="AW281" s="21"/>
      <c r="AX281" s="21"/>
      <c r="AY281" s="21"/>
    </row>
    <row r="282">
      <c r="V282" s="19"/>
      <c r="W282" s="19"/>
      <c r="X282" s="19"/>
      <c r="Y282" s="19"/>
      <c r="Z282" s="19"/>
      <c r="AA282" s="19"/>
      <c r="AB282" s="19"/>
      <c r="AE282" s="19"/>
      <c r="AF282" s="19"/>
      <c r="AG282" s="19"/>
      <c r="AH282" s="19"/>
      <c r="AI282" s="19"/>
      <c r="AJ282" s="19"/>
      <c r="AK282" s="20"/>
      <c r="AL282" s="19"/>
      <c r="AM282" s="19"/>
      <c r="AN282" s="19"/>
      <c r="AO282" s="19"/>
      <c r="AP282" s="19"/>
      <c r="AQ282" s="19"/>
      <c r="AR282" s="19"/>
      <c r="AS282" s="21"/>
      <c r="AT282" s="21"/>
      <c r="AU282" s="21"/>
      <c r="AV282" s="21"/>
      <c r="AW282" s="21"/>
      <c r="AX282" s="21"/>
      <c r="AY282" s="21"/>
    </row>
    <row r="283">
      <c r="V283" s="19"/>
      <c r="W283" s="19"/>
      <c r="X283" s="19"/>
      <c r="Y283" s="19"/>
      <c r="Z283" s="19"/>
      <c r="AA283" s="19"/>
      <c r="AB283" s="19"/>
      <c r="AE283" s="19"/>
      <c r="AF283" s="19"/>
      <c r="AG283" s="19"/>
      <c r="AH283" s="19"/>
      <c r="AI283" s="19"/>
      <c r="AJ283" s="19"/>
      <c r="AK283" s="20"/>
      <c r="AL283" s="19"/>
      <c r="AM283" s="19"/>
      <c r="AN283" s="19"/>
      <c r="AO283" s="19"/>
      <c r="AP283" s="19"/>
      <c r="AQ283" s="19"/>
      <c r="AR283" s="19"/>
      <c r="AS283" s="21"/>
      <c r="AT283" s="21"/>
      <c r="AU283" s="21"/>
      <c r="AV283" s="21"/>
      <c r="AW283" s="21"/>
      <c r="AX283" s="21"/>
      <c r="AY283" s="21"/>
    </row>
    <row r="284">
      <c r="V284" s="19"/>
      <c r="W284" s="19"/>
      <c r="X284" s="19"/>
      <c r="Y284" s="19"/>
      <c r="Z284" s="19"/>
      <c r="AA284" s="19"/>
      <c r="AB284" s="19"/>
      <c r="AE284" s="19"/>
      <c r="AF284" s="19"/>
      <c r="AG284" s="19"/>
      <c r="AH284" s="19"/>
      <c r="AI284" s="19"/>
      <c r="AJ284" s="19"/>
      <c r="AK284" s="20"/>
      <c r="AL284" s="19"/>
      <c r="AM284" s="19"/>
      <c r="AN284" s="19"/>
      <c r="AO284" s="19"/>
      <c r="AP284" s="19"/>
      <c r="AQ284" s="19"/>
      <c r="AR284" s="19"/>
      <c r="AS284" s="21"/>
      <c r="AT284" s="21"/>
      <c r="AU284" s="21"/>
      <c r="AV284" s="21"/>
      <c r="AW284" s="21"/>
      <c r="AX284" s="21"/>
      <c r="AY284" s="21"/>
    </row>
    <row r="285">
      <c r="V285" s="19"/>
      <c r="W285" s="19"/>
      <c r="X285" s="19"/>
      <c r="Y285" s="19"/>
      <c r="Z285" s="19"/>
      <c r="AA285" s="19"/>
      <c r="AB285" s="19"/>
      <c r="AE285" s="19"/>
      <c r="AF285" s="19"/>
      <c r="AG285" s="19"/>
      <c r="AH285" s="19"/>
      <c r="AI285" s="19"/>
      <c r="AJ285" s="19"/>
      <c r="AK285" s="20"/>
      <c r="AL285" s="19"/>
      <c r="AM285" s="19"/>
      <c r="AN285" s="19"/>
      <c r="AO285" s="19"/>
      <c r="AP285" s="19"/>
      <c r="AQ285" s="19"/>
      <c r="AR285" s="19"/>
      <c r="AS285" s="21"/>
      <c r="AT285" s="21"/>
      <c r="AU285" s="21"/>
      <c r="AV285" s="21"/>
      <c r="AW285" s="21"/>
      <c r="AX285" s="21"/>
      <c r="AY285" s="21"/>
    </row>
    <row r="286">
      <c r="V286" s="19"/>
      <c r="W286" s="19"/>
      <c r="X286" s="19"/>
      <c r="Y286" s="19"/>
      <c r="Z286" s="19"/>
      <c r="AA286" s="19"/>
      <c r="AB286" s="19"/>
      <c r="AE286" s="19"/>
      <c r="AF286" s="19"/>
      <c r="AG286" s="19"/>
      <c r="AH286" s="19"/>
      <c r="AI286" s="19"/>
      <c r="AJ286" s="19"/>
      <c r="AK286" s="20"/>
      <c r="AL286" s="19"/>
      <c r="AM286" s="19"/>
      <c r="AN286" s="19"/>
      <c r="AO286" s="19"/>
      <c r="AP286" s="19"/>
      <c r="AQ286" s="19"/>
      <c r="AR286" s="19"/>
      <c r="AS286" s="21"/>
      <c r="AT286" s="21"/>
      <c r="AU286" s="21"/>
      <c r="AV286" s="21"/>
      <c r="AW286" s="21"/>
      <c r="AX286" s="21"/>
      <c r="AY286" s="21"/>
    </row>
    <row r="287">
      <c r="V287" s="19"/>
      <c r="W287" s="19"/>
      <c r="X287" s="19"/>
      <c r="Y287" s="19"/>
      <c r="Z287" s="19"/>
      <c r="AA287" s="19"/>
      <c r="AB287" s="19"/>
      <c r="AE287" s="19"/>
      <c r="AF287" s="19"/>
      <c r="AG287" s="19"/>
      <c r="AH287" s="19"/>
      <c r="AI287" s="19"/>
      <c r="AJ287" s="19"/>
      <c r="AK287" s="20"/>
      <c r="AL287" s="19"/>
      <c r="AM287" s="19"/>
      <c r="AN287" s="19"/>
      <c r="AO287" s="19"/>
      <c r="AP287" s="19"/>
      <c r="AQ287" s="19"/>
      <c r="AR287" s="19"/>
      <c r="AS287" s="21"/>
      <c r="AT287" s="21"/>
      <c r="AU287" s="21"/>
      <c r="AV287" s="21"/>
      <c r="AW287" s="21"/>
      <c r="AX287" s="21"/>
      <c r="AY287" s="21"/>
    </row>
    <row r="288">
      <c r="V288" s="19"/>
      <c r="W288" s="19"/>
      <c r="X288" s="19"/>
      <c r="Y288" s="19"/>
      <c r="Z288" s="19"/>
      <c r="AA288" s="19"/>
      <c r="AB288" s="19"/>
      <c r="AE288" s="19"/>
      <c r="AF288" s="19"/>
      <c r="AG288" s="19"/>
      <c r="AH288" s="19"/>
      <c r="AI288" s="19"/>
      <c r="AJ288" s="19"/>
      <c r="AK288" s="20"/>
      <c r="AL288" s="19"/>
      <c r="AM288" s="19"/>
      <c r="AN288" s="19"/>
      <c r="AO288" s="19"/>
      <c r="AP288" s="19"/>
      <c r="AQ288" s="19"/>
      <c r="AR288" s="19"/>
      <c r="AS288" s="21"/>
      <c r="AT288" s="21"/>
      <c r="AU288" s="21"/>
      <c r="AV288" s="21"/>
      <c r="AW288" s="21"/>
      <c r="AX288" s="21"/>
      <c r="AY288" s="21"/>
    </row>
    <row r="289">
      <c r="V289" s="19"/>
      <c r="W289" s="19"/>
      <c r="X289" s="19"/>
      <c r="Y289" s="19"/>
      <c r="Z289" s="19"/>
      <c r="AA289" s="19"/>
      <c r="AB289" s="19"/>
      <c r="AE289" s="19"/>
      <c r="AF289" s="19"/>
      <c r="AG289" s="19"/>
      <c r="AH289" s="19"/>
      <c r="AI289" s="19"/>
      <c r="AJ289" s="19"/>
      <c r="AK289" s="20"/>
      <c r="AL289" s="19"/>
      <c r="AM289" s="19"/>
      <c r="AN289" s="19"/>
      <c r="AO289" s="19"/>
      <c r="AP289" s="19"/>
      <c r="AQ289" s="19"/>
      <c r="AR289" s="19"/>
      <c r="AS289" s="21"/>
      <c r="AT289" s="21"/>
      <c r="AU289" s="21"/>
      <c r="AV289" s="21"/>
      <c r="AW289" s="21"/>
      <c r="AX289" s="21"/>
      <c r="AY289" s="21"/>
    </row>
    <row r="290">
      <c r="V290" s="19"/>
      <c r="W290" s="19"/>
      <c r="X290" s="19"/>
      <c r="Y290" s="19"/>
      <c r="Z290" s="19"/>
      <c r="AA290" s="19"/>
      <c r="AB290" s="19"/>
      <c r="AE290" s="19"/>
      <c r="AF290" s="19"/>
      <c r="AG290" s="19"/>
      <c r="AH290" s="19"/>
      <c r="AI290" s="19"/>
      <c r="AJ290" s="19"/>
      <c r="AK290" s="20"/>
      <c r="AL290" s="19"/>
      <c r="AM290" s="19"/>
      <c r="AN290" s="19"/>
      <c r="AO290" s="19"/>
      <c r="AP290" s="19"/>
      <c r="AQ290" s="19"/>
      <c r="AR290" s="19"/>
      <c r="AS290" s="21"/>
      <c r="AT290" s="21"/>
      <c r="AU290" s="21"/>
      <c r="AV290" s="21"/>
      <c r="AW290" s="21"/>
      <c r="AX290" s="21"/>
      <c r="AY290" s="21"/>
    </row>
    <row r="291">
      <c r="V291" s="19"/>
      <c r="W291" s="19"/>
      <c r="X291" s="19"/>
      <c r="Y291" s="19"/>
      <c r="Z291" s="19"/>
      <c r="AA291" s="19"/>
      <c r="AB291" s="19"/>
      <c r="AE291" s="19"/>
      <c r="AF291" s="19"/>
      <c r="AG291" s="19"/>
      <c r="AH291" s="19"/>
      <c r="AI291" s="19"/>
      <c r="AJ291" s="19"/>
      <c r="AK291" s="20"/>
      <c r="AL291" s="19"/>
      <c r="AM291" s="19"/>
      <c r="AN291" s="19"/>
      <c r="AO291" s="19"/>
      <c r="AP291" s="19"/>
      <c r="AQ291" s="19"/>
      <c r="AR291" s="19"/>
      <c r="AS291" s="21"/>
      <c r="AT291" s="21"/>
      <c r="AU291" s="21"/>
      <c r="AV291" s="21"/>
      <c r="AW291" s="21"/>
      <c r="AX291" s="21"/>
      <c r="AY291" s="21"/>
    </row>
    <row r="292">
      <c r="V292" s="19"/>
      <c r="W292" s="19"/>
      <c r="X292" s="19"/>
      <c r="Y292" s="19"/>
      <c r="Z292" s="19"/>
      <c r="AA292" s="19"/>
      <c r="AB292" s="19"/>
      <c r="AE292" s="19"/>
      <c r="AF292" s="19"/>
      <c r="AG292" s="19"/>
      <c r="AH292" s="19"/>
      <c r="AI292" s="19"/>
      <c r="AJ292" s="19"/>
      <c r="AK292" s="20"/>
      <c r="AL292" s="19"/>
      <c r="AM292" s="19"/>
      <c r="AN292" s="19"/>
      <c r="AO292" s="19"/>
      <c r="AP292" s="19"/>
      <c r="AQ292" s="19"/>
      <c r="AR292" s="19"/>
      <c r="AS292" s="21"/>
      <c r="AT292" s="21"/>
      <c r="AU292" s="21"/>
      <c r="AV292" s="21"/>
      <c r="AW292" s="21"/>
      <c r="AX292" s="21"/>
      <c r="AY292" s="21"/>
    </row>
    <row r="293">
      <c r="T293" s="28"/>
      <c r="U293" s="28"/>
      <c r="V293" s="29"/>
      <c r="W293" s="29"/>
      <c r="X293" s="29"/>
      <c r="Y293" s="29"/>
      <c r="Z293" s="29"/>
      <c r="AA293" s="29"/>
      <c r="AB293" s="29"/>
      <c r="AC293" s="28"/>
      <c r="AD293" s="28"/>
      <c r="AE293" s="29"/>
      <c r="AF293" s="29"/>
      <c r="AG293" s="29"/>
      <c r="AH293" s="29"/>
      <c r="AI293" s="29"/>
      <c r="AJ293" s="29"/>
      <c r="AK293" s="30"/>
      <c r="AL293" s="19"/>
      <c r="AM293" s="19"/>
      <c r="AN293" s="19"/>
      <c r="AO293" s="19"/>
      <c r="AP293" s="19"/>
      <c r="AQ293" s="19"/>
      <c r="AR293" s="19"/>
      <c r="AS293" s="21"/>
      <c r="AT293" s="21"/>
      <c r="AU293" s="21"/>
      <c r="AV293" s="21"/>
      <c r="AW293" s="21"/>
      <c r="AX293" s="21"/>
      <c r="AY293" s="21"/>
    </row>
    <row r="294">
      <c r="V294" s="19"/>
      <c r="W294" s="19"/>
      <c r="X294" s="19"/>
      <c r="Y294" s="19"/>
      <c r="Z294" s="19"/>
      <c r="AA294" s="19"/>
      <c r="AB294" s="19"/>
      <c r="AE294" s="19"/>
      <c r="AF294" s="19"/>
      <c r="AG294" s="19"/>
      <c r="AH294" s="19"/>
      <c r="AI294" s="19"/>
      <c r="AJ294" s="19"/>
      <c r="AK294" s="20"/>
      <c r="AL294" s="19"/>
      <c r="AM294" s="19"/>
      <c r="AN294" s="19"/>
      <c r="AO294" s="19"/>
      <c r="AP294" s="19"/>
      <c r="AQ294" s="19"/>
      <c r="AR294" s="19"/>
      <c r="AS294" s="21"/>
      <c r="AT294" s="21"/>
      <c r="AU294" s="21"/>
      <c r="AV294" s="21"/>
      <c r="AW294" s="21"/>
      <c r="AX294" s="21"/>
      <c r="AY294" s="21"/>
    </row>
    <row r="295">
      <c r="V295" s="19"/>
      <c r="W295" s="19"/>
      <c r="X295" s="19"/>
      <c r="Y295" s="19"/>
      <c r="Z295" s="19"/>
      <c r="AA295" s="19"/>
      <c r="AB295" s="19"/>
      <c r="AE295" s="19"/>
      <c r="AF295" s="19"/>
      <c r="AG295" s="19"/>
      <c r="AH295" s="19"/>
      <c r="AI295" s="19"/>
      <c r="AJ295" s="19"/>
      <c r="AK295" s="20"/>
      <c r="AL295" s="19"/>
      <c r="AM295" s="19"/>
      <c r="AN295" s="19"/>
      <c r="AO295" s="19"/>
      <c r="AP295" s="19"/>
      <c r="AQ295" s="19"/>
      <c r="AR295" s="19"/>
      <c r="AS295" s="21"/>
      <c r="AT295" s="21"/>
      <c r="AU295" s="21"/>
      <c r="AV295" s="21"/>
      <c r="AW295" s="21"/>
      <c r="AX295" s="21"/>
      <c r="AY295" s="21"/>
    </row>
    <row r="296">
      <c r="V296" s="19"/>
      <c r="W296" s="19"/>
      <c r="X296" s="19"/>
      <c r="Y296" s="19"/>
      <c r="Z296" s="19"/>
      <c r="AA296" s="19"/>
      <c r="AB296" s="19"/>
      <c r="AE296" s="19"/>
      <c r="AF296" s="19"/>
      <c r="AG296" s="19"/>
      <c r="AH296" s="19"/>
      <c r="AI296" s="19"/>
      <c r="AJ296" s="19"/>
      <c r="AK296" s="20"/>
      <c r="AL296" s="19"/>
      <c r="AM296" s="19"/>
      <c r="AN296" s="19"/>
      <c r="AO296" s="19"/>
      <c r="AP296" s="19"/>
      <c r="AQ296" s="19"/>
      <c r="AR296" s="19"/>
      <c r="AS296" s="21"/>
      <c r="AT296" s="21"/>
      <c r="AU296" s="21"/>
      <c r="AV296" s="21"/>
      <c r="AW296" s="21"/>
      <c r="AX296" s="21"/>
      <c r="AY296" s="21"/>
    </row>
    <row r="297">
      <c r="V297" s="19"/>
      <c r="W297" s="19"/>
      <c r="X297" s="19"/>
      <c r="Y297" s="19"/>
      <c r="Z297" s="19"/>
      <c r="AA297" s="19"/>
      <c r="AB297" s="19"/>
      <c r="AE297" s="19"/>
      <c r="AF297" s="19"/>
      <c r="AG297" s="19"/>
      <c r="AH297" s="19"/>
      <c r="AI297" s="19"/>
      <c r="AJ297" s="19"/>
      <c r="AK297" s="20"/>
      <c r="AL297" s="19"/>
      <c r="AM297" s="19"/>
      <c r="AN297" s="19"/>
      <c r="AO297" s="19"/>
      <c r="AP297" s="19"/>
      <c r="AQ297" s="19"/>
      <c r="AR297" s="19"/>
      <c r="AS297" s="21"/>
      <c r="AT297" s="21"/>
      <c r="AU297" s="21"/>
      <c r="AV297" s="21"/>
      <c r="AW297" s="21"/>
      <c r="AX297" s="21"/>
      <c r="AY297" s="21"/>
    </row>
    <row r="298">
      <c r="V298" s="19"/>
      <c r="W298" s="19"/>
      <c r="X298" s="19"/>
      <c r="Y298" s="19"/>
      <c r="Z298" s="19"/>
      <c r="AA298" s="19"/>
      <c r="AB298" s="19"/>
      <c r="AE298" s="19"/>
      <c r="AF298" s="19"/>
      <c r="AG298" s="19"/>
      <c r="AH298" s="19"/>
      <c r="AI298" s="19"/>
      <c r="AJ298" s="19"/>
      <c r="AK298" s="20"/>
      <c r="AL298" s="19"/>
      <c r="AM298" s="19"/>
      <c r="AN298" s="19"/>
      <c r="AO298" s="19"/>
      <c r="AP298" s="19"/>
      <c r="AQ298" s="19"/>
      <c r="AR298" s="19"/>
      <c r="AS298" s="21"/>
      <c r="AT298" s="21"/>
      <c r="AU298" s="21"/>
      <c r="AV298" s="21"/>
      <c r="AW298" s="21"/>
      <c r="AX298" s="21"/>
      <c r="AY298" s="21"/>
    </row>
    <row r="299">
      <c r="V299" s="19"/>
      <c r="W299" s="19"/>
      <c r="X299" s="19"/>
      <c r="Y299" s="19"/>
      <c r="Z299" s="19"/>
      <c r="AA299" s="19"/>
      <c r="AB299" s="19"/>
      <c r="AE299" s="19"/>
      <c r="AF299" s="19"/>
      <c r="AG299" s="19"/>
      <c r="AH299" s="19"/>
      <c r="AI299" s="19"/>
      <c r="AJ299" s="19"/>
      <c r="AK299" s="20"/>
      <c r="AL299" s="19"/>
      <c r="AM299" s="19"/>
      <c r="AN299" s="19"/>
      <c r="AO299" s="19"/>
      <c r="AP299" s="19"/>
      <c r="AQ299" s="19"/>
      <c r="AR299" s="19"/>
      <c r="AS299" s="21"/>
      <c r="AT299" s="21"/>
      <c r="AU299" s="21"/>
      <c r="AV299" s="21"/>
      <c r="AW299" s="21"/>
      <c r="AX299" s="21"/>
      <c r="AY299" s="21"/>
    </row>
    <row r="300">
      <c r="V300" s="19"/>
      <c r="W300" s="19"/>
      <c r="X300" s="19"/>
      <c r="Y300" s="19"/>
      <c r="Z300" s="19"/>
      <c r="AA300" s="19"/>
      <c r="AB300" s="19"/>
      <c r="AE300" s="19"/>
      <c r="AF300" s="19"/>
      <c r="AG300" s="19"/>
      <c r="AH300" s="19"/>
      <c r="AI300" s="19"/>
      <c r="AJ300" s="19"/>
      <c r="AK300" s="20"/>
      <c r="AL300" s="19"/>
      <c r="AM300" s="19"/>
      <c r="AN300" s="19"/>
      <c r="AO300" s="19"/>
      <c r="AP300" s="19"/>
      <c r="AQ300" s="19"/>
      <c r="AR300" s="19"/>
      <c r="AS300" s="21"/>
      <c r="AT300" s="21"/>
      <c r="AU300" s="21"/>
      <c r="AV300" s="21"/>
      <c r="AW300" s="21"/>
      <c r="AX300" s="21"/>
      <c r="AY300" s="21"/>
    </row>
    <row r="301">
      <c r="V301" s="19"/>
      <c r="W301" s="19"/>
      <c r="X301" s="19"/>
      <c r="Y301" s="19"/>
      <c r="Z301" s="19"/>
      <c r="AA301" s="19"/>
      <c r="AB301" s="19"/>
      <c r="AE301" s="19"/>
      <c r="AF301" s="19"/>
      <c r="AG301" s="19"/>
      <c r="AH301" s="19"/>
      <c r="AI301" s="19"/>
      <c r="AJ301" s="19"/>
      <c r="AK301" s="20"/>
      <c r="AL301" s="19"/>
      <c r="AM301" s="19"/>
      <c r="AN301" s="19"/>
      <c r="AO301" s="19"/>
      <c r="AP301" s="19"/>
      <c r="AQ301" s="19"/>
      <c r="AR301" s="19"/>
      <c r="AS301" s="21"/>
      <c r="AT301" s="21"/>
      <c r="AU301" s="21"/>
      <c r="AV301" s="21"/>
      <c r="AW301" s="21"/>
      <c r="AX301" s="21"/>
      <c r="AY301" s="21"/>
    </row>
    <row r="302">
      <c r="V302" s="19"/>
      <c r="W302" s="19"/>
      <c r="X302" s="19"/>
      <c r="Y302" s="19"/>
      <c r="Z302" s="19"/>
      <c r="AA302" s="19"/>
      <c r="AB302" s="19"/>
      <c r="AE302" s="19"/>
      <c r="AF302" s="19"/>
      <c r="AG302" s="19"/>
      <c r="AH302" s="19"/>
      <c r="AI302" s="19"/>
      <c r="AJ302" s="19"/>
      <c r="AK302" s="20"/>
      <c r="AL302" s="19"/>
      <c r="AM302" s="19"/>
      <c r="AN302" s="19"/>
      <c r="AO302" s="19"/>
      <c r="AP302" s="19"/>
      <c r="AQ302" s="19"/>
      <c r="AR302" s="19"/>
      <c r="AS302" s="21"/>
      <c r="AT302" s="21"/>
      <c r="AU302" s="21"/>
      <c r="AV302" s="21"/>
      <c r="AW302" s="21"/>
      <c r="AX302" s="21"/>
      <c r="AY302" s="21"/>
    </row>
    <row r="303">
      <c r="V303" s="19"/>
      <c r="W303" s="19"/>
      <c r="X303" s="19"/>
      <c r="Y303" s="19"/>
      <c r="Z303" s="19"/>
      <c r="AA303" s="19"/>
      <c r="AB303" s="19"/>
      <c r="AE303" s="19"/>
      <c r="AF303" s="19"/>
      <c r="AG303" s="19"/>
      <c r="AH303" s="19"/>
      <c r="AI303" s="19"/>
      <c r="AJ303" s="19"/>
      <c r="AK303" s="20"/>
      <c r="AL303" s="19"/>
      <c r="AM303" s="19"/>
      <c r="AN303" s="19"/>
      <c r="AO303" s="19"/>
      <c r="AP303" s="19"/>
      <c r="AQ303" s="19"/>
      <c r="AR303" s="19"/>
      <c r="AS303" s="21"/>
      <c r="AT303" s="21"/>
      <c r="AU303" s="21"/>
      <c r="AV303" s="21"/>
      <c r="AW303" s="21"/>
      <c r="AX303" s="21"/>
      <c r="AY303" s="21"/>
    </row>
    <row r="304">
      <c r="V304" s="19"/>
      <c r="W304" s="19"/>
      <c r="X304" s="19"/>
      <c r="Y304" s="19"/>
      <c r="Z304" s="19"/>
      <c r="AA304" s="19"/>
      <c r="AB304" s="19"/>
      <c r="AE304" s="19"/>
      <c r="AF304" s="19"/>
      <c r="AG304" s="19"/>
      <c r="AH304" s="19"/>
      <c r="AI304" s="19"/>
      <c r="AJ304" s="19"/>
      <c r="AK304" s="20"/>
      <c r="AL304" s="19"/>
      <c r="AM304" s="19"/>
      <c r="AN304" s="19"/>
      <c r="AO304" s="19"/>
      <c r="AP304" s="19"/>
      <c r="AQ304" s="19"/>
      <c r="AR304" s="19"/>
      <c r="AS304" s="21"/>
      <c r="AT304" s="21"/>
      <c r="AU304" s="21"/>
      <c r="AV304" s="21"/>
      <c r="AW304" s="21"/>
      <c r="AX304" s="21"/>
      <c r="AY304" s="21"/>
    </row>
    <row r="305">
      <c r="V305" s="19"/>
      <c r="W305" s="19"/>
      <c r="X305" s="19"/>
      <c r="Y305" s="19"/>
      <c r="Z305" s="19"/>
      <c r="AA305" s="19"/>
      <c r="AB305" s="19"/>
      <c r="AE305" s="19"/>
      <c r="AF305" s="19"/>
      <c r="AG305" s="19"/>
      <c r="AH305" s="19"/>
      <c r="AI305" s="19"/>
      <c r="AJ305" s="19"/>
      <c r="AK305" s="20"/>
      <c r="AL305" s="19"/>
      <c r="AM305" s="19"/>
      <c r="AN305" s="19"/>
      <c r="AO305" s="19"/>
      <c r="AP305" s="19"/>
      <c r="AQ305" s="19"/>
      <c r="AR305" s="19"/>
      <c r="AS305" s="21"/>
      <c r="AT305" s="21"/>
      <c r="AU305" s="21"/>
      <c r="AV305" s="21"/>
      <c r="AW305" s="21"/>
      <c r="AX305" s="21"/>
      <c r="AY305" s="21"/>
    </row>
    <row r="306">
      <c r="V306" s="19"/>
      <c r="W306" s="19"/>
      <c r="X306" s="19"/>
      <c r="Y306" s="19"/>
      <c r="Z306" s="19"/>
      <c r="AA306" s="19"/>
      <c r="AB306" s="19"/>
      <c r="AE306" s="19"/>
      <c r="AF306" s="19"/>
      <c r="AG306" s="19"/>
      <c r="AH306" s="19"/>
      <c r="AI306" s="19"/>
      <c r="AJ306" s="19"/>
      <c r="AK306" s="20"/>
      <c r="AL306" s="19"/>
      <c r="AM306" s="19"/>
      <c r="AN306" s="19"/>
      <c r="AO306" s="19"/>
      <c r="AP306" s="19"/>
      <c r="AQ306" s="19"/>
      <c r="AR306" s="19"/>
      <c r="AS306" s="21"/>
      <c r="AT306" s="21"/>
      <c r="AU306" s="21"/>
      <c r="AV306" s="21"/>
      <c r="AW306" s="21"/>
      <c r="AX306" s="21"/>
      <c r="AY306" s="21"/>
    </row>
    <row r="307">
      <c r="V307" s="19"/>
      <c r="W307" s="19"/>
      <c r="X307" s="19"/>
      <c r="Y307" s="19"/>
      <c r="Z307" s="19"/>
      <c r="AA307" s="19"/>
      <c r="AB307" s="19"/>
      <c r="AE307" s="19"/>
      <c r="AF307" s="19"/>
      <c r="AG307" s="19"/>
      <c r="AH307" s="19"/>
      <c r="AI307" s="19"/>
      <c r="AJ307" s="19"/>
      <c r="AK307" s="20"/>
      <c r="AL307" s="19"/>
      <c r="AM307" s="19"/>
      <c r="AN307" s="19"/>
      <c r="AO307" s="19"/>
      <c r="AP307" s="19"/>
      <c r="AQ307" s="19"/>
      <c r="AR307" s="19"/>
      <c r="AS307" s="21"/>
      <c r="AT307" s="21"/>
      <c r="AU307" s="21"/>
      <c r="AV307" s="21"/>
      <c r="AW307" s="21"/>
      <c r="AX307" s="21"/>
      <c r="AY307" s="21"/>
    </row>
    <row r="308">
      <c r="V308" s="19"/>
      <c r="W308" s="19"/>
      <c r="X308" s="19"/>
      <c r="Y308" s="19"/>
      <c r="Z308" s="19"/>
      <c r="AA308" s="19"/>
      <c r="AB308" s="19"/>
      <c r="AE308" s="19"/>
      <c r="AF308" s="19"/>
      <c r="AG308" s="19"/>
      <c r="AH308" s="19"/>
      <c r="AI308" s="19"/>
      <c r="AJ308" s="19"/>
      <c r="AK308" s="20"/>
      <c r="AL308" s="19"/>
      <c r="AM308" s="19"/>
      <c r="AN308" s="19"/>
      <c r="AO308" s="19"/>
      <c r="AP308" s="19"/>
      <c r="AQ308" s="19"/>
      <c r="AR308" s="19"/>
      <c r="AS308" s="21"/>
      <c r="AT308" s="21"/>
      <c r="AU308" s="21"/>
      <c r="AV308" s="21"/>
      <c r="AW308" s="21"/>
      <c r="AX308" s="21"/>
      <c r="AY308" s="21"/>
    </row>
    <row r="309">
      <c r="V309" s="19"/>
      <c r="W309" s="19"/>
      <c r="X309" s="19"/>
      <c r="Y309" s="19"/>
      <c r="Z309" s="19"/>
      <c r="AA309" s="19"/>
      <c r="AB309" s="19"/>
      <c r="AE309" s="19"/>
      <c r="AF309" s="19"/>
      <c r="AG309" s="19"/>
      <c r="AH309" s="19"/>
      <c r="AI309" s="19"/>
      <c r="AJ309" s="19"/>
      <c r="AK309" s="20"/>
      <c r="AL309" s="19"/>
      <c r="AM309" s="19"/>
      <c r="AN309" s="19"/>
      <c r="AO309" s="19"/>
      <c r="AP309" s="19"/>
      <c r="AQ309" s="19"/>
      <c r="AR309" s="19"/>
      <c r="AS309" s="21"/>
      <c r="AT309" s="21"/>
      <c r="AU309" s="21"/>
      <c r="AV309" s="21"/>
      <c r="AW309" s="21"/>
      <c r="AX309" s="21"/>
      <c r="AY309" s="21"/>
    </row>
    <row r="310">
      <c r="V310" s="19"/>
      <c r="W310" s="19"/>
      <c r="X310" s="19"/>
      <c r="Y310" s="19"/>
      <c r="Z310" s="19"/>
      <c r="AA310" s="19"/>
      <c r="AB310" s="19"/>
      <c r="AE310" s="19"/>
      <c r="AF310" s="19"/>
      <c r="AG310" s="19"/>
      <c r="AH310" s="19"/>
      <c r="AI310" s="19"/>
      <c r="AJ310" s="19"/>
      <c r="AK310" s="20"/>
      <c r="AL310" s="19"/>
      <c r="AM310" s="19"/>
      <c r="AN310" s="19"/>
      <c r="AO310" s="19"/>
      <c r="AP310" s="19"/>
      <c r="AQ310" s="19"/>
      <c r="AR310" s="19"/>
      <c r="AS310" s="21"/>
      <c r="AT310" s="21"/>
      <c r="AU310" s="21"/>
      <c r="AV310" s="21"/>
      <c r="AW310" s="21"/>
      <c r="AX310" s="21"/>
      <c r="AY310" s="21"/>
    </row>
    <row r="311">
      <c r="V311" s="19"/>
      <c r="W311" s="19"/>
      <c r="X311" s="19"/>
      <c r="Y311" s="19"/>
      <c r="Z311" s="19"/>
      <c r="AA311" s="19"/>
      <c r="AB311" s="19"/>
      <c r="AE311" s="19"/>
      <c r="AF311" s="19"/>
      <c r="AG311" s="19"/>
      <c r="AH311" s="19"/>
      <c r="AI311" s="19"/>
      <c r="AJ311" s="19"/>
      <c r="AK311" s="20"/>
      <c r="AL311" s="19"/>
      <c r="AM311" s="19"/>
      <c r="AN311" s="19"/>
      <c r="AO311" s="19"/>
      <c r="AP311" s="19"/>
      <c r="AQ311" s="19"/>
      <c r="AR311" s="19"/>
      <c r="AS311" s="21"/>
      <c r="AT311" s="21"/>
      <c r="AU311" s="21"/>
      <c r="AV311" s="21"/>
      <c r="AW311" s="21"/>
      <c r="AX311" s="21"/>
      <c r="AY311" s="21"/>
    </row>
    <row r="312">
      <c r="V312" s="19"/>
      <c r="W312" s="19"/>
      <c r="X312" s="19"/>
      <c r="Y312" s="19"/>
      <c r="Z312" s="19"/>
      <c r="AA312" s="19"/>
      <c r="AB312" s="19"/>
      <c r="AE312" s="19"/>
      <c r="AF312" s="19"/>
      <c r="AG312" s="19"/>
      <c r="AH312" s="19"/>
      <c r="AI312" s="19"/>
      <c r="AJ312" s="19"/>
      <c r="AK312" s="20"/>
      <c r="AL312" s="19"/>
      <c r="AM312" s="19"/>
      <c r="AN312" s="19"/>
      <c r="AO312" s="19"/>
      <c r="AP312" s="19"/>
      <c r="AQ312" s="19"/>
      <c r="AR312" s="19"/>
      <c r="AS312" s="21"/>
      <c r="AT312" s="21"/>
      <c r="AU312" s="21"/>
      <c r="AV312" s="21"/>
      <c r="AW312" s="21"/>
      <c r="AX312" s="21"/>
      <c r="AY312" s="21"/>
    </row>
    <row r="313">
      <c r="V313" s="19"/>
      <c r="W313" s="19"/>
      <c r="X313" s="19"/>
      <c r="Y313" s="19"/>
      <c r="Z313" s="19"/>
      <c r="AA313" s="19"/>
      <c r="AB313" s="19"/>
      <c r="AE313" s="19"/>
      <c r="AF313" s="19"/>
      <c r="AG313" s="19"/>
      <c r="AH313" s="19"/>
      <c r="AI313" s="19"/>
      <c r="AJ313" s="19"/>
      <c r="AK313" s="20"/>
      <c r="AL313" s="19"/>
      <c r="AM313" s="19"/>
      <c r="AN313" s="19"/>
      <c r="AO313" s="19"/>
      <c r="AP313" s="19"/>
      <c r="AQ313" s="19"/>
      <c r="AR313" s="19"/>
      <c r="AS313" s="21"/>
      <c r="AT313" s="21"/>
      <c r="AU313" s="21"/>
      <c r="AV313" s="21"/>
      <c r="AW313" s="21"/>
      <c r="AX313" s="21"/>
      <c r="AY313" s="21"/>
    </row>
    <row r="314">
      <c r="V314" s="19"/>
      <c r="W314" s="19"/>
      <c r="X314" s="19"/>
      <c r="Y314" s="19"/>
      <c r="Z314" s="19"/>
      <c r="AA314" s="19"/>
      <c r="AB314" s="19"/>
      <c r="AE314" s="19"/>
      <c r="AF314" s="19"/>
      <c r="AG314" s="19"/>
      <c r="AH314" s="19"/>
      <c r="AI314" s="19"/>
      <c r="AJ314" s="19"/>
      <c r="AK314" s="20"/>
      <c r="AL314" s="19"/>
      <c r="AM314" s="19"/>
      <c r="AN314" s="19"/>
      <c r="AO314" s="19"/>
      <c r="AP314" s="19"/>
      <c r="AQ314" s="19"/>
      <c r="AR314" s="19"/>
      <c r="AS314" s="21"/>
      <c r="AT314" s="21"/>
      <c r="AU314" s="21"/>
      <c r="AV314" s="21"/>
      <c r="AW314" s="21"/>
      <c r="AX314" s="21"/>
      <c r="AY314" s="21"/>
    </row>
    <row r="315">
      <c r="V315" s="19"/>
      <c r="W315" s="19"/>
      <c r="X315" s="19"/>
      <c r="Y315" s="19"/>
      <c r="Z315" s="19"/>
      <c r="AA315" s="19"/>
      <c r="AB315" s="19"/>
      <c r="AE315" s="19"/>
      <c r="AF315" s="19"/>
      <c r="AG315" s="19"/>
      <c r="AH315" s="19"/>
      <c r="AI315" s="19"/>
      <c r="AJ315" s="19"/>
      <c r="AK315" s="20"/>
      <c r="AL315" s="19"/>
      <c r="AM315" s="19"/>
      <c r="AN315" s="19"/>
      <c r="AO315" s="19"/>
      <c r="AP315" s="19"/>
      <c r="AQ315" s="19"/>
      <c r="AR315" s="19"/>
      <c r="AS315" s="21"/>
      <c r="AT315" s="21"/>
      <c r="AU315" s="21"/>
      <c r="AV315" s="21"/>
      <c r="AW315" s="21"/>
      <c r="AX315" s="21"/>
      <c r="AY315" s="21"/>
    </row>
    <row r="316">
      <c r="V316" s="19"/>
      <c r="W316" s="19"/>
      <c r="X316" s="19"/>
      <c r="Y316" s="19"/>
      <c r="Z316" s="19"/>
      <c r="AA316" s="19"/>
      <c r="AB316" s="19"/>
      <c r="AE316" s="19"/>
      <c r="AF316" s="19"/>
      <c r="AG316" s="19"/>
      <c r="AH316" s="19"/>
      <c r="AI316" s="19"/>
      <c r="AJ316" s="19"/>
      <c r="AK316" s="20"/>
      <c r="AL316" s="19"/>
      <c r="AM316" s="19"/>
      <c r="AN316" s="19"/>
      <c r="AO316" s="19"/>
      <c r="AP316" s="19"/>
      <c r="AQ316" s="19"/>
      <c r="AR316" s="19"/>
      <c r="AS316" s="21"/>
      <c r="AT316" s="21"/>
      <c r="AU316" s="21"/>
      <c r="AV316" s="21"/>
      <c r="AW316" s="21"/>
      <c r="AX316" s="21"/>
      <c r="AY316" s="21"/>
    </row>
    <row r="317">
      <c r="V317" s="19"/>
      <c r="W317" s="19"/>
      <c r="X317" s="19"/>
      <c r="Y317" s="19"/>
      <c r="Z317" s="19"/>
      <c r="AA317" s="19"/>
      <c r="AB317" s="19"/>
      <c r="AE317" s="19"/>
      <c r="AF317" s="19"/>
      <c r="AG317" s="19"/>
      <c r="AH317" s="19"/>
      <c r="AI317" s="19"/>
      <c r="AJ317" s="19"/>
      <c r="AK317" s="20"/>
      <c r="AL317" s="19"/>
      <c r="AM317" s="19"/>
      <c r="AN317" s="19"/>
      <c r="AO317" s="19"/>
      <c r="AP317" s="19"/>
      <c r="AQ317" s="19"/>
      <c r="AR317" s="19"/>
      <c r="AS317" s="21"/>
      <c r="AT317" s="21"/>
      <c r="AU317" s="21"/>
      <c r="AV317" s="21"/>
      <c r="AW317" s="21"/>
      <c r="AX317" s="21"/>
      <c r="AY317" s="21"/>
    </row>
    <row r="318">
      <c r="V318" s="19"/>
      <c r="W318" s="19"/>
      <c r="X318" s="19"/>
      <c r="Y318" s="19"/>
      <c r="Z318" s="19"/>
      <c r="AA318" s="19"/>
      <c r="AB318" s="19"/>
      <c r="AE318" s="19"/>
      <c r="AF318" s="19"/>
      <c r="AG318" s="19"/>
      <c r="AH318" s="19"/>
      <c r="AI318" s="19"/>
      <c r="AJ318" s="19"/>
      <c r="AK318" s="20"/>
      <c r="AL318" s="19"/>
      <c r="AM318" s="19"/>
      <c r="AN318" s="19"/>
      <c r="AO318" s="19"/>
      <c r="AP318" s="19"/>
      <c r="AQ318" s="19"/>
      <c r="AR318" s="19"/>
      <c r="AS318" s="21"/>
      <c r="AT318" s="21"/>
      <c r="AU318" s="21"/>
      <c r="AV318" s="21"/>
      <c r="AW318" s="21"/>
      <c r="AX318" s="21"/>
      <c r="AY318" s="21"/>
    </row>
    <row r="319">
      <c r="V319" s="19"/>
      <c r="W319" s="19"/>
      <c r="X319" s="19"/>
      <c r="Y319" s="19"/>
      <c r="Z319" s="19"/>
      <c r="AA319" s="19"/>
      <c r="AB319" s="19"/>
      <c r="AE319" s="19"/>
      <c r="AF319" s="19"/>
      <c r="AG319" s="19"/>
      <c r="AH319" s="19"/>
      <c r="AI319" s="19"/>
      <c r="AJ319" s="19"/>
      <c r="AK319" s="20"/>
      <c r="AL319" s="19"/>
      <c r="AM319" s="19"/>
      <c r="AN319" s="19"/>
      <c r="AO319" s="19"/>
      <c r="AP319" s="19"/>
      <c r="AQ319" s="19"/>
      <c r="AR319" s="19"/>
      <c r="AS319" s="21"/>
      <c r="AT319" s="21"/>
      <c r="AU319" s="21"/>
      <c r="AV319" s="21"/>
      <c r="AW319" s="21"/>
      <c r="AX319" s="21"/>
      <c r="AY319" s="21"/>
    </row>
    <row r="320">
      <c r="V320" s="19"/>
      <c r="W320" s="19"/>
      <c r="X320" s="19"/>
      <c r="Y320" s="19"/>
      <c r="Z320" s="19"/>
      <c r="AA320" s="19"/>
      <c r="AB320" s="19"/>
      <c r="AE320" s="19"/>
      <c r="AF320" s="19"/>
      <c r="AG320" s="19"/>
      <c r="AH320" s="19"/>
      <c r="AI320" s="19"/>
      <c r="AJ320" s="19"/>
      <c r="AK320" s="20"/>
      <c r="AL320" s="19"/>
      <c r="AM320" s="19"/>
      <c r="AN320" s="19"/>
      <c r="AO320" s="19"/>
      <c r="AP320" s="19"/>
      <c r="AQ320" s="19"/>
      <c r="AR320" s="19"/>
      <c r="AS320" s="21"/>
      <c r="AT320" s="21"/>
      <c r="AU320" s="21"/>
      <c r="AV320" s="21"/>
      <c r="AW320" s="21"/>
      <c r="AX320" s="21"/>
      <c r="AY320" s="21"/>
    </row>
    <row r="321">
      <c r="V321" s="19"/>
      <c r="W321" s="19"/>
      <c r="X321" s="19"/>
      <c r="Y321" s="19"/>
      <c r="Z321" s="19"/>
      <c r="AA321" s="19"/>
      <c r="AB321" s="19"/>
      <c r="AE321" s="19"/>
      <c r="AF321" s="19"/>
      <c r="AG321" s="19"/>
      <c r="AH321" s="19"/>
      <c r="AI321" s="19"/>
      <c r="AJ321" s="19"/>
      <c r="AK321" s="20"/>
      <c r="AL321" s="19"/>
      <c r="AM321" s="19"/>
      <c r="AN321" s="19"/>
      <c r="AO321" s="19"/>
      <c r="AP321" s="19"/>
      <c r="AQ321" s="19"/>
      <c r="AR321" s="19"/>
      <c r="AS321" s="21"/>
      <c r="AT321" s="21"/>
      <c r="AU321" s="21"/>
      <c r="AV321" s="21"/>
      <c r="AW321" s="21"/>
      <c r="AX321" s="21"/>
      <c r="AY321" s="21"/>
    </row>
    <row r="322">
      <c r="V322" s="19"/>
      <c r="W322" s="19"/>
      <c r="X322" s="19"/>
      <c r="Y322" s="19"/>
      <c r="Z322" s="19"/>
      <c r="AA322" s="19"/>
      <c r="AB322" s="19"/>
      <c r="AE322" s="19"/>
      <c r="AF322" s="19"/>
      <c r="AG322" s="19"/>
      <c r="AH322" s="19"/>
      <c r="AI322" s="19"/>
      <c r="AJ322" s="19"/>
      <c r="AK322" s="20"/>
      <c r="AL322" s="19"/>
      <c r="AM322" s="19"/>
      <c r="AN322" s="19"/>
      <c r="AO322" s="19"/>
      <c r="AP322" s="19"/>
      <c r="AQ322" s="19"/>
      <c r="AR322" s="19"/>
      <c r="AS322" s="21"/>
      <c r="AT322" s="21"/>
      <c r="AU322" s="21"/>
      <c r="AV322" s="21"/>
      <c r="AW322" s="21"/>
      <c r="AX322" s="21"/>
      <c r="AY322" s="21"/>
    </row>
    <row r="323">
      <c r="V323" s="19"/>
      <c r="W323" s="19"/>
      <c r="X323" s="19"/>
      <c r="Y323" s="19"/>
      <c r="Z323" s="19"/>
      <c r="AA323" s="19"/>
      <c r="AB323" s="19"/>
      <c r="AE323" s="19"/>
      <c r="AF323" s="19"/>
      <c r="AG323" s="19"/>
      <c r="AH323" s="19"/>
      <c r="AI323" s="19"/>
      <c r="AJ323" s="19"/>
      <c r="AK323" s="20"/>
      <c r="AL323" s="19"/>
      <c r="AM323" s="19"/>
      <c r="AN323" s="19"/>
      <c r="AO323" s="19"/>
      <c r="AP323" s="19"/>
      <c r="AQ323" s="19"/>
      <c r="AR323" s="19"/>
      <c r="AS323" s="21"/>
      <c r="AT323" s="21"/>
      <c r="AU323" s="21"/>
      <c r="AV323" s="21"/>
      <c r="AW323" s="21"/>
      <c r="AX323" s="21"/>
      <c r="AY323" s="21"/>
    </row>
    <row r="324">
      <c r="V324" s="19"/>
      <c r="W324" s="19"/>
      <c r="X324" s="19"/>
      <c r="Y324" s="19"/>
      <c r="Z324" s="19"/>
      <c r="AA324" s="19"/>
      <c r="AB324" s="19"/>
      <c r="AE324" s="19"/>
      <c r="AF324" s="19"/>
      <c r="AG324" s="19"/>
      <c r="AH324" s="19"/>
      <c r="AI324" s="19"/>
      <c r="AJ324" s="19"/>
      <c r="AK324" s="20"/>
      <c r="AL324" s="19"/>
      <c r="AM324" s="19"/>
      <c r="AN324" s="19"/>
      <c r="AO324" s="19"/>
      <c r="AP324" s="19"/>
      <c r="AQ324" s="19"/>
      <c r="AR324" s="19"/>
      <c r="AS324" s="21"/>
      <c r="AT324" s="21"/>
      <c r="AU324" s="21"/>
      <c r="AV324" s="21"/>
      <c r="AW324" s="21"/>
      <c r="AX324" s="21"/>
      <c r="AY324" s="21"/>
    </row>
    <row r="325">
      <c r="V325" s="19"/>
      <c r="W325" s="19"/>
      <c r="X325" s="19"/>
      <c r="Y325" s="19"/>
      <c r="Z325" s="19"/>
      <c r="AA325" s="19"/>
      <c r="AB325" s="19"/>
      <c r="AE325" s="19"/>
      <c r="AF325" s="19"/>
      <c r="AG325" s="19"/>
      <c r="AH325" s="19"/>
      <c r="AI325" s="19"/>
      <c r="AJ325" s="19"/>
      <c r="AK325" s="20"/>
      <c r="AL325" s="19"/>
      <c r="AM325" s="19"/>
      <c r="AN325" s="19"/>
      <c r="AO325" s="19"/>
      <c r="AP325" s="19"/>
      <c r="AQ325" s="19"/>
      <c r="AR325" s="19"/>
      <c r="AS325" s="21"/>
      <c r="AT325" s="21"/>
      <c r="AU325" s="21"/>
      <c r="AV325" s="21"/>
      <c r="AW325" s="21"/>
      <c r="AX325" s="21"/>
      <c r="AY325" s="21"/>
    </row>
    <row r="326">
      <c r="V326" s="19"/>
      <c r="W326" s="19"/>
      <c r="X326" s="19"/>
      <c r="Y326" s="19"/>
      <c r="Z326" s="19"/>
      <c r="AA326" s="19"/>
      <c r="AB326" s="19"/>
      <c r="AE326" s="19"/>
      <c r="AF326" s="19"/>
      <c r="AG326" s="19"/>
      <c r="AH326" s="19"/>
      <c r="AI326" s="19"/>
      <c r="AJ326" s="19"/>
      <c r="AK326" s="20"/>
      <c r="AL326" s="19"/>
      <c r="AM326" s="19"/>
      <c r="AN326" s="19"/>
      <c r="AO326" s="19"/>
      <c r="AP326" s="19"/>
      <c r="AQ326" s="19"/>
      <c r="AR326" s="19"/>
      <c r="AS326" s="21"/>
      <c r="AT326" s="21"/>
      <c r="AU326" s="21"/>
      <c r="AV326" s="21"/>
      <c r="AW326" s="21"/>
      <c r="AX326" s="21"/>
      <c r="AY326" s="21"/>
    </row>
    <row r="327">
      <c r="V327" s="19"/>
      <c r="W327" s="19"/>
      <c r="X327" s="19"/>
      <c r="Y327" s="19"/>
      <c r="Z327" s="19"/>
      <c r="AA327" s="19"/>
      <c r="AB327" s="19"/>
      <c r="AE327" s="19"/>
      <c r="AF327" s="19"/>
      <c r="AG327" s="19"/>
      <c r="AH327" s="19"/>
      <c r="AI327" s="19"/>
      <c r="AJ327" s="19"/>
      <c r="AK327" s="20"/>
      <c r="AL327" s="19"/>
      <c r="AM327" s="19"/>
      <c r="AN327" s="19"/>
      <c r="AO327" s="19"/>
      <c r="AP327" s="19"/>
      <c r="AQ327" s="19"/>
      <c r="AR327" s="19"/>
      <c r="AS327" s="21"/>
      <c r="AT327" s="21"/>
      <c r="AU327" s="21"/>
      <c r="AV327" s="21"/>
      <c r="AW327" s="21"/>
      <c r="AX327" s="21"/>
      <c r="AY327" s="21"/>
    </row>
    <row r="328">
      <c r="V328" s="19"/>
      <c r="W328" s="19"/>
      <c r="X328" s="19"/>
      <c r="Y328" s="19"/>
      <c r="Z328" s="19"/>
      <c r="AA328" s="19"/>
      <c r="AB328" s="19"/>
      <c r="AE328" s="19"/>
      <c r="AF328" s="19"/>
      <c r="AG328" s="19"/>
      <c r="AH328" s="19"/>
      <c r="AI328" s="19"/>
      <c r="AJ328" s="19"/>
      <c r="AK328" s="20"/>
      <c r="AL328" s="19"/>
      <c r="AM328" s="19"/>
      <c r="AN328" s="19"/>
      <c r="AO328" s="19"/>
      <c r="AP328" s="19"/>
      <c r="AQ328" s="19"/>
      <c r="AR328" s="19"/>
      <c r="AS328" s="21"/>
      <c r="AT328" s="21"/>
      <c r="AU328" s="21"/>
      <c r="AV328" s="21"/>
      <c r="AW328" s="21"/>
      <c r="AX328" s="21"/>
      <c r="AY328" s="21"/>
    </row>
    <row r="329">
      <c r="V329" s="19"/>
      <c r="W329" s="19"/>
      <c r="X329" s="19"/>
      <c r="Y329" s="19"/>
      <c r="Z329" s="19"/>
      <c r="AA329" s="19"/>
      <c r="AB329" s="19"/>
      <c r="AE329" s="19"/>
      <c r="AF329" s="19"/>
      <c r="AG329" s="19"/>
      <c r="AH329" s="19"/>
      <c r="AI329" s="19"/>
      <c r="AJ329" s="19"/>
      <c r="AK329" s="20"/>
      <c r="AL329" s="19"/>
      <c r="AM329" s="19"/>
      <c r="AN329" s="19"/>
      <c r="AO329" s="19"/>
      <c r="AP329" s="19"/>
      <c r="AQ329" s="19"/>
      <c r="AR329" s="19"/>
      <c r="AS329" s="21"/>
      <c r="AT329" s="21"/>
      <c r="AU329" s="21"/>
      <c r="AV329" s="21"/>
      <c r="AW329" s="21"/>
      <c r="AX329" s="21"/>
      <c r="AY329" s="21"/>
    </row>
    <row r="330">
      <c r="V330" s="19"/>
      <c r="W330" s="19"/>
      <c r="X330" s="19"/>
      <c r="Y330" s="19"/>
      <c r="Z330" s="19"/>
      <c r="AA330" s="19"/>
      <c r="AB330" s="19"/>
      <c r="AE330" s="19"/>
      <c r="AF330" s="19"/>
      <c r="AG330" s="19"/>
      <c r="AH330" s="19"/>
      <c r="AI330" s="19"/>
      <c r="AJ330" s="19"/>
      <c r="AK330" s="20"/>
      <c r="AL330" s="19"/>
      <c r="AM330" s="19"/>
      <c r="AN330" s="19"/>
      <c r="AO330" s="19"/>
      <c r="AP330" s="19"/>
      <c r="AQ330" s="19"/>
      <c r="AR330" s="19"/>
      <c r="AS330" s="21"/>
      <c r="AT330" s="21"/>
      <c r="AU330" s="21"/>
      <c r="AV330" s="21"/>
      <c r="AW330" s="21"/>
      <c r="AX330" s="21"/>
      <c r="AY330" s="21"/>
    </row>
    <row r="331">
      <c r="V331" s="19"/>
      <c r="W331" s="19"/>
      <c r="X331" s="19"/>
      <c r="Y331" s="19"/>
      <c r="Z331" s="19"/>
      <c r="AA331" s="19"/>
      <c r="AB331" s="19"/>
      <c r="AE331" s="19"/>
      <c r="AF331" s="19"/>
      <c r="AG331" s="19"/>
      <c r="AH331" s="19"/>
      <c r="AI331" s="19"/>
      <c r="AJ331" s="19"/>
      <c r="AK331" s="20"/>
      <c r="AL331" s="19"/>
      <c r="AM331" s="19"/>
      <c r="AN331" s="19"/>
      <c r="AO331" s="19"/>
      <c r="AP331" s="19"/>
      <c r="AQ331" s="19"/>
      <c r="AR331" s="19"/>
      <c r="AS331" s="21"/>
      <c r="AT331" s="21"/>
      <c r="AU331" s="21"/>
      <c r="AV331" s="21"/>
      <c r="AW331" s="21"/>
      <c r="AX331" s="21"/>
      <c r="AY331" s="21"/>
    </row>
    <row r="332">
      <c r="V332" s="19"/>
      <c r="W332" s="19"/>
      <c r="X332" s="19"/>
      <c r="Y332" s="19"/>
      <c r="Z332" s="19"/>
      <c r="AA332" s="19"/>
      <c r="AB332" s="19"/>
      <c r="AE332" s="19"/>
      <c r="AF332" s="19"/>
      <c r="AG332" s="19"/>
      <c r="AH332" s="19"/>
      <c r="AI332" s="19"/>
      <c r="AJ332" s="19"/>
      <c r="AK332" s="20"/>
      <c r="AL332" s="19"/>
      <c r="AM332" s="19"/>
      <c r="AN332" s="19"/>
      <c r="AO332" s="19"/>
      <c r="AP332" s="19"/>
      <c r="AQ332" s="19"/>
      <c r="AR332" s="19"/>
      <c r="AS332" s="21"/>
      <c r="AT332" s="21"/>
      <c r="AU332" s="21"/>
      <c r="AV332" s="21"/>
      <c r="AW332" s="21"/>
      <c r="AX332" s="21"/>
      <c r="AY332" s="21"/>
    </row>
    <row r="333">
      <c r="V333" s="19"/>
      <c r="W333" s="19"/>
      <c r="X333" s="19"/>
      <c r="Y333" s="19"/>
      <c r="Z333" s="19"/>
      <c r="AA333" s="19"/>
      <c r="AB333" s="19"/>
      <c r="AE333" s="19"/>
      <c r="AF333" s="19"/>
      <c r="AG333" s="19"/>
      <c r="AH333" s="19"/>
      <c r="AI333" s="19"/>
      <c r="AJ333" s="19"/>
      <c r="AK333" s="20"/>
      <c r="AL333" s="19"/>
      <c r="AM333" s="19"/>
      <c r="AN333" s="19"/>
      <c r="AO333" s="19"/>
      <c r="AP333" s="19"/>
      <c r="AQ333" s="19"/>
      <c r="AR333" s="19"/>
      <c r="AS333" s="21"/>
      <c r="AT333" s="21"/>
      <c r="AU333" s="21"/>
      <c r="AV333" s="21"/>
      <c r="AW333" s="21"/>
      <c r="AX333" s="21"/>
      <c r="AY333" s="21"/>
    </row>
    <row r="334">
      <c r="V334" s="19"/>
      <c r="W334" s="19"/>
      <c r="X334" s="19"/>
      <c r="Y334" s="19"/>
      <c r="Z334" s="19"/>
      <c r="AA334" s="19"/>
      <c r="AB334" s="19"/>
      <c r="AE334" s="19"/>
      <c r="AF334" s="19"/>
      <c r="AG334" s="19"/>
      <c r="AH334" s="19"/>
      <c r="AI334" s="19"/>
      <c r="AJ334" s="19"/>
      <c r="AK334" s="20"/>
      <c r="AL334" s="19"/>
      <c r="AM334" s="19"/>
      <c r="AN334" s="19"/>
      <c r="AO334" s="19"/>
      <c r="AP334" s="19"/>
      <c r="AQ334" s="19"/>
      <c r="AR334" s="19"/>
      <c r="AS334" s="21"/>
      <c r="AT334" s="21"/>
      <c r="AU334" s="21"/>
      <c r="AV334" s="21"/>
      <c r="AW334" s="21"/>
      <c r="AX334" s="21"/>
      <c r="AY334" s="21"/>
    </row>
    <row r="335">
      <c r="V335" s="19"/>
      <c r="W335" s="19"/>
      <c r="X335" s="19"/>
      <c r="Y335" s="19"/>
      <c r="Z335" s="19"/>
      <c r="AA335" s="19"/>
      <c r="AB335" s="19"/>
      <c r="AE335" s="19"/>
      <c r="AF335" s="19"/>
      <c r="AG335" s="19"/>
      <c r="AH335" s="19"/>
      <c r="AI335" s="19"/>
      <c r="AJ335" s="19"/>
      <c r="AK335" s="20"/>
      <c r="AL335" s="19"/>
      <c r="AM335" s="19"/>
      <c r="AN335" s="19"/>
      <c r="AO335" s="19"/>
      <c r="AP335" s="19"/>
      <c r="AQ335" s="19"/>
      <c r="AR335" s="19"/>
      <c r="AS335" s="21"/>
      <c r="AT335" s="21"/>
      <c r="AU335" s="21"/>
      <c r="AV335" s="21"/>
      <c r="AW335" s="21"/>
      <c r="AX335" s="21"/>
      <c r="AY335" s="21"/>
    </row>
    <row r="336">
      <c r="V336" s="19"/>
      <c r="W336" s="19"/>
      <c r="X336" s="19"/>
      <c r="Y336" s="19"/>
      <c r="Z336" s="19"/>
      <c r="AA336" s="19"/>
      <c r="AB336" s="19"/>
      <c r="AE336" s="19"/>
      <c r="AF336" s="19"/>
      <c r="AG336" s="19"/>
      <c r="AH336" s="19"/>
      <c r="AI336" s="19"/>
      <c r="AJ336" s="19"/>
      <c r="AK336" s="20"/>
      <c r="AL336" s="19"/>
      <c r="AM336" s="19"/>
      <c r="AN336" s="19"/>
      <c r="AO336" s="19"/>
      <c r="AP336" s="19"/>
      <c r="AQ336" s="19"/>
      <c r="AR336" s="19"/>
      <c r="AS336" s="21"/>
      <c r="AT336" s="21"/>
      <c r="AU336" s="21"/>
      <c r="AV336" s="21"/>
      <c r="AW336" s="21"/>
      <c r="AX336" s="21"/>
      <c r="AY336" s="21"/>
    </row>
    <row r="337">
      <c r="V337" s="19"/>
      <c r="W337" s="19"/>
      <c r="X337" s="19"/>
      <c r="Y337" s="19"/>
      <c r="Z337" s="19"/>
      <c r="AA337" s="19"/>
      <c r="AB337" s="19"/>
      <c r="AE337" s="19"/>
      <c r="AF337" s="19"/>
      <c r="AG337" s="19"/>
      <c r="AH337" s="19"/>
      <c r="AI337" s="19"/>
      <c r="AJ337" s="19"/>
      <c r="AK337" s="20"/>
      <c r="AL337" s="19"/>
      <c r="AM337" s="19"/>
      <c r="AN337" s="19"/>
      <c r="AO337" s="19"/>
      <c r="AP337" s="19"/>
      <c r="AQ337" s="19"/>
      <c r="AR337" s="19"/>
      <c r="AS337" s="21"/>
      <c r="AT337" s="21"/>
      <c r="AU337" s="21"/>
      <c r="AV337" s="21"/>
      <c r="AW337" s="21"/>
      <c r="AX337" s="21"/>
      <c r="AY337" s="21"/>
    </row>
    <row r="338">
      <c r="V338" s="19"/>
      <c r="W338" s="19"/>
      <c r="X338" s="19"/>
      <c r="Y338" s="19"/>
      <c r="Z338" s="19"/>
      <c r="AA338" s="19"/>
      <c r="AB338" s="19"/>
      <c r="AE338" s="19"/>
      <c r="AF338" s="19"/>
      <c r="AG338" s="19"/>
      <c r="AH338" s="19"/>
      <c r="AI338" s="19"/>
      <c r="AJ338" s="19"/>
      <c r="AK338" s="20"/>
      <c r="AL338" s="19"/>
      <c r="AM338" s="19"/>
      <c r="AN338" s="19"/>
      <c r="AO338" s="19"/>
      <c r="AP338" s="19"/>
      <c r="AQ338" s="19"/>
      <c r="AR338" s="19"/>
      <c r="AS338" s="21"/>
      <c r="AT338" s="21"/>
      <c r="AU338" s="21"/>
      <c r="AV338" s="21"/>
      <c r="AW338" s="21"/>
      <c r="AX338" s="21"/>
      <c r="AY338" s="21"/>
    </row>
    <row r="339">
      <c r="V339" s="19"/>
      <c r="W339" s="19"/>
      <c r="X339" s="19"/>
      <c r="Y339" s="19"/>
      <c r="Z339" s="19"/>
      <c r="AA339" s="19"/>
      <c r="AB339" s="19"/>
      <c r="AE339" s="19"/>
      <c r="AF339" s="19"/>
      <c r="AG339" s="19"/>
      <c r="AH339" s="19"/>
      <c r="AI339" s="19"/>
      <c r="AJ339" s="19"/>
      <c r="AK339" s="20"/>
      <c r="AL339" s="19"/>
      <c r="AM339" s="19"/>
      <c r="AN339" s="19"/>
      <c r="AO339" s="19"/>
      <c r="AP339" s="19"/>
      <c r="AQ339" s="19"/>
      <c r="AR339" s="19"/>
      <c r="AS339" s="21"/>
      <c r="AT339" s="21"/>
      <c r="AU339" s="21"/>
      <c r="AV339" s="21"/>
      <c r="AW339" s="21"/>
      <c r="AX339" s="21"/>
      <c r="AY339" s="21"/>
    </row>
    <row r="340">
      <c r="V340" s="19"/>
      <c r="W340" s="19"/>
      <c r="X340" s="19"/>
      <c r="Y340" s="19"/>
      <c r="Z340" s="19"/>
      <c r="AA340" s="19"/>
      <c r="AB340" s="19"/>
      <c r="AE340" s="19"/>
      <c r="AF340" s="19"/>
      <c r="AG340" s="19"/>
      <c r="AH340" s="19"/>
      <c r="AI340" s="19"/>
      <c r="AJ340" s="19"/>
      <c r="AK340" s="20"/>
      <c r="AL340" s="19"/>
      <c r="AM340" s="19"/>
      <c r="AN340" s="19"/>
      <c r="AO340" s="19"/>
      <c r="AP340" s="19"/>
      <c r="AQ340" s="19"/>
      <c r="AR340" s="19"/>
      <c r="AS340" s="21"/>
      <c r="AT340" s="21"/>
      <c r="AU340" s="21"/>
      <c r="AV340" s="21"/>
      <c r="AW340" s="21"/>
      <c r="AX340" s="21"/>
      <c r="AY340" s="21"/>
    </row>
    <row r="341">
      <c r="V341" s="19"/>
      <c r="W341" s="19"/>
      <c r="X341" s="19"/>
      <c r="Y341" s="19"/>
      <c r="Z341" s="19"/>
      <c r="AA341" s="19"/>
      <c r="AB341" s="19"/>
      <c r="AE341" s="19"/>
      <c r="AF341" s="19"/>
      <c r="AG341" s="19"/>
      <c r="AH341" s="19"/>
      <c r="AI341" s="19"/>
      <c r="AJ341" s="19"/>
      <c r="AK341" s="20"/>
      <c r="AL341" s="19"/>
      <c r="AM341" s="19"/>
      <c r="AN341" s="19"/>
      <c r="AO341" s="19"/>
      <c r="AP341" s="19"/>
      <c r="AQ341" s="19"/>
      <c r="AR341" s="19"/>
      <c r="AS341" s="21"/>
      <c r="AT341" s="21"/>
      <c r="AU341" s="21"/>
      <c r="AV341" s="21"/>
      <c r="AW341" s="21"/>
      <c r="AX341" s="21"/>
      <c r="AY341" s="21"/>
    </row>
    <row r="342">
      <c r="V342" s="19"/>
      <c r="W342" s="19"/>
      <c r="X342" s="19"/>
      <c r="Y342" s="19"/>
      <c r="Z342" s="19"/>
      <c r="AA342" s="19"/>
      <c r="AB342" s="19"/>
      <c r="AE342" s="19"/>
      <c r="AF342" s="19"/>
      <c r="AG342" s="19"/>
      <c r="AH342" s="19"/>
      <c r="AI342" s="19"/>
      <c r="AJ342" s="19"/>
      <c r="AK342" s="20"/>
      <c r="AL342" s="19"/>
      <c r="AM342" s="19"/>
      <c r="AN342" s="19"/>
      <c r="AO342" s="19"/>
      <c r="AP342" s="19"/>
      <c r="AQ342" s="19"/>
      <c r="AR342" s="19"/>
      <c r="AS342" s="21"/>
      <c r="AT342" s="21"/>
      <c r="AU342" s="21"/>
      <c r="AV342" s="21"/>
      <c r="AW342" s="21"/>
      <c r="AX342" s="21"/>
      <c r="AY342" s="21"/>
    </row>
    <row r="343">
      <c r="V343" s="19"/>
      <c r="W343" s="19"/>
      <c r="X343" s="19"/>
      <c r="Y343" s="19"/>
      <c r="Z343" s="19"/>
      <c r="AA343" s="19"/>
      <c r="AB343" s="19"/>
      <c r="AE343" s="19"/>
      <c r="AF343" s="19"/>
      <c r="AG343" s="19"/>
      <c r="AH343" s="19"/>
      <c r="AI343" s="19"/>
      <c r="AJ343" s="19"/>
      <c r="AK343" s="20"/>
      <c r="AL343" s="19"/>
      <c r="AM343" s="19"/>
      <c r="AN343" s="19"/>
      <c r="AO343" s="19"/>
      <c r="AP343" s="19"/>
      <c r="AQ343" s="19"/>
      <c r="AR343" s="19"/>
      <c r="AS343" s="21"/>
      <c r="AT343" s="21"/>
      <c r="AU343" s="21"/>
      <c r="AV343" s="21"/>
      <c r="AW343" s="21"/>
      <c r="AX343" s="21"/>
      <c r="AY343" s="21"/>
    </row>
    <row r="344">
      <c r="V344" s="19"/>
      <c r="W344" s="19"/>
      <c r="X344" s="19"/>
      <c r="Y344" s="19"/>
      <c r="Z344" s="19"/>
      <c r="AA344" s="19"/>
      <c r="AB344" s="19"/>
      <c r="AE344" s="19"/>
      <c r="AF344" s="19"/>
      <c r="AG344" s="19"/>
      <c r="AH344" s="19"/>
      <c r="AI344" s="19"/>
      <c r="AJ344" s="19"/>
      <c r="AK344" s="20"/>
      <c r="AL344" s="19"/>
      <c r="AM344" s="19"/>
      <c r="AN344" s="19"/>
      <c r="AO344" s="19"/>
      <c r="AP344" s="19"/>
      <c r="AQ344" s="19"/>
      <c r="AR344" s="19"/>
      <c r="AS344" s="21"/>
      <c r="AT344" s="21"/>
      <c r="AU344" s="21"/>
      <c r="AV344" s="21"/>
      <c r="AW344" s="21"/>
      <c r="AX344" s="21"/>
      <c r="AY344" s="21"/>
    </row>
    <row r="345">
      <c r="V345" s="19"/>
      <c r="W345" s="19"/>
      <c r="X345" s="19"/>
      <c r="Y345" s="19"/>
      <c r="Z345" s="19"/>
      <c r="AA345" s="19"/>
      <c r="AB345" s="19"/>
      <c r="AE345" s="19"/>
      <c r="AF345" s="19"/>
      <c r="AG345" s="19"/>
      <c r="AH345" s="19"/>
      <c r="AI345" s="19"/>
      <c r="AJ345" s="19"/>
      <c r="AK345" s="20"/>
      <c r="AL345" s="19"/>
      <c r="AM345" s="19"/>
      <c r="AN345" s="19"/>
      <c r="AO345" s="19"/>
      <c r="AP345" s="19"/>
      <c r="AQ345" s="19"/>
      <c r="AR345" s="19"/>
      <c r="AS345" s="21"/>
      <c r="AT345" s="21"/>
      <c r="AU345" s="21"/>
      <c r="AV345" s="21"/>
      <c r="AW345" s="21"/>
      <c r="AX345" s="21"/>
      <c r="AY345" s="21"/>
    </row>
    <row r="346">
      <c r="V346" s="19"/>
      <c r="W346" s="19"/>
      <c r="X346" s="19"/>
      <c r="Y346" s="19"/>
      <c r="Z346" s="19"/>
      <c r="AA346" s="19"/>
      <c r="AB346" s="19"/>
      <c r="AE346" s="19"/>
      <c r="AF346" s="19"/>
      <c r="AG346" s="19"/>
      <c r="AH346" s="19"/>
      <c r="AI346" s="19"/>
      <c r="AJ346" s="19"/>
      <c r="AK346" s="20"/>
      <c r="AL346" s="19"/>
      <c r="AM346" s="19"/>
      <c r="AN346" s="19"/>
      <c r="AO346" s="19"/>
      <c r="AP346" s="19"/>
      <c r="AQ346" s="19"/>
      <c r="AR346" s="19"/>
      <c r="AS346" s="21"/>
      <c r="AT346" s="21"/>
      <c r="AU346" s="21"/>
      <c r="AV346" s="21"/>
      <c r="AW346" s="21"/>
      <c r="AX346" s="21"/>
      <c r="AY346" s="21"/>
    </row>
    <row r="347">
      <c r="V347" s="19"/>
      <c r="W347" s="19"/>
      <c r="X347" s="19"/>
      <c r="Y347" s="19"/>
      <c r="Z347" s="19"/>
      <c r="AA347" s="19"/>
      <c r="AB347" s="19"/>
      <c r="AE347" s="19"/>
      <c r="AF347" s="19"/>
      <c r="AG347" s="19"/>
      <c r="AH347" s="19"/>
      <c r="AI347" s="19"/>
      <c r="AJ347" s="19"/>
      <c r="AK347" s="20"/>
      <c r="AL347" s="19"/>
      <c r="AM347" s="19"/>
      <c r="AN347" s="19"/>
      <c r="AO347" s="19"/>
      <c r="AP347" s="19"/>
      <c r="AQ347" s="19"/>
      <c r="AR347" s="19"/>
      <c r="AS347" s="21"/>
      <c r="AT347" s="21"/>
      <c r="AU347" s="21"/>
      <c r="AV347" s="21"/>
      <c r="AW347" s="21"/>
      <c r="AX347" s="21"/>
      <c r="AY347" s="21"/>
    </row>
    <row r="348">
      <c r="V348" s="19"/>
      <c r="W348" s="19"/>
      <c r="X348" s="19"/>
      <c r="Y348" s="19"/>
      <c r="Z348" s="19"/>
      <c r="AA348" s="19"/>
      <c r="AB348" s="19"/>
      <c r="AE348" s="19"/>
      <c r="AF348" s="19"/>
      <c r="AG348" s="19"/>
      <c r="AH348" s="19"/>
      <c r="AI348" s="19"/>
      <c r="AJ348" s="19"/>
      <c r="AK348" s="20"/>
      <c r="AL348" s="19"/>
      <c r="AM348" s="19"/>
      <c r="AN348" s="19"/>
      <c r="AO348" s="19"/>
      <c r="AP348" s="19"/>
      <c r="AQ348" s="19"/>
      <c r="AR348" s="19"/>
      <c r="AS348" s="21"/>
      <c r="AT348" s="21"/>
      <c r="AU348" s="21"/>
      <c r="AV348" s="21"/>
      <c r="AW348" s="21"/>
      <c r="AX348" s="21"/>
      <c r="AY348" s="21"/>
    </row>
    <row r="349">
      <c r="V349" s="19"/>
      <c r="W349" s="19"/>
      <c r="X349" s="19"/>
      <c r="Y349" s="19"/>
      <c r="Z349" s="19"/>
      <c r="AA349" s="19"/>
      <c r="AB349" s="19"/>
      <c r="AE349" s="19"/>
      <c r="AF349" s="19"/>
      <c r="AG349" s="19"/>
      <c r="AH349" s="19"/>
      <c r="AI349" s="19"/>
      <c r="AJ349" s="19"/>
      <c r="AK349" s="20"/>
      <c r="AL349" s="19"/>
      <c r="AM349" s="19"/>
      <c r="AN349" s="19"/>
      <c r="AO349" s="19"/>
      <c r="AP349" s="19"/>
      <c r="AQ349" s="19"/>
      <c r="AR349" s="19"/>
      <c r="AS349" s="21"/>
      <c r="AT349" s="21"/>
      <c r="AU349" s="21"/>
      <c r="AV349" s="21"/>
      <c r="AW349" s="21"/>
      <c r="AX349" s="21"/>
      <c r="AY349" s="21"/>
    </row>
    <row r="350">
      <c r="V350" s="19"/>
      <c r="W350" s="19"/>
      <c r="X350" s="19"/>
      <c r="Y350" s="19"/>
      <c r="Z350" s="19"/>
      <c r="AA350" s="19"/>
      <c r="AB350" s="19"/>
      <c r="AE350" s="19"/>
      <c r="AF350" s="19"/>
      <c r="AG350" s="19"/>
      <c r="AH350" s="19"/>
      <c r="AI350" s="19"/>
      <c r="AJ350" s="19"/>
      <c r="AK350" s="20"/>
      <c r="AL350" s="19"/>
      <c r="AM350" s="19"/>
      <c r="AN350" s="19"/>
      <c r="AO350" s="19"/>
      <c r="AP350" s="19"/>
      <c r="AQ350" s="19"/>
      <c r="AR350" s="19"/>
      <c r="AS350" s="21"/>
      <c r="AT350" s="21"/>
      <c r="AU350" s="21"/>
      <c r="AV350" s="21"/>
      <c r="AW350" s="21"/>
      <c r="AX350" s="21"/>
      <c r="AY350" s="21"/>
    </row>
    <row r="351">
      <c r="V351" s="19"/>
      <c r="W351" s="19"/>
      <c r="X351" s="19"/>
      <c r="Y351" s="19"/>
      <c r="Z351" s="19"/>
      <c r="AA351" s="19"/>
      <c r="AB351" s="19"/>
      <c r="AE351" s="19"/>
      <c r="AF351" s="19"/>
      <c r="AG351" s="19"/>
      <c r="AH351" s="19"/>
      <c r="AI351" s="19"/>
      <c r="AJ351" s="19"/>
      <c r="AK351" s="20"/>
      <c r="AL351" s="19"/>
      <c r="AM351" s="19"/>
      <c r="AN351" s="19"/>
      <c r="AO351" s="19"/>
      <c r="AP351" s="19"/>
      <c r="AQ351" s="19"/>
      <c r="AR351" s="19"/>
      <c r="AS351" s="21"/>
      <c r="AT351" s="21"/>
      <c r="AU351" s="21"/>
      <c r="AV351" s="21"/>
      <c r="AW351" s="21"/>
      <c r="AX351" s="21"/>
      <c r="AY351" s="21"/>
    </row>
    <row r="352">
      <c r="V352" s="19"/>
      <c r="W352" s="19"/>
      <c r="X352" s="19"/>
      <c r="Y352" s="19"/>
      <c r="Z352" s="19"/>
      <c r="AA352" s="19"/>
      <c r="AB352" s="19"/>
      <c r="AE352" s="19"/>
      <c r="AF352" s="19"/>
      <c r="AG352" s="19"/>
      <c r="AH352" s="19"/>
      <c r="AI352" s="19"/>
      <c r="AJ352" s="19"/>
      <c r="AK352" s="20"/>
      <c r="AL352" s="19"/>
      <c r="AM352" s="19"/>
      <c r="AN352" s="19"/>
      <c r="AO352" s="19"/>
      <c r="AP352" s="19"/>
      <c r="AQ352" s="19"/>
      <c r="AR352" s="19"/>
      <c r="AS352" s="21"/>
      <c r="AT352" s="21"/>
      <c r="AU352" s="21"/>
      <c r="AV352" s="21"/>
      <c r="AW352" s="21"/>
      <c r="AX352" s="21"/>
      <c r="AY352" s="21"/>
    </row>
    <row r="353">
      <c r="V353" s="19"/>
      <c r="W353" s="19"/>
      <c r="X353" s="19"/>
      <c r="Y353" s="19"/>
      <c r="Z353" s="19"/>
      <c r="AA353" s="19"/>
      <c r="AB353" s="19"/>
      <c r="AE353" s="19"/>
      <c r="AF353" s="19"/>
      <c r="AG353" s="19"/>
      <c r="AH353" s="19"/>
      <c r="AI353" s="19"/>
      <c r="AJ353" s="19"/>
      <c r="AK353" s="20"/>
      <c r="AL353" s="19"/>
      <c r="AM353" s="19"/>
      <c r="AN353" s="19"/>
      <c r="AO353" s="19"/>
      <c r="AP353" s="19"/>
      <c r="AQ353" s="19"/>
      <c r="AR353" s="19"/>
      <c r="AS353" s="21"/>
      <c r="AT353" s="21"/>
      <c r="AU353" s="21"/>
      <c r="AV353" s="21"/>
      <c r="AW353" s="21"/>
      <c r="AX353" s="21"/>
      <c r="AY353" s="21"/>
    </row>
    <row r="354">
      <c r="V354" s="19"/>
      <c r="W354" s="19"/>
      <c r="X354" s="19"/>
      <c r="Y354" s="19"/>
      <c r="Z354" s="19"/>
      <c r="AA354" s="19"/>
      <c r="AB354" s="19"/>
      <c r="AE354" s="19"/>
      <c r="AF354" s="19"/>
      <c r="AG354" s="19"/>
      <c r="AH354" s="19"/>
      <c r="AI354" s="19"/>
      <c r="AJ354" s="19"/>
      <c r="AK354" s="20"/>
      <c r="AL354" s="19"/>
      <c r="AM354" s="19"/>
      <c r="AN354" s="19"/>
      <c r="AO354" s="19"/>
      <c r="AP354" s="19"/>
      <c r="AQ354" s="19"/>
      <c r="AR354" s="19"/>
      <c r="AS354" s="21"/>
      <c r="AT354" s="21"/>
      <c r="AU354" s="21"/>
      <c r="AV354" s="21"/>
      <c r="AW354" s="21"/>
      <c r="AX354" s="21"/>
      <c r="AY354" s="21"/>
    </row>
    <row r="355">
      <c r="V355" s="19"/>
      <c r="W355" s="19"/>
      <c r="X355" s="19"/>
      <c r="Y355" s="19"/>
      <c r="Z355" s="19"/>
      <c r="AA355" s="19"/>
      <c r="AB355" s="19"/>
      <c r="AE355" s="19"/>
      <c r="AF355" s="19"/>
      <c r="AG355" s="19"/>
      <c r="AH355" s="19"/>
      <c r="AI355" s="19"/>
      <c r="AJ355" s="19"/>
      <c r="AK355" s="20"/>
      <c r="AL355" s="19"/>
      <c r="AM355" s="19"/>
      <c r="AN355" s="19"/>
      <c r="AO355" s="19"/>
      <c r="AP355" s="19"/>
      <c r="AQ355" s="19"/>
      <c r="AR355" s="19"/>
      <c r="AS355" s="21"/>
      <c r="AT355" s="21"/>
      <c r="AU355" s="21"/>
      <c r="AV355" s="21"/>
      <c r="AW355" s="21"/>
      <c r="AX355" s="21"/>
      <c r="AY355" s="21"/>
    </row>
    <row r="356">
      <c r="V356" s="19"/>
      <c r="W356" s="19"/>
      <c r="X356" s="19"/>
      <c r="Y356" s="19"/>
      <c r="Z356" s="19"/>
      <c r="AA356" s="19"/>
      <c r="AB356" s="19"/>
      <c r="AE356" s="19"/>
      <c r="AF356" s="19"/>
      <c r="AG356" s="19"/>
      <c r="AH356" s="19"/>
      <c r="AI356" s="19"/>
      <c r="AJ356" s="19"/>
      <c r="AK356" s="20"/>
      <c r="AL356" s="19"/>
      <c r="AM356" s="19"/>
      <c r="AN356" s="19"/>
      <c r="AO356" s="19"/>
      <c r="AP356" s="19"/>
      <c r="AQ356" s="19"/>
      <c r="AR356" s="19"/>
      <c r="AS356" s="21"/>
      <c r="AT356" s="21"/>
      <c r="AU356" s="21"/>
      <c r="AV356" s="21"/>
      <c r="AW356" s="21"/>
      <c r="AX356" s="21"/>
      <c r="AY356" s="21"/>
    </row>
    <row r="357">
      <c r="V357" s="19"/>
      <c r="W357" s="19"/>
      <c r="X357" s="19"/>
      <c r="Y357" s="19"/>
      <c r="Z357" s="19"/>
      <c r="AA357" s="19"/>
      <c r="AB357" s="19"/>
      <c r="AE357" s="19"/>
      <c r="AF357" s="19"/>
      <c r="AG357" s="19"/>
      <c r="AH357" s="19"/>
      <c r="AI357" s="19"/>
      <c r="AJ357" s="19"/>
      <c r="AK357" s="20"/>
      <c r="AL357" s="19"/>
      <c r="AM357" s="19"/>
      <c r="AN357" s="19"/>
      <c r="AO357" s="19"/>
      <c r="AP357" s="19"/>
      <c r="AQ357" s="19"/>
      <c r="AR357" s="19"/>
      <c r="AS357" s="21"/>
      <c r="AT357" s="21"/>
      <c r="AU357" s="21"/>
      <c r="AV357" s="21"/>
      <c r="AW357" s="21"/>
      <c r="AX357" s="21"/>
      <c r="AY357" s="21"/>
    </row>
    <row r="358">
      <c r="V358" s="19"/>
      <c r="W358" s="19"/>
      <c r="X358" s="19"/>
      <c r="Y358" s="19"/>
      <c r="Z358" s="19"/>
      <c r="AA358" s="19"/>
      <c r="AB358" s="19"/>
      <c r="AE358" s="19"/>
      <c r="AF358" s="19"/>
      <c r="AG358" s="19"/>
      <c r="AH358" s="19"/>
      <c r="AI358" s="19"/>
      <c r="AJ358" s="19"/>
      <c r="AK358" s="20"/>
      <c r="AL358" s="19"/>
      <c r="AM358" s="19"/>
      <c r="AN358" s="19"/>
      <c r="AO358" s="19"/>
      <c r="AP358" s="19"/>
      <c r="AQ358" s="19"/>
      <c r="AR358" s="19"/>
      <c r="AS358" s="21"/>
      <c r="AT358" s="21"/>
      <c r="AU358" s="21"/>
      <c r="AV358" s="21"/>
      <c r="AW358" s="21"/>
      <c r="AX358" s="21"/>
      <c r="AY358" s="21"/>
    </row>
    <row r="359">
      <c r="V359" s="19"/>
      <c r="W359" s="19"/>
      <c r="X359" s="19"/>
      <c r="Y359" s="19"/>
      <c r="Z359" s="19"/>
      <c r="AA359" s="19"/>
      <c r="AB359" s="19"/>
      <c r="AE359" s="19"/>
      <c r="AF359" s="19"/>
      <c r="AG359" s="19"/>
      <c r="AH359" s="19"/>
      <c r="AI359" s="19"/>
      <c r="AJ359" s="19"/>
      <c r="AK359" s="20"/>
      <c r="AL359" s="19"/>
      <c r="AM359" s="19"/>
      <c r="AN359" s="19"/>
      <c r="AO359" s="19"/>
      <c r="AP359" s="19"/>
      <c r="AQ359" s="19"/>
      <c r="AR359" s="19"/>
      <c r="AS359" s="21"/>
      <c r="AT359" s="21"/>
      <c r="AU359" s="21"/>
      <c r="AV359" s="21"/>
      <c r="AW359" s="21"/>
      <c r="AX359" s="21"/>
      <c r="AY359" s="21"/>
    </row>
    <row r="360">
      <c r="V360" s="19"/>
      <c r="W360" s="19"/>
      <c r="X360" s="19"/>
      <c r="Y360" s="19"/>
      <c r="Z360" s="19"/>
      <c r="AA360" s="19"/>
      <c r="AB360" s="19"/>
      <c r="AE360" s="19"/>
      <c r="AF360" s="19"/>
      <c r="AG360" s="19"/>
      <c r="AH360" s="19"/>
      <c r="AI360" s="19"/>
      <c r="AJ360" s="19"/>
      <c r="AK360" s="20"/>
      <c r="AL360" s="19"/>
      <c r="AM360" s="19"/>
      <c r="AN360" s="19"/>
      <c r="AO360" s="19"/>
      <c r="AP360" s="19"/>
      <c r="AQ360" s="19"/>
      <c r="AR360" s="19"/>
      <c r="AS360" s="21"/>
      <c r="AT360" s="21"/>
      <c r="AU360" s="21"/>
      <c r="AV360" s="21"/>
      <c r="AW360" s="21"/>
      <c r="AX360" s="21"/>
      <c r="AY360" s="21"/>
    </row>
    <row r="361">
      <c r="V361" s="19"/>
      <c r="W361" s="19"/>
      <c r="X361" s="19"/>
      <c r="Y361" s="19"/>
      <c r="Z361" s="19"/>
      <c r="AA361" s="19"/>
      <c r="AB361" s="19"/>
      <c r="AE361" s="19"/>
      <c r="AF361" s="19"/>
      <c r="AG361" s="19"/>
      <c r="AH361" s="19"/>
      <c r="AI361" s="19"/>
      <c r="AJ361" s="19"/>
      <c r="AK361" s="20"/>
      <c r="AL361" s="19"/>
      <c r="AM361" s="19"/>
      <c r="AN361" s="19"/>
      <c r="AO361" s="19"/>
      <c r="AP361" s="19"/>
      <c r="AQ361" s="19"/>
      <c r="AR361" s="19"/>
      <c r="AS361" s="21"/>
      <c r="AT361" s="21"/>
      <c r="AU361" s="21"/>
      <c r="AV361" s="21"/>
      <c r="AW361" s="21"/>
      <c r="AX361" s="21"/>
      <c r="AY361" s="21"/>
    </row>
    <row r="362">
      <c r="V362" s="19"/>
      <c r="W362" s="19"/>
      <c r="X362" s="19"/>
      <c r="Y362" s="19"/>
      <c r="Z362" s="19"/>
      <c r="AA362" s="19"/>
      <c r="AB362" s="19"/>
      <c r="AE362" s="19"/>
      <c r="AF362" s="19"/>
      <c r="AG362" s="19"/>
      <c r="AH362" s="19"/>
      <c r="AI362" s="19"/>
      <c r="AJ362" s="19"/>
      <c r="AK362" s="20"/>
      <c r="AL362" s="19"/>
      <c r="AM362" s="19"/>
      <c r="AN362" s="19"/>
      <c r="AO362" s="19"/>
      <c r="AP362" s="19"/>
      <c r="AQ362" s="19"/>
      <c r="AR362" s="19"/>
      <c r="AS362" s="21"/>
      <c r="AT362" s="21"/>
      <c r="AU362" s="21"/>
      <c r="AV362" s="21"/>
      <c r="AW362" s="21"/>
      <c r="AX362" s="21"/>
      <c r="AY362" s="21"/>
    </row>
    <row r="363">
      <c r="V363" s="19"/>
      <c r="W363" s="19"/>
      <c r="X363" s="19"/>
      <c r="Y363" s="19"/>
      <c r="Z363" s="19"/>
      <c r="AA363" s="19"/>
      <c r="AB363" s="19"/>
      <c r="AE363" s="19"/>
      <c r="AF363" s="19"/>
      <c r="AG363" s="19"/>
      <c r="AH363" s="19"/>
      <c r="AI363" s="19"/>
      <c r="AJ363" s="19"/>
      <c r="AK363" s="20"/>
      <c r="AL363" s="19"/>
      <c r="AM363" s="19"/>
      <c r="AN363" s="19"/>
      <c r="AO363" s="19"/>
      <c r="AP363" s="19"/>
      <c r="AQ363" s="19"/>
      <c r="AR363" s="19"/>
      <c r="AS363" s="21"/>
      <c r="AT363" s="21"/>
      <c r="AU363" s="21"/>
      <c r="AV363" s="21"/>
      <c r="AW363" s="21"/>
      <c r="AX363" s="21"/>
      <c r="AY363" s="21"/>
    </row>
    <row r="364">
      <c r="V364" s="19"/>
      <c r="W364" s="19"/>
      <c r="X364" s="19"/>
      <c r="Y364" s="19"/>
      <c r="Z364" s="19"/>
      <c r="AA364" s="19"/>
      <c r="AB364" s="19"/>
      <c r="AE364" s="19"/>
      <c r="AF364" s="19"/>
      <c r="AG364" s="19"/>
      <c r="AH364" s="19"/>
      <c r="AI364" s="19"/>
      <c r="AJ364" s="19"/>
      <c r="AK364" s="20"/>
      <c r="AL364" s="19"/>
      <c r="AM364" s="19"/>
      <c r="AN364" s="19"/>
      <c r="AO364" s="19"/>
      <c r="AP364" s="19"/>
      <c r="AQ364" s="19"/>
      <c r="AR364" s="19"/>
      <c r="AS364" s="21"/>
      <c r="AT364" s="21"/>
      <c r="AU364" s="21"/>
      <c r="AV364" s="21"/>
      <c r="AW364" s="21"/>
      <c r="AX364" s="21"/>
      <c r="AY364" s="21"/>
    </row>
    <row r="365">
      <c r="V365" s="19"/>
      <c r="W365" s="19"/>
      <c r="X365" s="19"/>
      <c r="Y365" s="19"/>
      <c r="Z365" s="19"/>
      <c r="AA365" s="19"/>
      <c r="AB365" s="19"/>
      <c r="AE365" s="19"/>
      <c r="AF365" s="19"/>
      <c r="AG365" s="19"/>
      <c r="AH365" s="19"/>
      <c r="AI365" s="19"/>
      <c r="AJ365" s="19"/>
      <c r="AK365" s="20"/>
      <c r="AL365" s="19"/>
      <c r="AM365" s="19"/>
      <c r="AN365" s="19"/>
      <c r="AO365" s="19"/>
      <c r="AP365" s="19"/>
      <c r="AQ365" s="19"/>
      <c r="AR365" s="19"/>
      <c r="AS365" s="21"/>
      <c r="AT365" s="21"/>
      <c r="AU365" s="21"/>
      <c r="AV365" s="21"/>
      <c r="AW365" s="21"/>
      <c r="AX365" s="21"/>
      <c r="AY365" s="21"/>
    </row>
    <row r="366">
      <c r="V366" s="19"/>
      <c r="W366" s="19"/>
      <c r="X366" s="19"/>
      <c r="Y366" s="19"/>
      <c r="Z366" s="19"/>
      <c r="AA366" s="19"/>
      <c r="AB366" s="19"/>
      <c r="AE366" s="19"/>
      <c r="AF366" s="19"/>
      <c r="AG366" s="19"/>
      <c r="AH366" s="19"/>
      <c r="AI366" s="19"/>
      <c r="AJ366" s="19"/>
      <c r="AK366" s="20"/>
      <c r="AL366" s="19"/>
      <c r="AM366" s="19"/>
      <c r="AN366" s="19"/>
      <c r="AO366" s="19"/>
      <c r="AP366" s="19"/>
      <c r="AQ366" s="19"/>
      <c r="AR366" s="19"/>
      <c r="AS366" s="21"/>
      <c r="AT366" s="21"/>
      <c r="AU366" s="21"/>
      <c r="AV366" s="21"/>
      <c r="AW366" s="21"/>
      <c r="AX366" s="21"/>
      <c r="AY366" s="21"/>
    </row>
    <row r="367">
      <c r="V367" s="19"/>
      <c r="W367" s="19"/>
      <c r="X367" s="19"/>
      <c r="Y367" s="19"/>
      <c r="Z367" s="19"/>
      <c r="AA367" s="19"/>
      <c r="AB367" s="19"/>
      <c r="AE367" s="19"/>
      <c r="AF367" s="19"/>
      <c r="AG367" s="19"/>
      <c r="AH367" s="19"/>
      <c r="AI367" s="19"/>
      <c r="AJ367" s="19"/>
      <c r="AK367" s="20"/>
      <c r="AL367" s="19"/>
      <c r="AM367" s="19"/>
      <c r="AN367" s="19"/>
      <c r="AO367" s="19"/>
      <c r="AP367" s="19"/>
      <c r="AQ367" s="19"/>
      <c r="AR367" s="19"/>
      <c r="AS367" s="21"/>
      <c r="AT367" s="21"/>
      <c r="AU367" s="21"/>
      <c r="AV367" s="21"/>
      <c r="AW367" s="21"/>
      <c r="AX367" s="21"/>
      <c r="AY367" s="21"/>
    </row>
    <row r="368">
      <c r="V368" s="19"/>
      <c r="W368" s="19"/>
      <c r="X368" s="19"/>
      <c r="Y368" s="19"/>
      <c r="Z368" s="19"/>
      <c r="AA368" s="19"/>
      <c r="AB368" s="19"/>
      <c r="AE368" s="19"/>
      <c r="AF368" s="19"/>
      <c r="AG368" s="19"/>
      <c r="AH368" s="19"/>
      <c r="AI368" s="19"/>
      <c r="AJ368" s="19"/>
      <c r="AK368" s="20"/>
      <c r="AL368" s="19"/>
      <c r="AM368" s="19"/>
      <c r="AN368" s="19"/>
      <c r="AO368" s="19"/>
      <c r="AP368" s="19"/>
      <c r="AQ368" s="19"/>
      <c r="AR368" s="19"/>
      <c r="AS368" s="21"/>
      <c r="AT368" s="21"/>
      <c r="AU368" s="21"/>
      <c r="AV368" s="21"/>
      <c r="AW368" s="21"/>
      <c r="AX368" s="21"/>
      <c r="AY368" s="21"/>
    </row>
    <row r="369">
      <c r="V369" s="19"/>
      <c r="W369" s="19"/>
      <c r="X369" s="19"/>
      <c r="Y369" s="19"/>
      <c r="Z369" s="19"/>
      <c r="AA369" s="19"/>
      <c r="AB369" s="19"/>
      <c r="AE369" s="19"/>
      <c r="AF369" s="19"/>
      <c r="AG369" s="19"/>
      <c r="AH369" s="19"/>
      <c r="AI369" s="19"/>
      <c r="AJ369" s="19"/>
      <c r="AK369" s="20"/>
      <c r="AL369" s="19"/>
      <c r="AM369" s="19"/>
      <c r="AN369" s="19"/>
      <c r="AO369" s="19"/>
      <c r="AP369" s="19"/>
      <c r="AQ369" s="19"/>
      <c r="AR369" s="19"/>
      <c r="AS369" s="21"/>
      <c r="AT369" s="21"/>
      <c r="AU369" s="21"/>
      <c r="AV369" s="21"/>
      <c r="AW369" s="21"/>
      <c r="AX369" s="21"/>
      <c r="AY369" s="21"/>
    </row>
    <row r="370">
      <c r="V370" s="19"/>
      <c r="W370" s="19"/>
      <c r="X370" s="19"/>
      <c r="Y370" s="19"/>
      <c r="Z370" s="19"/>
      <c r="AA370" s="19"/>
      <c r="AB370" s="19"/>
      <c r="AE370" s="19"/>
      <c r="AF370" s="19"/>
      <c r="AG370" s="19"/>
      <c r="AH370" s="19"/>
      <c r="AI370" s="19"/>
      <c r="AJ370" s="19"/>
      <c r="AK370" s="20"/>
      <c r="AL370" s="19"/>
      <c r="AM370" s="19"/>
      <c r="AN370" s="19"/>
      <c r="AO370" s="19"/>
      <c r="AP370" s="19"/>
      <c r="AQ370" s="19"/>
      <c r="AR370" s="19"/>
      <c r="AS370" s="21"/>
      <c r="AT370" s="21"/>
      <c r="AU370" s="21"/>
      <c r="AV370" s="21"/>
      <c r="AW370" s="21"/>
      <c r="AX370" s="21"/>
      <c r="AY370" s="21"/>
    </row>
    <row r="371">
      <c r="V371" s="19"/>
      <c r="W371" s="19"/>
      <c r="X371" s="19"/>
      <c r="Y371" s="19"/>
      <c r="Z371" s="19"/>
      <c r="AA371" s="19"/>
      <c r="AB371" s="19"/>
      <c r="AE371" s="19"/>
      <c r="AF371" s="19"/>
      <c r="AG371" s="19"/>
      <c r="AH371" s="19"/>
      <c r="AI371" s="19"/>
      <c r="AJ371" s="19"/>
      <c r="AK371" s="20"/>
      <c r="AL371" s="19"/>
      <c r="AM371" s="19"/>
      <c r="AN371" s="19"/>
      <c r="AO371" s="19"/>
      <c r="AP371" s="19"/>
      <c r="AQ371" s="19"/>
      <c r="AR371" s="19"/>
      <c r="AS371" s="21"/>
      <c r="AT371" s="21"/>
      <c r="AU371" s="21"/>
      <c r="AV371" s="21"/>
      <c r="AW371" s="21"/>
      <c r="AX371" s="21"/>
      <c r="AY371" s="21"/>
    </row>
    <row r="372">
      <c r="V372" s="19"/>
      <c r="W372" s="19"/>
      <c r="X372" s="19"/>
      <c r="Y372" s="19"/>
      <c r="Z372" s="19"/>
      <c r="AA372" s="19"/>
      <c r="AB372" s="19"/>
      <c r="AE372" s="19"/>
      <c r="AF372" s="19"/>
      <c r="AG372" s="19"/>
      <c r="AH372" s="19"/>
      <c r="AI372" s="19"/>
      <c r="AJ372" s="19"/>
      <c r="AK372" s="20"/>
      <c r="AL372" s="19"/>
      <c r="AM372" s="19"/>
      <c r="AN372" s="19"/>
      <c r="AO372" s="19"/>
      <c r="AP372" s="19"/>
      <c r="AQ372" s="19"/>
      <c r="AR372" s="19"/>
      <c r="AS372" s="21"/>
      <c r="AT372" s="21"/>
      <c r="AU372" s="21"/>
      <c r="AV372" s="21"/>
      <c r="AW372" s="21"/>
      <c r="AX372" s="21"/>
      <c r="AY372" s="21"/>
    </row>
    <row r="373">
      <c r="V373" s="19"/>
      <c r="W373" s="19"/>
      <c r="X373" s="19"/>
      <c r="Y373" s="19"/>
      <c r="Z373" s="19"/>
      <c r="AA373" s="19"/>
      <c r="AB373" s="19"/>
      <c r="AE373" s="19"/>
      <c r="AF373" s="19"/>
      <c r="AG373" s="19"/>
      <c r="AH373" s="19"/>
      <c r="AI373" s="19"/>
      <c r="AJ373" s="19"/>
      <c r="AK373" s="20"/>
      <c r="AL373" s="19"/>
      <c r="AM373" s="19"/>
      <c r="AN373" s="19"/>
      <c r="AO373" s="19"/>
      <c r="AP373" s="19"/>
      <c r="AQ373" s="19"/>
      <c r="AR373" s="19"/>
      <c r="AS373" s="21"/>
      <c r="AT373" s="21"/>
      <c r="AU373" s="21"/>
      <c r="AV373" s="21"/>
      <c r="AW373" s="21"/>
      <c r="AX373" s="21"/>
      <c r="AY373" s="21"/>
    </row>
    <row r="374">
      <c r="V374" s="19"/>
      <c r="W374" s="19"/>
      <c r="X374" s="19"/>
      <c r="Y374" s="19"/>
      <c r="Z374" s="19"/>
      <c r="AA374" s="19"/>
      <c r="AB374" s="19"/>
      <c r="AE374" s="19"/>
      <c r="AF374" s="19"/>
      <c r="AG374" s="19"/>
      <c r="AH374" s="19"/>
      <c r="AI374" s="19"/>
      <c r="AJ374" s="19"/>
      <c r="AK374" s="20"/>
      <c r="AL374" s="19"/>
      <c r="AM374" s="19"/>
      <c r="AN374" s="19"/>
      <c r="AO374" s="19"/>
      <c r="AP374" s="19"/>
      <c r="AQ374" s="19"/>
      <c r="AR374" s="19"/>
      <c r="AS374" s="21"/>
      <c r="AT374" s="21"/>
      <c r="AU374" s="21"/>
      <c r="AV374" s="21"/>
      <c r="AW374" s="21"/>
      <c r="AX374" s="21"/>
      <c r="AY374" s="21"/>
    </row>
    <row r="375">
      <c r="V375" s="19"/>
      <c r="W375" s="19"/>
      <c r="X375" s="19"/>
      <c r="Y375" s="19"/>
      <c r="Z375" s="19"/>
      <c r="AA375" s="19"/>
      <c r="AB375" s="19"/>
      <c r="AE375" s="19"/>
      <c r="AF375" s="19"/>
      <c r="AG375" s="19"/>
      <c r="AH375" s="19"/>
      <c r="AI375" s="19"/>
      <c r="AJ375" s="19"/>
      <c r="AK375" s="20"/>
      <c r="AL375" s="19"/>
      <c r="AM375" s="19"/>
      <c r="AN375" s="19"/>
      <c r="AO375" s="19"/>
      <c r="AP375" s="19"/>
      <c r="AQ375" s="19"/>
      <c r="AR375" s="19"/>
      <c r="AS375" s="21"/>
      <c r="AT375" s="21"/>
      <c r="AU375" s="21"/>
      <c r="AV375" s="21"/>
      <c r="AW375" s="21"/>
      <c r="AX375" s="21"/>
      <c r="AY375" s="21"/>
    </row>
    <row r="376">
      <c r="V376" s="19"/>
      <c r="W376" s="19"/>
      <c r="X376" s="19"/>
      <c r="Y376" s="19"/>
      <c r="Z376" s="19"/>
      <c r="AA376" s="19"/>
      <c r="AB376" s="19"/>
      <c r="AE376" s="19"/>
      <c r="AF376" s="19"/>
      <c r="AG376" s="19"/>
      <c r="AH376" s="19"/>
      <c r="AI376" s="19"/>
      <c r="AJ376" s="19"/>
      <c r="AK376" s="20"/>
      <c r="AL376" s="19"/>
      <c r="AM376" s="19"/>
      <c r="AN376" s="19"/>
      <c r="AO376" s="19"/>
      <c r="AP376" s="19"/>
      <c r="AQ376" s="19"/>
      <c r="AR376" s="19"/>
      <c r="AS376" s="21"/>
      <c r="AT376" s="21"/>
      <c r="AU376" s="21"/>
      <c r="AV376" s="21"/>
      <c r="AW376" s="21"/>
      <c r="AX376" s="21"/>
      <c r="AY376" s="21"/>
    </row>
    <row r="377">
      <c r="V377" s="19"/>
      <c r="W377" s="19"/>
      <c r="X377" s="19"/>
      <c r="Y377" s="19"/>
      <c r="Z377" s="19"/>
      <c r="AA377" s="19"/>
      <c r="AB377" s="19"/>
      <c r="AE377" s="19"/>
      <c r="AF377" s="19"/>
      <c r="AG377" s="19"/>
      <c r="AH377" s="19"/>
      <c r="AI377" s="19"/>
      <c r="AJ377" s="19"/>
      <c r="AK377" s="20"/>
      <c r="AL377" s="19"/>
      <c r="AM377" s="19"/>
      <c r="AN377" s="19"/>
      <c r="AO377" s="19"/>
      <c r="AP377" s="19"/>
      <c r="AQ377" s="19"/>
      <c r="AR377" s="19"/>
      <c r="AS377" s="21"/>
      <c r="AT377" s="21"/>
      <c r="AU377" s="21"/>
      <c r="AV377" s="21"/>
      <c r="AW377" s="21"/>
      <c r="AX377" s="21"/>
      <c r="AY377" s="21"/>
    </row>
    <row r="378">
      <c r="V378" s="19"/>
      <c r="W378" s="19"/>
      <c r="X378" s="19"/>
      <c r="Y378" s="19"/>
      <c r="Z378" s="19"/>
      <c r="AA378" s="19"/>
      <c r="AB378" s="19"/>
      <c r="AE378" s="19"/>
      <c r="AF378" s="19"/>
      <c r="AG378" s="19"/>
      <c r="AH378" s="19"/>
      <c r="AI378" s="19"/>
      <c r="AJ378" s="19"/>
      <c r="AK378" s="20"/>
      <c r="AL378" s="19"/>
      <c r="AM378" s="19"/>
      <c r="AN378" s="19"/>
      <c r="AO378" s="19"/>
      <c r="AP378" s="19"/>
      <c r="AQ378" s="19"/>
      <c r="AR378" s="19"/>
      <c r="AS378" s="21"/>
      <c r="AT378" s="21"/>
      <c r="AU378" s="21"/>
      <c r="AV378" s="21"/>
      <c r="AW378" s="21"/>
      <c r="AX378" s="21"/>
      <c r="AY378" s="21"/>
    </row>
    <row r="379">
      <c r="V379" s="19"/>
      <c r="W379" s="19"/>
      <c r="X379" s="19"/>
      <c r="Y379" s="19"/>
      <c r="Z379" s="19"/>
      <c r="AA379" s="19"/>
      <c r="AB379" s="19"/>
      <c r="AE379" s="19"/>
      <c r="AF379" s="19"/>
      <c r="AG379" s="19"/>
      <c r="AH379" s="19"/>
      <c r="AI379" s="19"/>
      <c r="AJ379" s="19"/>
      <c r="AK379" s="20"/>
      <c r="AL379" s="19"/>
      <c r="AM379" s="19"/>
      <c r="AN379" s="19"/>
      <c r="AO379" s="19"/>
      <c r="AP379" s="19"/>
      <c r="AQ379" s="19"/>
      <c r="AR379" s="19"/>
      <c r="AS379" s="21"/>
      <c r="AT379" s="21"/>
      <c r="AU379" s="21"/>
      <c r="AV379" s="21"/>
      <c r="AW379" s="21"/>
      <c r="AX379" s="21"/>
      <c r="AY379" s="21"/>
    </row>
    <row r="380">
      <c r="V380" s="19"/>
      <c r="W380" s="19"/>
      <c r="X380" s="19"/>
      <c r="Y380" s="19"/>
      <c r="Z380" s="19"/>
      <c r="AA380" s="19"/>
      <c r="AB380" s="19"/>
      <c r="AE380" s="19"/>
      <c r="AF380" s="19"/>
      <c r="AG380" s="19"/>
      <c r="AH380" s="19"/>
      <c r="AI380" s="19"/>
      <c r="AJ380" s="19"/>
      <c r="AK380" s="20"/>
      <c r="AL380" s="19"/>
      <c r="AM380" s="19"/>
      <c r="AN380" s="19"/>
      <c r="AO380" s="19"/>
      <c r="AP380" s="19"/>
      <c r="AQ380" s="19"/>
      <c r="AR380" s="19"/>
      <c r="AS380" s="21"/>
      <c r="AT380" s="21"/>
      <c r="AU380" s="21"/>
      <c r="AV380" s="21"/>
      <c r="AW380" s="21"/>
      <c r="AX380" s="21"/>
      <c r="AY380" s="21"/>
    </row>
    <row r="381">
      <c r="V381" s="19"/>
      <c r="W381" s="19"/>
      <c r="X381" s="19"/>
      <c r="Y381" s="19"/>
      <c r="Z381" s="19"/>
      <c r="AA381" s="19"/>
      <c r="AB381" s="19"/>
      <c r="AE381" s="19"/>
      <c r="AF381" s="19"/>
      <c r="AG381" s="19"/>
      <c r="AH381" s="19"/>
      <c r="AI381" s="19"/>
      <c r="AJ381" s="19"/>
      <c r="AK381" s="20"/>
      <c r="AL381" s="19"/>
      <c r="AM381" s="19"/>
      <c r="AN381" s="19"/>
      <c r="AO381" s="19"/>
      <c r="AP381" s="19"/>
      <c r="AQ381" s="19"/>
      <c r="AR381" s="19"/>
      <c r="AS381" s="21"/>
      <c r="AT381" s="21"/>
      <c r="AU381" s="21"/>
      <c r="AV381" s="21"/>
      <c r="AW381" s="21"/>
      <c r="AX381" s="21"/>
      <c r="AY381" s="21"/>
    </row>
    <row r="382">
      <c r="V382" s="19"/>
      <c r="W382" s="19"/>
      <c r="X382" s="19"/>
      <c r="Y382" s="19"/>
      <c r="Z382" s="19"/>
      <c r="AA382" s="19"/>
      <c r="AB382" s="19"/>
      <c r="AE382" s="19"/>
      <c r="AF382" s="19"/>
      <c r="AG382" s="19"/>
      <c r="AH382" s="19"/>
      <c r="AI382" s="19"/>
      <c r="AJ382" s="19"/>
      <c r="AK382" s="20"/>
      <c r="AL382" s="19"/>
      <c r="AM382" s="19"/>
      <c r="AN382" s="19"/>
      <c r="AO382" s="19"/>
      <c r="AP382" s="19"/>
      <c r="AQ382" s="19"/>
      <c r="AR382" s="19"/>
      <c r="AS382" s="21"/>
      <c r="AT382" s="21"/>
      <c r="AU382" s="21"/>
      <c r="AV382" s="21"/>
      <c r="AW382" s="21"/>
      <c r="AX382" s="21"/>
      <c r="AY382" s="21"/>
    </row>
    <row r="383">
      <c r="V383" s="19"/>
      <c r="W383" s="19"/>
      <c r="X383" s="19"/>
      <c r="Y383" s="19"/>
      <c r="Z383" s="19"/>
      <c r="AA383" s="19"/>
      <c r="AB383" s="19"/>
      <c r="AE383" s="19"/>
      <c r="AF383" s="19"/>
      <c r="AG383" s="19"/>
      <c r="AH383" s="19"/>
      <c r="AI383" s="19"/>
      <c r="AJ383" s="19"/>
      <c r="AK383" s="20"/>
      <c r="AL383" s="19"/>
      <c r="AM383" s="19"/>
      <c r="AN383" s="19"/>
      <c r="AO383" s="19"/>
      <c r="AP383" s="19"/>
      <c r="AQ383" s="19"/>
      <c r="AR383" s="19"/>
      <c r="AS383" s="21"/>
      <c r="AT383" s="21"/>
      <c r="AU383" s="21"/>
      <c r="AV383" s="21"/>
      <c r="AW383" s="21"/>
      <c r="AX383" s="21"/>
      <c r="AY383" s="21"/>
    </row>
    <row r="384">
      <c r="V384" s="19"/>
      <c r="W384" s="19"/>
      <c r="X384" s="19"/>
      <c r="Y384" s="19"/>
      <c r="Z384" s="19"/>
      <c r="AA384" s="19"/>
      <c r="AB384" s="19"/>
      <c r="AE384" s="19"/>
      <c r="AF384" s="19"/>
      <c r="AG384" s="19"/>
      <c r="AH384" s="19"/>
      <c r="AI384" s="19"/>
      <c r="AJ384" s="19"/>
      <c r="AK384" s="20"/>
      <c r="AL384" s="19"/>
      <c r="AM384" s="19"/>
      <c r="AN384" s="19"/>
      <c r="AO384" s="19"/>
      <c r="AP384" s="19"/>
      <c r="AQ384" s="19"/>
      <c r="AR384" s="19"/>
      <c r="AS384" s="21"/>
      <c r="AT384" s="21"/>
      <c r="AU384" s="21"/>
      <c r="AV384" s="21"/>
      <c r="AW384" s="21"/>
      <c r="AX384" s="21"/>
      <c r="AY384" s="21"/>
    </row>
    <row r="385">
      <c r="V385" s="19"/>
      <c r="W385" s="19"/>
      <c r="X385" s="19"/>
      <c r="Y385" s="19"/>
      <c r="Z385" s="19"/>
      <c r="AA385" s="19"/>
      <c r="AB385" s="19"/>
      <c r="AE385" s="19"/>
      <c r="AF385" s="19"/>
      <c r="AG385" s="19"/>
      <c r="AH385" s="19"/>
      <c r="AI385" s="19"/>
      <c r="AJ385" s="19"/>
      <c r="AK385" s="20"/>
      <c r="AL385" s="19"/>
      <c r="AM385" s="19"/>
      <c r="AN385" s="19"/>
      <c r="AO385" s="19"/>
      <c r="AP385" s="19"/>
      <c r="AQ385" s="19"/>
      <c r="AR385" s="19"/>
      <c r="AS385" s="21"/>
      <c r="AT385" s="21"/>
      <c r="AU385" s="21"/>
      <c r="AV385" s="21"/>
      <c r="AW385" s="21"/>
      <c r="AX385" s="21"/>
      <c r="AY385" s="21"/>
    </row>
    <row r="386">
      <c r="V386" s="19"/>
      <c r="W386" s="19"/>
      <c r="X386" s="19"/>
      <c r="Y386" s="19"/>
      <c r="Z386" s="19"/>
      <c r="AA386" s="19"/>
      <c r="AB386" s="19"/>
      <c r="AE386" s="19"/>
      <c r="AF386" s="19"/>
      <c r="AG386" s="19"/>
      <c r="AH386" s="19"/>
      <c r="AI386" s="19"/>
      <c r="AJ386" s="19"/>
      <c r="AK386" s="20"/>
      <c r="AL386" s="19"/>
      <c r="AM386" s="19"/>
      <c r="AN386" s="19"/>
      <c r="AO386" s="19"/>
      <c r="AP386" s="19"/>
      <c r="AQ386" s="19"/>
      <c r="AR386" s="19"/>
      <c r="AS386" s="21"/>
      <c r="AT386" s="21"/>
      <c r="AU386" s="21"/>
      <c r="AV386" s="21"/>
      <c r="AW386" s="21"/>
      <c r="AX386" s="21"/>
      <c r="AY386" s="21"/>
    </row>
    <row r="387">
      <c r="V387" s="19"/>
      <c r="W387" s="19"/>
      <c r="X387" s="19"/>
      <c r="Y387" s="19"/>
      <c r="Z387" s="19"/>
      <c r="AA387" s="19"/>
      <c r="AB387" s="19"/>
      <c r="AE387" s="19"/>
      <c r="AF387" s="19"/>
      <c r="AG387" s="19"/>
      <c r="AH387" s="19"/>
      <c r="AI387" s="19"/>
      <c r="AJ387" s="19"/>
      <c r="AK387" s="20"/>
      <c r="AL387" s="19"/>
      <c r="AM387" s="19"/>
      <c r="AN387" s="19"/>
      <c r="AO387" s="19"/>
      <c r="AP387" s="19"/>
      <c r="AQ387" s="19"/>
      <c r="AR387" s="19"/>
      <c r="AS387" s="21"/>
      <c r="AT387" s="21"/>
      <c r="AU387" s="21"/>
      <c r="AV387" s="21"/>
      <c r="AW387" s="21"/>
      <c r="AX387" s="21"/>
      <c r="AY387" s="21"/>
    </row>
    <row r="388">
      <c r="V388" s="19"/>
      <c r="W388" s="19"/>
      <c r="X388" s="19"/>
      <c r="Y388" s="19"/>
      <c r="Z388" s="19"/>
      <c r="AA388" s="19"/>
      <c r="AB388" s="19"/>
      <c r="AE388" s="19"/>
      <c r="AF388" s="19"/>
      <c r="AG388" s="19"/>
      <c r="AH388" s="19"/>
      <c r="AI388" s="19"/>
      <c r="AJ388" s="19"/>
      <c r="AK388" s="20"/>
      <c r="AL388" s="19"/>
      <c r="AM388" s="19"/>
      <c r="AN388" s="19"/>
      <c r="AO388" s="19"/>
      <c r="AP388" s="19"/>
      <c r="AQ388" s="19"/>
      <c r="AR388" s="19"/>
      <c r="AS388" s="21"/>
      <c r="AT388" s="21"/>
      <c r="AU388" s="21"/>
      <c r="AV388" s="21"/>
      <c r="AW388" s="21"/>
      <c r="AX388" s="21"/>
      <c r="AY388" s="21"/>
    </row>
    <row r="389">
      <c r="V389" s="19"/>
      <c r="W389" s="19"/>
      <c r="X389" s="19"/>
      <c r="Y389" s="19"/>
      <c r="Z389" s="19"/>
      <c r="AA389" s="19"/>
      <c r="AB389" s="19"/>
      <c r="AE389" s="19"/>
      <c r="AF389" s="19"/>
      <c r="AG389" s="19"/>
      <c r="AH389" s="19"/>
      <c r="AI389" s="19"/>
      <c r="AJ389" s="19"/>
      <c r="AK389" s="20"/>
      <c r="AL389" s="19"/>
      <c r="AM389" s="19"/>
      <c r="AN389" s="19"/>
      <c r="AO389" s="19"/>
      <c r="AP389" s="19"/>
      <c r="AQ389" s="19"/>
      <c r="AR389" s="19"/>
      <c r="AS389" s="21"/>
      <c r="AT389" s="21"/>
      <c r="AU389" s="21"/>
      <c r="AV389" s="21"/>
      <c r="AW389" s="21"/>
      <c r="AX389" s="21"/>
      <c r="AY389" s="21"/>
    </row>
    <row r="390">
      <c r="V390" s="19"/>
      <c r="W390" s="19"/>
      <c r="X390" s="19"/>
      <c r="Y390" s="19"/>
      <c r="Z390" s="19"/>
      <c r="AA390" s="19"/>
      <c r="AB390" s="19"/>
      <c r="AE390" s="19"/>
      <c r="AF390" s="19"/>
      <c r="AG390" s="19"/>
      <c r="AH390" s="19"/>
      <c r="AI390" s="19"/>
      <c r="AJ390" s="19"/>
      <c r="AK390" s="20"/>
      <c r="AL390" s="19"/>
      <c r="AM390" s="19"/>
      <c r="AN390" s="19"/>
      <c r="AO390" s="19"/>
      <c r="AP390" s="19"/>
      <c r="AQ390" s="19"/>
      <c r="AR390" s="19"/>
      <c r="AS390" s="21"/>
      <c r="AT390" s="21"/>
      <c r="AU390" s="21"/>
      <c r="AV390" s="21"/>
      <c r="AW390" s="21"/>
      <c r="AX390" s="21"/>
      <c r="AY390" s="21"/>
    </row>
    <row r="391">
      <c r="V391" s="19"/>
      <c r="W391" s="19"/>
      <c r="X391" s="19"/>
      <c r="Y391" s="19"/>
      <c r="Z391" s="19"/>
      <c r="AA391" s="19"/>
      <c r="AB391" s="19"/>
      <c r="AE391" s="19"/>
      <c r="AF391" s="19"/>
      <c r="AG391" s="19"/>
      <c r="AH391" s="19"/>
      <c r="AI391" s="19"/>
      <c r="AJ391" s="19"/>
      <c r="AK391" s="20"/>
      <c r="AL391" s="19"/>
      <c r="AM391" s="19"/>
      <c r="AN391" s="19"/>
      <c r="AO391" s="19"/>
      <c r="AP391" s="19"/>
      <c r="AQ391" s="19"/>
      <c r="AR391" s="19"/>
      <c r="AS391" s="21"/>
      <c r="AT391" s="21"/>
      <c r="AU391" s="21"/>
      <c r="AV391" s="21"/>
      <c r="AW391" s="21"/>
      <c r="AX391" s="21"/>
      <c r="AY391" s="21"/>
    </row>
    <row r="392">
      <c r="V392" s="19"/>
      <c r="W392" s="19"/>
      <c r="X392" s="19"/>
      <c r="Y392" s="19"/>
      <c r="Z392" s="19"/>
      <c r="AA392" s="19"/>
      <c r="AB392" s="19"/>
      <c r="AE392" s="19"/>
      <c r="AF392" s="19"/>
      <c r="AG392" s="19"/>
      <c r="AH392" s="19"/>
      <c r="AI392" s="19"/>
      <c r="AJ392" s="19"/>
      <c r="AK392" s="20"/>
      <c r="AL392" s="19"/>
      <c r="AM392" s="19"/>
      <c r="AN392" s="19"/>
      <c r="AO392" s="19"/>
      <c r="AP392" s="19"/>
      <c r="AQ392" s="19"/>
      <c r="AR392" s="19"/>
      <c r="AS392" s="21"/>
      <c r="AT392" s="21"/>
      <c r="AU392" s="21"/>
      <c r="AV392" s="21"/>
      <c r="AW392" s="21"/>
      <c r="AX392" s="21"/>
      <c r="AY392" s="21"/>
    </row>
    <row r="393">
      <c r="V393" s="19"/>
      <c r="W393" s="19"/>
      <c r="X393" s="19"/>
      <c r="Y393" s="19"/>
      <c r="Z393" s="19"/>
      <c r="AA393" s="19"/>
      <c r="AB393" s="19"/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5A95E-56BF-1448-9A8D-A9CA947AAD72}">
  <dimension ref="A1:J12"/>
  <sheetViews>
    <sheetView workbookViewId="0">
      <selection activeCell="C3" sqref="C3:J12"/>
    </sheetView>
  </sheetViews>
  <sheetFormatPr baseColWidth="10" defaultRowHeight="15"/>
  <cols>
    <col min="1" max="1" width="7" customWidth="true"/>
    <col min="2" max="2" width="27.1640625" bestFit="true" customWidth="true"/>
    <col min="3" max="10" width="4.6640625" customWidth="true"/>
    <col min="13" max="16" width="16.6640625" customWidth="true"/>
    <col min="17" max="20" width="2.6640625" customWidth="true"/>
  </cols>
  <sheetData>
    <row r="1">
      <c r="A1" t="str" cm="1">
        <f t="array" aca="true" ref="A1" ca="true">RIGHT(CELL("filename",A1),LEN(CELL("filename",A1))-FIND("]", CELL("filename",A1)))</f>
        <v>MF</v>
      </c>
      <c r="B1" s="1" t="s">
        <v>491</v>
      </c>
      <c r="C1" s="2" t="s">
        <v>15</v>
      </c>
      <c r="D1" s="2"/>
      <c r="E1" s="2"/>
      <c r="F1" s="2"/>
      <c r="G1" s="2"/>
      <c r="H1" s="2"/>
      <c r="I1" s="2"/>
    </row>
    <row r="2">
      <c r="A2" t="s">
        <v>0</v>
      </c>
      <c r="B2" s="2" t="s">
        <v>83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</row>
    <row r="3">
      <c r="A3">
        <v>1</v>
      </c>
      <c r="B3" s="2" t="s">
        <v>84</v>
      </c>
      <c r="C3" s="5">
        <f>MaterialFootprint!C3/1000000000</f>
        <v>0.19723607208461108</v>
      </c>
      <c r="D3" s="5">
        <f>MaterialFootprint!D3/1000000000</f>
        <v>0.18812394843611033</v>
      </c>
      <c r="E3" s="5">
        <f>MaterialFootprint!E3/1000000000</f>
        <v>0.18148861983463441</v>
      </c>
      <c r="F3" s="5">
        <f>MaterialFootprint!F3/1000000000</f>
        <v>0.17561754038665128</v>
      </c>
      <c r="G3" s="5">
        <f>MaterialFootprint!G3/1000000000</f>
        <v>0.16755998182046991</v>
      </c>
      <c r="H3" s="5">
        <f>MaterialFootprint!H3/1000000000</f>
        <v>0.16007293173563067</v>
      </c>
      <c r="I3" s="5">
        <f>MaterialFootprint!I3/1000000000</f>
        <v>0.15562316057672718</v>
      </c>
      <c r="J3" s="5">
        <f>MaterialFootprint!J3/1000000000</f>
        <v>0.14882766172175238</v>
      </c>
    </row>
    <row r="4">
      <c r="A4">
        <v>2</v>
      </c>
      <c r="B4" s="2" t="s">
        <v>85</v>
      </c>
      <c r="C4" s="5">
        <f>MaterialFootprint!C4/1000000000</f>
        <v>0.14255924984601881</v>
      </c>
      <c r="D4" s="5">
        <f>MaterialFootprint!D4/1000000000</f>
        <v>0.11257970661764274</v>
      </c>
      <c r="E4" s="5">
        <f>MaterialFootprint!E4/1000000000</f>
        <v>7.6836739535032811E-2</v>
      </c>
      <c r="F4" s="5">
        <f>MaterialFootprint!F4/1000000000</f>
        <v>5.3396941076950477E-2</v>
      </c>
      <c r="G4" s="5">
        <f>MaterialFootprint!G4/1000000000</f>
        <v>3.8742695820933329E-2</v>
      </c>
      <c r="H4" s="5">
        <f>MaterialFootprint!H4/1000000000</f>
        <v>2.8388976561559923E-2</v>
      </c>
      <c r="I4" s="5">
        <f>MaterialFootprint!I4/1000000000</f>
        <v>2.4246243622479142E-2</v>
      </c>
      <c r="J4" s="5">
        <f>MaterialFootprint!J4/1000000000</f>
        <v>2.061709001864032E-2</v>
      </c>
    </row>
    <row r="5">
      <c r="A5">
        <v>3</v>
      </c>
      <c r="B5" s="2" t="s">
        <v>86</v>
      </c>
      <c r="C5" s="5">
        <f>MaterialFootprint!C5/1000000000</f>
        <v>1.9321352517786114E-3</v>
      </c>
      <c r="D5" s="5">
        <f>MaterialFootprint!D5/1000000000</f>
        <v>1.7841917274907689E-3</v>
      </c>
      <c r="E5" s="5">
        <f>MaterialFootprint!E5/1000000000</f>
        <v>1.7267397734233865E-3</v>
      </c>
      <c r="F5" s="5">
        <f>MaterialFootprint!F5/1000000000</f>
        <v>1.6828003402295664E-3</v>
      </c>
      <c r="G5" s="5">
        <f>MaterialFootprint!G5/1000000000</f>
        <v>1.5731456701121675E-3</v>
      </c>
      <c r="H5" s="5">
        <f>MaterialFootprint!H5/1000000000</f>
        <v>1.4839118730263286E-3</v>
      </c>
      <c r="I5" s="5">
        <f>MaterialFootprint!I5/1000000000</f>
        <v>1.425669877421434E-3</v>
      </c>
      <c r="J5" s="5">
        <f>MaterialFootprint!J5/1000000000</f>
        <v>1.3358666289416323E-3</v>
      </c>
    </row>
    <row r="6">
      <c r="A6">
        <v>4</v>
      </c>
      <c r="B6" s="2" t="s">
        <v>87</v>
      </c>
      <c r="C6" s="5">
        <f>MaterialFootprint!C6/1000000000</f>
        <v>0.18736196781791348</v>
      </c>
      <c r="D6" s="5">
        <f>MaterialFootprint!D6/1000000000</f>
        <v>0.17054406604754543</v>
      </c>
      <c r="E6" s="5">
        <f>MaterialFootprint!E6/1000000000</f>
        <v>0.15748981310630811</v>
      </c>
      <c r="F6" s="5">
        <f>MaterialFootprint!F6/1000000000</f>
        <v>0.14466630382924436</v>
      </c>
      <c r="G6" s="5">
        <f>MaterialFootprint!G6/1000000000</f>
        <v>0.13001220409292225</v>
      </c>
      <c r="H6" s="5">
        <f>MaterialFootprint!H6/1000000000</f>
        <v>0.11570810998073879</v>
      </c>
      <c r="I6" s="5">
        <f>MaterialFootprint!I6/1000000000</f>
        <v>0.10658100777420222</v>
      </c>
      <c r="J6" s="5">
        <f>MaterialFootprint!J6/1000000000</f>
        <v>9.7858680822531338E-2</v>
      </c>
    </row>
    <row r="7">
      <c r="A7">
        <v>5</v>
      </c>
      <c r="B7" s="2" t="s">
        <v>88</v>
      </c>
      <c r="C7" s="5">
        <f>MaterialFootprint!C7/1000000000</f>
        <v>9.2989301713772163E-2</v>
      </c>
      <c r="D7" s="5">
        <f>MaterialFootprint!D7/1000000000</f>
        <v>7.3565729631418164E-2</v>
      </c>
      <c r="E7" s="5">
        <f>MaterialFootprint!E7/1000000000</f>
        <v>5.9507361318507528E-2</v>
      </c>
      <c r="F7" s="5">
        <f>MaterialFootprint!F7/1000000000</f>
        <v>4.6084661856371167E-2</v>
      </c>
      <c r="G7" s="5">
        <f>MaterialFootprint!G7/1000000000</f>
        <v>3.2477833419994349E-2</v>
      </c>
      <c r="H7" s="5">
        <f>MaterialFootprint!H7/1000000000</f>
        <v>2.3134785284654784E-2</v>
      </c>
      <c r="I7" s="5">
        <f>MaterialFootprint!I7/1000000000</f>
        <v>1.8366832201057733E-2</v>
      </c>
      <c r="J7" s="5">
        <f>MaterialFootprint!J7/1000000000</f>
        <v>1.4200191749170669E-2</v>
      </c>
    </row>
    <row r="8">
      <c r="A8">
        <v>6</v>
      </c>
      <c r="B8" s="2" t="s">
        <v>89</v>
      </c>
      <c r="C8" s="5">
        <f>MaterialFootprint!C8/1000000000</f>
        <v>1.7111363754820808E-2</v>
      </c>
      <c r="D8" s="5">
        <f>MaterialFootprint!D8/1000000000</f>
        <v>1.5752907291251058E-2</v>
      </c>
      <c r="E8" s="5">
        <f>MaterialFootprint!E8/1000000000</f>
        <v>1.4401083656171505E-2</v>
      </c>
      <c r="F8" s="5">
        <f>MaterialFootprint!F8/1000000000</f>
        <v>1.2713741443897869E-2</v>
      </c>
      <c r="G8" s="5">
        <f>MaterialFootprint!G8/1000000000</f>
        <v>1.0871028095978577E-2</v>
      </c>
      <c r="H8" s="5">
        <f>MaterialFootprint!H8/1000000000</f>
        <v>9.1598160995290979E-3</v>
      </c>
      <c r="I8" s="5">
        <f>MaterialFootprint!I8/1000000000</f>
        <v>8.3974327131229442E-3</v>
      </c>
      <c r="J8" s="5">
        <f>MaterialFootprint!J8/1000000000</f>
        <v>7.4966499502361443E-3</v>
      </c>
    </row>
    <row r="9">
      <c r="A9">
        <v>7</v>
      </c>
      <c r="B9" s="2" t="s">
        <v>90</v>
      </c>
      <c r="C9" s="5">
        <f>MaterialFootprint!C9/1000000000</f>
        <v>2.347935897326188E-2</v>
      </c>
      <c r="D9" s="5">
        <f>MaterialFootprint!D9/1000000000</f>
        <v>2.2360243927981697E-2</v>
      </c>
      <c r="E9" s="5">
        <f>MaterialFootprint!E9/1000000000</f>
        <v>2.1824284190400878E-2</v>
      </c>
      <c r="F9" s="5">
        <f>MaterialFootprint!F9/1000000000</f>
        <v>2.124773872277046E-2</v>
      </c>
      <c r="G9" s="5">
        <f>MaterialFootprint!G9/1000000000</f>
        <v>1.9753749467138579E-2</v>
      </c>
      <c r="H9" s="5">
        <f>MaterialFootprint!H9/1000000000</f>
        <v>1.786948637939868E-2</v>
      </c>
      <c r="I9" s="5">
        <f>MaterialFootprint!I9/1000000000</f>
        <v>1.649771370005557E-2</v>
      </c>
      <c r="J9" s="5">
        <f>MaterialFootprint!J9/1000000000</f>
        <v>1.4623383092191447E-2</v>
      </c>
    </row>
    <row r="10">
      <c r="A10">
        <v>8</v>
      </c>
      <c r="B10" s="2" t="s">
        <v>91</v>
      </c>
      <c r="C10" s="5">
        <f>MaterialFootprint!C10/1000000000</f>
        <v>3.0977877861927745E-2</v>
      </c>
      <c r="D10" s="5">
        <f>MaterialFootprint!D10/1000000000</f>
        <v>2.7675488632724683E-2</v>
      </c>
      <c r="E10" s="5">
        <f>MaterialFootprint!E10/1000000000</f>
        <v>2.5682653404803482E-2</v>
      </c>
      <c r="F10" s="5">
        <f>MaterialFootprint!F10/1000000000</f>
        <v>2.384637685420464E-2</v>
      </c>
      <c r="G10" s="5">
        <f>MaterialFootprint!G10/1000000000</f>
        <v>2.0980515187744946E-2</v>
      </c>
      <c r="H10" s="5">
        <f>MaterialFootprint!H10/1000000000</f>
        <v>1.7887911787479917E-2</v>
      </c>
      <c r="I10" s="5">
        <f>MaterialFootprint!I10/1000000000</f>
        <v>1.5782893879028061E-2</v>
      </c>
      <c r="J10" s="5">
        <f>MaterialFootprint!J10/1000000000</f>
        <v>1.3382598111439548E-2</v>
      </c>
    </row>
    <row r="11">
      <c r="A11">
        <v>9</v>
      </c>
      <c r="B11" s="2" t="s">
        <v>92</v>
      </c>
      <c r="C11" s="5">
        <f>MaterialFootprint!C11/1000000000</f>
        <v>0.16964457083570345</v>
      </c>
      <c r="D11" s="5">
        <f>MaterialFootprint!D11/1000000000</f>
        <v>0.15342597969692437</v>
      </c>
      <c r="E11" s="5">
        <f>MaterialFootprint!E11/1000000000</f>
        <v>0.14166364919686777</v>
      </c>
      <c r="F11" s="5">
        <f>MaterialFootprint!F11/1000000000</f>
        <v>0.12825128663210214</v>
      </c>
      <c r="G11" s="5">
        <f>MaterialFootprint!G11/1000000000</f>
        <v>0.1132190075982098</v>
      </c>
      <c r="H11" s="5">
        <f>MaterialFootprint!H11/1000000000</f>
        <v>9.9507090058675834E-2</v>
      </c>
      <c r="I11" s="5">
        <f>MaterialFootprint!I11/1000000000</f>
        <v>9.2849253482430991E-2</v>
      </c>
      <c r="J11" s="5">
        <f>MaterialFootprint!J11/1000000000</f>
        <v>8.4400016483054882E-2</v>
      </c>
    </row>
    <row r="12">
      <c r="A12">
        <v>10</v>
      </c>
      <c r="B12" s="2" t="s">
        <v>93</v>
      </c>
      <c r="C12" s="5">
        <f>MaterialFootprint!C12/1000000000</f>
        <v>0.45182836187993969</v>
      </c>
      <c r="D12" s="5">
        <f>MaterialFootprint!D12/1000000000</f>
        <v>0.39293384713599472</v>
      </c>
      <c r="E12" s="5">
        <f>MaterialFootprint!E12/1000000000</f>
        <v>0.35638598626607754</v>
      </c>
      <c r="F12" s="5">
        <f>MaterialFootprint!F12/1000000000</f>
        <v>0.3290377021508355</v>
      </c>
      <c r="G12" s="5">
        <f>MaterialFootprint!G12/1000000000</f>
        <v>0.3111543736422962</v>
      </c>
      <c r="H12" s="5">
        <f>MaterialFootprint!H12/1000000000</f>
        <v>0.29212149783146502</v>
      </c>
      <c r="I12" s="5">
        <f>MaterialFootprint!I12/1000000000</f>
        <v>0.25278792031172043</v>
      </c>
      <c r="J12" s="5">
        <f>MaterialFootprint!J12/1000000000</f>
        <v>0.22441813007150374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60F9-F58E-AE40-8ABB-C8DE42E5C6EE}">
  <dimension ref="A1:AY393"/>
  <sheetViews>
    <sheetView zoomScale="120" zoomScaleNormal="120" workbookViewId="0">
      <selection activeCell="C3" sqref="C3:J12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10" width="5.6640625" style="6" customWidth="true"/>
    <col min="11" max="11" width="6.83203125" style="6" customWidth="true"/>
    <col min="12" max="12" width="21.5" style="6" customWidth="true"/>
    <col min="13" max="16" width="16.6640625" style="6" customWidth="true"/>
    <col min="17" max="19" width="5.6640625" style="6" customWidth="true"/>
    <col min="20" max="20" width="2.6640625" style="6" customWidth="true"/>
    <col min="21" max="21" width="21.5" style="6" customWidth="true"/>
    <col min="22" max="28" width="5.6640625" style="6" customWidth="true"/>
    <col min="29" max="29" width="6.83203125" style="6" customWidth="true"/>
    <col min="30" max="30" width="25.1640625" style="6" customWidth="true"/>
    <col min="31" max="37" width="5.6640625" style="6" customWidth="true"/>
    <col min="38" max="51" width="10.83203125" style="6" outlineLevel="1"/>
    <col min="52" max="16384" width="10.83203125" style="6"/>
  </cols>
  <sheetData>
    <row r="1">
      <c r="A1" s="6" t="str" cm="1">
        <f t="array" aca="true" ref="A1" ca="true">RIGHT(CELL("filename",A1),LEN(CELL("filename",A1))-FIND("]", CELL("filename",A1)))</f>
        <v>CF</v>
      </c>
      <c r="B1" s="13" t="s">
        <v>492</v>
      </c>
      <c r="C1" s="7" t="s">
        <v>15</v>
      </c>
      <c r="D1" s="7"/>
      <c r="E1" s="7"/>
      <c r="F1" s="7"/>
      <c r="G1" s="7"/>
      <c r="H1" s="7"/>
      <c r="I1" s="7"/>
      <c r="J1" s="7"/>
      <c r="L1" s="13"/>
      <c r="M1" s="7"/>
      <c r="N1" s="7"/>
      <c r="O1" s="7"/>
      <c r="P1" s="7"/>
      <c r="Q1" s="7"/>
      <c r="R1" s="7"/>
      <c r="S1" s="7"/>
      <c r="U1" s="13"/>
      <c r="V1" s="7"/>
      <c r="W1" s="7"/>
      <c r="X1" s="7"/>
      <c r="Y1" s="7"/>
      <c r="Z1" s="7"/>
      <c r="AA1" s="7"/>
      <c r="AB1" s="7"/>
      <c r="AD1" s="13"/>
      <c r="AE1" s="7"/>
      <c r="AF1" s="7"/>
      <c r="AG1" s="7"/>
      <c r="AH1" s="7"/>
      <c r="AI1" s="7"/>
      <c r="AJ1" s="7"/>
      <c r="AK1" s="14"/>
    </row>
    <row r="2">
      <c r="A2" s="6" t="s">
        <v>0</v>
      </c>
      <c r="B2" s="7" t="s">
        <v>83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  <c r="L2" s="7"/>
      <c r="M2" s="31"/>
      <c r="N2" s="32"/>
      <c r="O2" s="32"/>
      <c r="P2" s="32"/>
      <c r="Q2" s="32"/>
      <c r="R2" s="32"/>
      <c r="S2" s="32"/>
      <c r="U2" s="7"/>
      <c r="V2" s="31"/>
      <c r="W2" s="32"/>
      <c r="X2" s="32"/>
      <c r="Y2" s="32"/>
      <c r="Z2" s="32"/>
      <c r="AA2" s="32"/>
      <c r="AB2" s="32"/>
      <c r="AD2" s="7"/>
      <c r="AE2" s="31"/>
      <c r="AF2" s="32"/>
      <c r="AG2" s="32"/>
      <c r="AH2" s="32"/>
      <c r="AI2" s="32"/>
      <c r="AJ2" s="32"/>
      <c r="AK2" s="33"/>
      <c r="AL2" s="31"/>
      <c r="AM2" s="32"/>
      <c r="AN2" s="32"/>
      <c r="AO2" s="32"/>
      <c r="AP2" s="32"/>
      <c r="AQ2" s="32"/>
      <c r="AR2" s="32"/>
      <c r="AS2" s="31"/>
      <c r="AT2" s="32"/>
      <c r="AU2" s="32"/>
      <c r="AV2" s="32"/>
      <c r="AW2" s="32"/>
      <c r="AX2" s="32"/>
      <c r="AY2" s="32"/>
    </row>
    <row r="3">
      <c r="A3" s="6">
        <v>1</v>
      </c>
      <c r="B3" s="7" t="s">
        <v>84</v>
      </c>
      <c r="C3" s="19">
        <f>CarbonFootprint!C3/1000000000</f>
        <v>0.13858061129759197</v>
      </c>
      <c r="D3" s="19">
        <f>CarbonFootprint!D3/1000000000</f>
        <v>0.13018125298662836</v>
      </c>
      <c r="E3" s="19">
        <f>CarbonFootprint!E3/1000000000</f>
        <v>0.12573694620579823</v>
      </c>
      <c r="F3" s="19">
        <f>CarbonFootprint!F3/1000000000</f>
        <v>0.12087890502506572</v>
      </c>
      <c r="G3" s="19">
        <f>CarbonFootprint!G3/1000000000</f>
        <v>0.10965994340314378</v>
      </c>
      <c r="H3" s="19">
        <f>CarbonFootprint!H3/1000000000</f>
        <v>0.10094482322498337</v>
      </c>
      <c r="I3" s="19">
        <f>CarbonFootprint!I3/1000000000</f>
        <v>9.4474200356606725E-2</v>
      </c>
      <c r="J3" s="19">
        <f>CarbonFootprint!J3/1000000000</f>
        <v>8.6445616088392199E-2</v>
      </c>
      <c r="L3" s="7"/>
      <c r="M3" s="19"/>
      <c r="N3" s="19"/>
      <c r="O3" s="19"/>
      <c r="P3" s="19"/>
      <c r="Q3" s="19"/>
      <c r="R3" s="19"/>
      <c r="S3" s="19"/>
      <c r="U3" s="7"/>
      <c r="V3" s="19"/>
      <c r="W3" s="19"/>
      <c r="X3" s="19"/>
      <c r="Y3" s="19"/>
      <c r="Z3" s="19"/>
      <c r="AA3" s="19"/>
      <c r="AB3" s="19"/>
      <c r="AD3" s="7"/>
      <c r="AE3" s="19"/>
      <c r="AF3" s="19"/>
      <c r="AG3" s="19"/>
      <c r="AH3" s="19"/>
      <c r="AI3" s="19"/>
      <c r="AJ3" s="19"/>
      <c r="AK3" s="20"/>
      <c r="AL3" s="19"/>
      <c r="AM3" s="19"/>
      <c r="AN3" s="19"/>
      <c r="AO3" s="19"/>
      <c r="AP3" s="19"/>
      <c r="AQ3" s="19"/>
      <c r="AR3" s="19"/>
      <c r="AS3" s="21"/>
      <c r="AT3" s="21"/>
      <c r="AU3" s="21"/>
      <c r="AV3" s="21"/>
      <c r="AW3" s="21"/>
      <c r="AX3" s="21"/>
      <c r="AY3" s="21"/>
    </row>
    <row r="4">
      <c r="A4" s="6">
        <v>2</v>
      </c>
      <c r="B4" s="7" t="s">
        <v>85</v>
      </c>
      <c r="C4" s="19">
        <f>CarbonFootprint!C4/1000000000</f>
        <v>6.3995211755278641E-2</v>
      </c>
      <c r="D4" s="19">
        <f>CarbonFootprint!D4/1000000000</f>
        <v>4.8009452122574077E-2</v>
      </c>
      <c r="E4" s="19">
        <f>CarbonFootprint!E4/1000000000</f>
        <v>3.0584570101649049E-2</v>
      </c>
      <c r="F4" s="19">
        <f>CarbonFootprint!F4/1000000000</f>
        <v>1.8940717220099865E-2</v>
      </c>
      <c r="G4" s="19">
        <f>CarbonFootprint!G4/1000000000</f>
        <v>1.1121467132579785E-2</v>
      </c>
      <c r="H4" s="19">
        <f>CarbonFootprint!H4/1000000000</f>
        <v>6.0962448064426833E-3</v>
      </c>
      <c r="I4" s="19">
        <f>CarbonFootprint!I4/1000000000</f>
        <v>4.2146443530094455E-3</v>
      </c>
      <c r="J4" s="19">
        <f>CarbonFootprint!J4/1000000000</f>
        <v>2.7004870737424563E-3</v>
      </c>
      <c r="L4" s="7"/>
      <c r="M4" s="19"/>
      <c r="N4" s="19"/>
      <c r="O4" s="19"/>
      <c r="P4" s="19"/>
      <c r="Q4" s="19"/>
      <c r="R4" s="19"/>
      <c r="S4" s="19"/>
      <c r="U4" s="7"/>
      <c r="V4" s="19"/>
      <c r="W4" s="19"/>
      <c r="X4" s="19"/>
      <c r="Y4" s="19"/>
      <c r="Z4" s="19"/>
      <c r="AA4" s="19"/>
      <c r="AB4" s="19"/>
      <c r="AD4" s="7"/>
      <c r="AE4" s="19"/>
      <c r="AF4" s="19"/>
      <c r="AG4" s="19"/>
      <c r="AH4" s="19"/>
      <c r="AI4" s="19"/>
      <c r="AJ4" s="19"/>
      <c r="AK4" s="20"/>
      <c r="AL4" s="19"/>
      <c r="AM4" s="19"/>
      <c r="AN4" s="19"/>
      <c r="AO4" s="19"/>
      <c r="AP4" s="19"/>
      <c r="AQ4" s="19"/>
      <c r="AR4" s="19"/>
      <c r="AS4" s="21"/>
      <c r="AT4" s="21"/>
      <c r="AU4" s="21"/>
      <c r="AV4" s="21"/>
      <c r="AW4" s="21"/>
      <c r="AX4" s="21"/>
      <c r="AY4" s="21"/>
    </row>
    <row r="5">
      <c r="A5" s="6">
        <v>3</v>
      </c>
      <c r="B5" s="7" t="s">
        <v>86</v>
      </c>
      <c r="C5" s="19">
        <f>CarbonFootprint!C5/1000000000</f>
        <v>2.6555801770827016E-3</v>
      </c>
      <c r="D5" s="19">
        <f>CarbonFootprint!D5/1000000000</f>
        <v>2.4058566707709705E-3</v>
      </c>
      <c r="E5" s="19">
        <f>CarbonFootprint!E5/1000000000</f>
        <v>2.2957877453587436E-3</v>
      </c>
      <c r="F5" s="19">
        <f>CarbonFootprint!F5/1000000000</f>
        <v>2.1755796813217919E-3</v>
      </c>
      <c r="G5" s="19">
        <f>CarbonFootprint!G5/1000000000</f>
        <v>1.8682586308020022E-3</v>
      </c>
      <c r="H5" s="19">
        <f>CarbonFootprint!H5/1000000000</f>
        <v>1.6313364285519816E-3</v>
      </c>
      <c r="I5" s="19">
        <f>CarbonFootprint!I5/1000000000</f>
        <v>1.4466565568337045E-3</v>
      </c>
      <c r="J5" s="19">
        <f>CarbonFootprint!J5/1000000000</f>
        <v>1.2368821743908122E-3</v>
      </c>
      <c r="L5" s="7"/>
      <c r="M5" s="19"/>
      <c r="N5" s="19"/>
      <c r="O5" s="19"/>
      <c r="P5" s="19"/>
      <c r="Q5" s="19"/>
      <c r="R5" s="19"/>
      <c r="S5" s="19"/>
      <c r="U5" s="7"/>
      <c r="V5" s="19"/>
      <c r="W5" s="19"/>
      <c r="X5" s="19"/>
      <c r="Y5" s="19"/>
      <c r="Z5" s="19"/>
      <c r="AA5" s="19"/>
      <c r="AB5" s="19"/>
      <c r="AD5" s="7"/>
      <c r="AE5" s="19"/>
      <c r="AF5" s="19"/>
      <c r="AG5" s="19"/>
      <c r="AH5" s="19"/>
      <c r="AI5" s="19"/>
      <c r="AJ5" s="19"/>
      <c r="AK5" s="20"/>
      <c r="AL5" s="19"/>
      <c r="AM5" s="19"/>
      <c r="AN5" s="19"/>
      <c r="AO5" s="19"/>
      <c r="AP5" s="19"/>
      <c r="AQ5" s="19"/>
      <c r="AR5" s="19"/>
      <c r="AS5" s="21"/>
      <c r="AT5" s="21"/>
      <c r="AU5" s="21"/>
      <c r="AV5" s="21"/>
      <c r="AW5" s="21"/>
      <c r="AX5" s="21"/>
      <c r="AY5" s="21"/>
    </row>
    <row r="6">
      <c r="A6" s="6">
        <v>4</v>
      </c>
      <c r="B6" s="7" t="s">
        <v>87</v>
      </c>
      <c r="C6" s="19">
        <f>CarbonFootprint!C6/1000000000</f>
        <v>0.20873755917024833</v>
      </c>
      <c r="D6" s="19">
        <f>CarbonFootprint!D6/1000000000</f>
        <v>0.18845121694607217</v>
      </c>
      <c r="E6" s="19">
        <f>CarbonFootprint!E6/1000000000</f>
        <v>0.17078296054479741</v>
      </c>
      <c r="F6" s="19">
        <f>CarbonFootprint!F6/1000000000</f>
        <v>0.15125754141074466</v>
      </c>
      <c r="G6" s="19">
        <f>CarbonFootprint!G6/1000000000</f>
        <v>0.1250891864032109</v>
      </c>
      <c r="H6" s="19">
        <f>CarbonFootprint!H6/1000000000</f>
        <v>0.10071235367893874</v>
      </c>
      <c r="I6" s="19">
        <f>CarbonFootprint!I6/1000000000</f>
        <v>8.6165048137139877E-2</v>
      </c>
      <c r="J6" s="19">
        <f>CarbonFootprint!J6/1000000000</f>
        <v>7.2076921485660528E-2</v>
      </c>
      <c r="L6" s="7"/>
      <c r="M6" s="19"/>
      <c r="N6" s="19"/>
      <c r="O6" s="19"/>
      <c r="P6" s="19"/>
      <c r="Q6" s="19"/>
      <c r="R6" s="19"/>
      <c r="S6" s="19"/>
      <c r="U6" s="7"/>
      <c r="V6" s="19"/>
      <c r="W6" s="19"/>
      <c r="X6" s="19"/>
      <c r="Y6" s="19"/>
      <c r="Z6" s="19"/>
      <c r="AA6" s="19"/>
      <c r="AB6" s="19"/>
      <c r="AD6" s="7"/>
      <c r="AE6" s="19"/>
      <c r="AF6" s="19"/>
      <c r="AG6" s="19"/>
      <c r="AH6" s="19"/>
      <c r="AI6" s="19"/>
      <c r="AJ6" s="19"/>
      <c r="AK6" s="20"/>
      <c r="AL6" s="19"/>
      <c r="AM6" s="19"/>
      <c r="AN6" s="19"/>
      <c r="AO6" s="19"/>
      <c r="AP6" s="19"/>
      <c r="AQ6" s="19"/>
      <c r="AR6" s="19"/>
      <c r="AS6" s="21"/>
      <c r="AT6" s="21"/>
      <c r="AU6" s="21"/>
      <c r="AV6" s="21"/>
      <c r="AW6" s="21"/>
      <c r="AX6" s="21"/>
      <c r="AY6" s="21"/>
    </row>
    <row r="7">
      <c r="A7" s="6">
        <v>5</v>
      </c>
      <c r="B7" s="7" t="s">
        <v>88</v>
      </c>
      <c r="C7" s="19">
        <f>CarbonFootprint!C7/1000000000</f>
        <v>0.23164902040907046</v>
      </c>
      <c r="D7" s="19">
        <f>CarbonFootprint!D7/1000000000</f>
        <v>0.18831166433052948</v>
      </c>
      <c r="E7" s="19">
        <f>CarbonFootprint!E7/1000000000</f>
        <v>0.14902728830171763</v>
      </c>
      <c r="F7" s="19">
        <f>CarbonFootprint!F7/1000000000</f>
        <v>0.11288567624787342</v>
      </c>
      <c r="G7" s="19">
        <f>CarbonFootprint!G7/1000000000</f>
        <v>7.6414199360314503E-2</v>
      </c>
      <c r="H7" s="19">
        <f>CarbonFootprint!H7/1000000000</f>
        <v>5.3310898594750376E-2</v>
      </c>
      <c r="I7" s="19">
        <f>CarbonFootprint!I7/1000000000</f>
        <v>4.1803466013725511E-2</v>
      </c>
      <c r="J7" s="19">
        <f>CarbonFootprint!J7/1000000000</f>
        <v>3.2416128634474455E-2</v>
      </c>
      <c r="L7" s="7"/>
      <c r="M7" s="19"/>
      <c r="N7" s="19"/>
      <c r="O7" s="19"/>
      <c r="P7" s="19"/>
      <c r="Q7" s="19"/>
      <c r="R7" s="19"/>
      <c r="S7" s="19"/>
      <c r="U7" s="7"/>
      <c r="V7" s="19"/>
      <c r="W7" s="19"/>
      <c r="X7" s="19"/>
      <c r="Y7" s="19"/>
      <c r="Z7" s="19"/>
      <c r="AA7" s="19"/>
      <c r="AB7" s="19"/>
      <c r="AD7" s="7"/>
      <c r="AE7" s="19"/>
      <c r="AF7" s="19"/>
      <c r="AG7" s="19"/>
      <c r="AH7" s="19"/>
      <c r="AI7" s="19"/>
      <c r="AJ7" s="19"/>
      <c r="AK7" s="20"/>
      <c r="AL7" s="19"/>
      <c r="AM7" s="19"/>
      <c r="AN7" s="19"/>
      <c r="AO7" s="19"/>
      <c r="AP7" s="19"/>
      <c r="AQ7" s="19"/>
      <c r="AR7" s="19"/>
      <c r="AS7" s="21"/>
      <c r="AT7" s="21"/>
      <c r="AU7" s="21"/>
      <c r="AV7" s="21"/>
      <c r="AW7" s="21"/>
      <c r="AX7" s="21"/>
      <c r="AY7" s="21"/>
    </row>
    <row r="8">
      <c r="A8" s="6">
        <v>6</v>
      </c>
      <c r="B8" s="7" t="s">
        <v>89</v>
      </c>
      <c r="C8" s="19">
        <f>CarbonFootprint!C8/1000000000</f>
        <v>1.4652115368452436E-2</v>
      </c>
      <c r="D8" s="19">
        <f>CarbonFootprint!D8/1000000000</f>
        <v>1.3029955465587854E-2</v>
      </c>
      <c r="E8" s="19">
        <f>CarbonFootprint!E8/1000000000</f>
        <v>1.1528806618065386E-2</v>
      </c>
      <c r="F8" s="19">
        <f>CarbonFootprint!F8/1000000000</f>
        <v>9.4476608846563032E-3</v>
      </c>
      <c r="G8" s="19">
        <f>CarbonFootprint!G8/1000000000</f>
        <v>6.9112391333285032E-3</v>
      </c>
      <c r="H8" s="19">
        <f>CarbonFootprint!H8/1000000000</f>
        <v>4.9154472068640813E-3</v>
      </c>
      <c r="I8" s="19">
        <f>CarbonFootprint!I8/1000000000</f>
        <v>3.8452285795781984E-3</v>
      </c>
      <c r="J8" s="19">
        <f>CarbonFootprint!J8/1000000000</f>
        <v>2.8405242720034923E-3</v>
      </c>
      <c r="L8" s="7"/>
      <c r="M8" s="19"/>
      <c r="N8" s="19"/>
      <c r="O8" s="19"/>
      <c r="P8" s="19"/>
      <c r="Q8" s="19"/>
      <c r="R8" s="19"/>
      <c r="S8" s="19"/>
      <c r="U8" s="7"/>
      <c r="V8" s="19"/>
      <c r="W8" s="19"/>
      <c r="X8" s="19"/>
      <c r="Y8" s="19"/>
      <c r="Z8" s="19"/>
      <c r="AA8" s="19"/>
      <c r="AB8" s="19"/>
      <c r="AD8" s="7"/>
      <c r="AE8" s="19"/>
      <c r="AF8" s="19"/>
      <c r="AG8" s="19"/>
      <c r="AH8" s="19"/>
      <c r="AI8" s="19"/>
      <c r="AJ8" s="19"/>
      <c r="AK8" s="20"/>
      <c r="AL8" s="19"/>
      <c r="AM8" s="19"/>
      <c r="AN8" s="19"/>
      <c r="AO8" s="19"/>
      <c r="AP8" s="19"/>
      <c r="AQ8" s="19"/>
      <c r="AR8" s="19"/>
      <c r="AS8" s="21"/>
      <c r="AT8" s="21"/>
      <c r="AU8" s="21"/>
      <c r="AV8" s="21"/>
      <c r="AW8" s="21"/>
      <c r="AX8" s="21"/>
      <c r="AY8" s="21"/>
    </row>
    <row r="9">
      <c r="A9" s="6">
        <v>7</v>
      </c>
      <c r="B9" s="7" t="s">
        <v>90</v>
      </c>
      <c r="C9" s="19">
        <f>CarbonFootprint!C9/1000000000</f>
        <v>2.039119387295454E-2</v>
      </c>
      <c r="D9" s="19">
        <f>CarbonFootprint!D9/1000000000</f>
        <v>1.8901398789839891E-2</v>
      </c>
      <c r="E9" s="19">
        <f>CarbonFootprint!E9/1000000000</f>
        <v>1.8129357154603714E-2</v>
      </c>
      <c r="F9" s="19">
        <f>CarbonFootprint!F9/1000000000</f>
        <v>1.69992193580807E-2</v>
      </c>
      <c r="G9" s="19">
        <f>CarbonFootprint!G9/1000000000</f>
        <v>1.427938302358526E-2</v>
      </c>
      <c r="H9" s="19">
        <f>CarbonFootprint!H9/1000000000</f>
        <v>1.1728637346060191E-2</v>
      </c>
      <c r="I9" s="19">
        <f>CarbonFootprint!I9/1000000000</f>
        <v>9.8018646573429045E-3</v>
      </c>
      <c r="J9" s="19">
        <f>CarbonFootprint!J9/1000000000</f>
        <v>7.7133998439900134E-3</v>
      </c>
      <c r="L9" s="7"/>
      <c r="M9" s="19"/>
      <c r="N9" s="19"/>
      <c r="O9" s="19"/>
      <c r="P9" s="19"/>
      <c r="Q9" s="19"/>
      <c r="R9" s="19"/>
      <c r="S9" s="19"/>
      <c r="U9" s="7"/>
      <c r="V9" s="19"/>
      <c r="W9" s="19"/>
      <c r="X9" s="19"/>
      <c r="Y9" s="19"/>
      <c r="Z9" s="19"/>
      <c r="AA9" s="19"/>
      <c r="AB9" s="19"/>
      <c r="AD9" s="7"/>
      <c r="AE9" s="19"/>
      <c r="AF9" s="19"/>
      <c r="AG9" s="19"/>
      <c r="AH9" s="19"/>
      <c r="AI9" s="19"/>
      <c r="AJ9" s="19"/>
      <c r="AK9" s="20"/>
      <c r="AL9" s="19"/>
      <c r="AM9" s="19"/>
      <c r="AN9" s="19"/>
      <c r="AO9" s="19"/>
      <c r="AP9" s="19"/>
      <c r="AQ9" s="19"/>
      <c r="AR9" s="19"/>
      <c r="AS9" s="21"/>
      <c r="AT9" s="21"/>
      <c r="AU9" s="21"/>
      <c r="AV9" s="21"/>
      <c r="AW9" s="21"/>
      <c r="AX9" s="21"/>
      <c r="AY9" s="21"/>
    </row>
    <row r="10">
      <c r="A10" s="6">
        <v>8</v>
      </c>
      <c r="B10" s="7" t="s">
        <v>91</v>
      </c>
      <c r="C10" s="19">
        <f>CarbonFootprint!C10/1000000000</f>
        <v>3.5514679872813641E-2</v>
      </c>
      <c r="D10" s="19">
        <f>CarbonFootprint!D10/1000000000</f>
        <v>3.0612392664432483E-2</v>
      </c>
      <c r="E10" s="19">
        <f>CarbonFootprint!E10/1000000000</f>
        <v>2.7803053127728058E-2</v>
      </c>
      <c r="F10" s="19">
        <f>CarbonFootprint!F10/1000000000</f>
        <v>2.4882283005674046E-2</v>
      </c>
      <c r="G10" s="19">
        <f>CarbonFootprint!G10/1000000000</f>
        <v>1.9571748326008182E-2</v>
      </c>
      <c r="H10" s="19">
        <f>CarbonFootprint!H10/1000000000</f>
        <v>1.4837489798138396E-2</v>
      </c>
      <c r="I10" s="19">
        <f>CarbonFootprint!I10/1000000000</f>
        <v>1.1577662480623025E-2</v>
      </c>
      <c r="J10" s="19">
        <f>CarbonFootprint!J10/1000000000</f>
        <v>8.4106133724499241E-3</v>
      </c>
      <c r="L10" s="7"/>
      <c r="M10" s="19"/>
      <c r="N10" s="19"/>
      <c r="O10" s="19"/>
      <c r="P10" s="19"/>
      <c r="Q10" s="19"/>
      <c r="R10" s="19"/>
      <c r="S10" s="19"/>
      <c r="U10" s="7"/>
      <c r="V10" s="19"/>
      <c r="W10" s="19"/>
      <c r="X10" s="19"/>
      <c r="Y10" s="19"/>
      <c r="Z10" s="19"/>
      <c r="AA10" s="19"/>
      <c r="AB10" s="19"/>
      <c r="AD10" s="7"/>
      <c r="AE10" s="19"/>
      <c r="AF10" s="19"/>
      <c r="AG10" s="19"/>
      <c r="AH10" s="19"/>
      <c r="AI10" s="19"/>
      <c r="AJ10" s="19"/>
      <c r="AK10" s="20"/>
      <c r="AL10" s="19"/>
      <c r="AM10" s="19"/>
      <c r="AN10" s="19"/>
      <c r="AO10" s="19"/>
      <c r="AP10" s="19"/>
      <c r="AQ10" s="19"/>
      <c r="AR10" s="19"/>
      <c r="AS10" s="21"/>
      <c r="AT10" s="21"/>
      <c r="AU10" s="21"/>
      <c r="AV10" s="21"/>
      <c r="AW10" s="21"/>
      <c r="AX10" s="21"/>
      <c r="AY10" s="21"/>
    </row>
    <row r="11">
      <c r="A11" s="6">
        <v>9</v>
      </c>
      <c r="B11" s="7" t="s">
        <v>92</v>
      </c>
      <c r="C11" s="19">
        <f>CarbonFootprint!C11/1000000000</f>
        <v>0.16445104684783432</v>
      </c>
      <c r="D11" s="19">
        <f>CarbonFootprint!D11/1000000000</f>
        <v>0.14250306055441045</v>
      </c>
      <c r="E11" s="19">
        <f>CarbonFootprint!E11/1000000000</f>
        <v>0.12386284585463908</v>
      </c>
      <c r="F11" s="19">
        <f>CarbonFootprint!F11/1000000000</f>
        <v>0.10019410167671404</v>
      </c>
      <c r="G11" s="19">
        <f>CarbonFootprint!G11/1000000000</f>
        <v>7.3501992330274199E-2</v>
      </c>
      <c r="H11" s="19">
        <f>CarbonFootprint!H11/1000000000</f>
        <v>5.3583905492783003E-2</v>
      </c>
      <c r="I11" s="19">
        <f>CarbonFootprint!I11/1000000000</f>
        <v>4.2799318612897777E-2</v>
      </c>
      <c r="J11" s="19">
        <f>CarbonFootprint!J11/1000000000</f>
        <v>3.2596153728252704E-2</v>
      </c>
      <c r="L11" s="7"/>
      <c r="M11" s="19"/>
      <c r="N11" s="19"/>
      <c r="O11" s="19"/>
      <c r="P11" s="19"/>
      <c r="Q11" s="19"/>
      <c r="R11" s="19"/>
      <c r="S11" s="19"/>
      <c r="U11" s="7"/>
      <c r="V11" s="19"/>
      <c r="W11" s="19"/>
      <c r="X11" s="19"/>
      <c r="Y11" s="19"/>
      <c r="Z11" s="19"/>
      <c r="AA11" s="19"/>
      <c r="AB11" s="19"/>
      <c r="AD11" s="7"/>
      <c r="AE11" s="19"/>
      <c r="AF11" s="19"/>
      <c r="AG11" s="19"/>
      <c r="AH11" s="19"/>
      <c r="AI11" s="19"/>
      <c r="AJ11" s="19"/>
      <c r="AK11" s="20"/>
      <c r="AL11" s="19"/>
      <c r="AM11" s="19"/>
      <c r="AN11" s="19"/>
      <c r="AO11" s="19"/>
      <c r="AP11" s="19"/>
      <c r="AQ11" s="19"/>
      <c r="AR11" s="19"/>
      <c r="AS11" s="21"/>
      <c r="AT11" s="21"/>
      <c r="AU11" s="21"/>
      <c r="AV11" s="21"/>
      <c r="AW11" s="21"/>
      <c r="AX11" s="21"/>
      <c r="AY11" s="21"/>
    </row>
    <row r="12">
      <c r="A12" s="6">
        <v>10</v>
      </c>
      <c r="B12" s="7" t="s">
        <v>93</v>
      </c>
      <c r="C12" s="19">
        <f>CarbonFootprint!C12/1000000000</f>
        <v>0.27468133005565964</v>
      </c>
      <c r="D12" s="19">
        <f>CarbonFootprint!D12/1000000000</f>
        <v>0.24088526262757706</v>
      </c>
      <c r="E12" s="19">
        <f>CarbonFootprint!E12/1000000000</f>
        <v>0.21799413422214001</v>
      </c>
      <c r="F12" s="19">
        <f>CarbonFootprint!F12/1000000000</f>
        <v>0.20494046940799227</v>
      </c>
      <c r="G12" s="19">
        <f>CarbonFootprint!G12/1000000000</f>
        <v>0.18643146154405457</v>
      </c>
      <c r="H12" s="19">
        <f>CarbonFootprint!H12/1000000000</f>
        <v>0.16323502696769693</v>
      </c>
      <c r="I12" s="19">
        <f>CarbonFootprint!I12/1000000000</f>
        <v>0.12229716163284737</v>
      </c>
      <c r="J12" s="19">
        <f>CarbonFootprint!J12/1000000000</f>
        <v>0.1035678914036416</v>
      </c>
      <c r="L12" s="7"/>
      <c r="M12" s="19"/>
      <c r="N12" s="19"/>
      <c r="O12" s="19"/>
      <c r="P12" s="19"/>
      <c r="Q12" s="19"/>
      <c r="R12" s="19"/>
      <c r="S12" s="19"/>
      <c r="U12" s="7"/>
      <c r="V12" s="19"/>
      <c r="W12" s="19"/>
      <c r="X12" s="19"/>
      <c r="Y12" s="19"/>
      <c r="Z12" s="19"/>
      <c r="AA12" s="19"/>
      <c r="AB12" s="19"/>
      <c r="AD12" s="7"/>
      <c r="AE12" s="19"/>
      <c r="AF12" s="19"/>
      <c r="AG12" s="19"/>
      <c r="AH12" s="19"/>
      <c r="AI12" s="19"/>
      <c r="AJ12" s="19"/>
      <c r="AK12" s="20"/>
      <c r="AL12" s="19"/>
      <c r="AM12" s="19"/>
      <c r="AN12" s="19"/>
      <c r="AO12" s="19"/>
      <c r="AP12" s="19"/>
      <c r="AQ12" s="19"/>
      <c r="AR12" s="19"/>
      <c r="AS12" s="21"/>
      <c r="AT12" s="21"/>
      <c r="AU12" s="21"/>
      <c r="AV12" s="21"/>
      <c r="AW12" s="21"/>
      <c r="AX12" s="21"/>
      <c r="AY12" s="21"/>
    </row>
    <row r="13">
      <c r="C13" s="19"/>
      <c r="D13" s="19"/>
      <c r="E13" s="19"/>
      <c r="F13" s="19"/>
      <c r="G13" s="19"/>
      <c r="H13" s="19"/>
      <c r="I13" s="19"/>
      <c r="J13" s="19"/>
      <c r="M13" s="19"/>
      <c r="N13" s="19"/>
      <c r="O13" s="19"/>
      <c r="P13" s="19"/>
      <c r="Q13" s="19"/>
      <c r="R13" s="19"/>
      <c r="S13" s="19"/>
      <c r="V13" s="19"/>
      <c r="W13" s="19"/>
      <c r="X13" s="19"/>
      <c r="Y13" s="19"/>
      <c r="Z13" s="19"/>
      <c r="AA13" s="19"/>
      <c r="AB13" s="19"/>
      <c r="AE13" s="19"/>
      <c r="AF13" s="19"/>
      <c r="AG13" s="19"/>
      <c r="AH13" s="19"/>
      <c r="AI13" s="19"/>
      <c r="AJ13" s="19"/>
      <c r="AK13" s="20"/>
      <c r="AL13" s="19"/>
      <c r="AM13" s="19"/>
      <c r="AN13" s="19"/>
      <c r="AO13" s="19"/>
      <c r="AP13" s="19"/>
      <c r="AQ13" s="19"/>
      <c r="AR13" s="19"/>
      <c r="AS13" s="21"/>
      <c r="AT13" s="21"/>
      <c r="AU13" s="21"/>
      <c r="AV13" s="21"/>
      <c r="AW13" s="21"/>
      <c r="AX13" s="21"/>
      <c r="AY13" s="21"/>
    </row>
    <row r="14">
      <c r="C14" s="19"/>
      <c r="D14" s="19"/>
      <c r="E14" s="19"/>
      <c r="F14" s="19"/>
      <c r="G14" s="19"/>
      <c r="H14" s="19"/>
      <c r="I14" s="19"/>
      <c r="J14" s="19"/>
      <c r="V14" s="19"/>
      <c r="W14" s="19"/>
      <c r="X14" s="19"/>
      <c r="Y14" s="19"/>
      <c r="Z14" s="19"/>
      <c r="AA14" s="19"/>
      <c r="AB14" s="19"/>
      <c r="AE14" s="19"/>
      <c r="AF14" s="19"/>
      <c r="AG14" s="19"/>
      <c r="AH14" s="19"/>
      <c r="AI14" s="19"/>
      <c r="AJ14" s="19"/>
      <c r="AK14" s="20"/>
      <c r="AL14" s="19"/>
      <c r="AM14" s="19"/>
      <c r="AN14" s="19"/>
      <c r="AO14" s="19"/>
      <c r="AP14" s="19"/>
      <c r="AQ14" s="19"/>
      <c r="AR14" s="19"/>
      <c r="AS14" s="21"/>
      <c r="AT14" s="21"/>
      <c r="AU14" s="21"/>
      <c r="AV14" s="21"/>
      <c r="AW14" s="21"/>
      <c r="AX14" s="21"/>
      <c r="AY14" s="21"/>
    </row>
    <row r="15">
      <c r="C15" s="19"/>
      <c r="D15" s="19"/>
      <c r="E15" s="19"/>
      <c r="F15" s="19"/>
      <c r="G15" s="19"/>
      <c r="H15" s="19"/>
      <c r="I15" s="19"/>
      <c r="J15" s="19"/>
      <c r="V15" s="19"/>
      <c r="W15" s="19"/>
      <c r="X15" s="19"/>
      <c r="Y15" s="19"/>
      <c r="Z15" s="19"/>
      <c r="AA15" s="19"/>
      <c r="AB15" s="19"/>
      <c r="AE15" s="19"/>
      <c r="AF15" s="19"/>
      <c r="AG15" s="19"/>
      <c r="AH15" s="19"/>
      <c r="AI15" s="19"/>
      <c r="AJ15" s="19"/>
      <c r="AK15" s="20"/>
      <c r="AL15" s="19"/>
      <c r="AM15" s="19"/>
      <c r="AN15" s="19"/>
      <c r="AO15" s="19"/>
      <c r="AP15" s="19"/>
      <c r="AQ15" s="19"/>
      <c r="AR15" s="19"/>
      <c r="AS15" s="21"/>
      <c r="AT15" s="21"/>
      <c r="AU15" s="21"/>
      <c r="AV15" s="21"/>
      <c r="AW15" s="21"/>
      <c r="AX15" s="21"/>
      <c r="AY15" s="21"/>
    </row>
    <row r="16">
      <c r="V16" s="19"/>
      <c r="W16" s="19"/>
      <c r="X16" s="19"/>
      <c r="Y16" s="19"/>
      <c r="Z16" s="19"/>
      <c r="AA16" s="19"/>
      <c r="AB16" s="19"/>
      <c r="AE16" s="19"/>
      <c r="AF16" s="19"/>
      <c r="AG16" s="19"/>
      <c r="AH16" s="19"/>
      <c r="AI16" s="19"/>
      <c r="AJ16" s="19"/>
      <c r="AK16" s="20"/>
      <c r="AL16" s="19"/>
      <c r="AM16" s="19"/>
      <c r="AN16" s="19"/>
      <c r="AO16" s="19"/>
      <c r="AP16" s="19"/>
      <c r="AQ16" s="19"/>
      <c r="AR16" s="19"/>
      <c r="AS16" s="21"/>
      <c r="AT16" s="21"/>
      <c r="AU16" s="21"/>
      <c r="AV16" s="21"/>
      <c r="AW16" s="21"/>
      <c r="AX16" s="21"/>
      <c r="AY16" s="21"/>
    </row>
    <row r="17">
      <c r="V17" s="19"/>
      <c r="W17" s="19"/>
      <c r="X17" s="19"/>
      <c r="Y17" s="19"/>
      <c r="Z17" s="19"/>
      <c r="AA17" s="19"/>
      <c r="AB17" s="19"/>
      <c r="AE17" s="19"/>
      <c r="AF17" s="19"/>
      <c r="AG17" s="19"/>
      <c r="AH17" s="19"/>
      <c r="AI17" s="19"/>
      <c r="AJ17" s="19"/>
      <c r="AK17" s="20"/>
      <c r="AL17" s="19"/>
      <c r="AM17" s="19"/>
      <c r="AN17" s="19"/>
      <c r="AO17" s="19"/>
      <c r="AP17" s="19"/>
      <c r="AQ17" s="19"/>
      <c r="AR17" s="19"/>
      <c r="AS17" s="21"/>
      <c r="AT17" s="21"/>
      <c r="AU17" s="21"/>
      <c r="AV17" s="21"/>
      <c r="AW17" s="21"/>
      <c r="AX17" s="21"/>
      <c r="AY17" s="21"/>
    </row>
    <row r="18">
      <c r="V18" s="19"/>
      <c r="W18" s="19"/>
      <c r="X18" s="19"/>
      <c r="Y18" s="19"/>
      <c r="Z18" s="19"/>
      <c r="AA18" s="19"/>
      <c r="AB18" s="19"/>
      <c r="AE18" s="19"/>
      <c r="AF18" s="19"/>
      <c r="AG18" s="19"/>
      <c r="AH18" s="19"/>
      <c r="AI18" s="19"/>
      <c r="AJ18" s="19"/>
      <c r="AK18" s="20"/>
      <c r="AL18" s="19"/>
      <c r="AM18" s="19"/>
      <c r="AN18" s="19"/>
      <c r="AO18" s="19"/>
      <c r="AP18" s="19"/>
      <c r="AQ18" s="19"/>
      <c r="AR18" s="19"/>
      <c r="AS18" s="21"/>
      <c r="AT18" s="21"/>
      <c r="AU18" s="21"/>
      <c r="AV18" s="21"/>
      <c r="AW18" s="21"/>
      <c r="AX18" s="21"/>
      <c r="AY18" s="21"/>
    </row>
    <row r="19">
      <c r="V19" s="19"/>
      <c r="W19" s="19"/>
      <c r="X19" s="19"/>
      <c r="Y19" s="19"/>
      <c r="Z19" s="19"/>
      <c r="AA19" s="19"/>
      <c r="AB19" s="19"/>
      <c r="AE19" s="19"/>
      <c r="AF19" s="19"/>
      <c r="AG19" s="19"/>
      <c r="AH19" s="19"/>
      <c r="AI19" s="19"/>
      <c r="AJ19" s="19"/>
      <c r="AK19" s="20"/>
      <c r="AL19" s="19"/>
      <c r="AM19" s="19"/>
      <c r="AN19" s="19"/>
      <c r="AO19" s="19"/>
      <c r="AP19" s="19"/>
      <c r="AQ19" s="19"/>
      <c r="AR19" s="19"/>
      <c r="AS19" s="21"/>
      <c r="AT19" s="21"/>
      <c r="AU19" s="21"/>
      <c r="AV19" s="21"/>
      <c r="AW19" s="21"/>
      <c r="AX19" s="21"/>
      <c r="AY19" s="21"/>
    </row>
    <row r="20">
      <c r="V20" s="19"/>
      <c r="W20" s="19"/>
      <c r="X20" s="19"/>
      <c r="Y20" s="19"/>
      <c r="Z20" s="19"/>
      <c r="AA20" s="19"/>
      <c r="AB20" s="19"/>
      <c r="AE20" s="19"/>
      <c r="AF20" s="19"/>
      <c r="AG20" s="19"/>
      <c r="AH20" s="19"/>
      <c r="AI20" s="19"/>
      <c r="AJ20" s="19"/>
      <c r="AK20" s="20"/>
      <c r="AL20" s="19"/>
      <c r="AM20" s="19"/>
      <c r="AN20" s="19"/>
      <c r="AO20" s="19"/>
      <c r="AP20" s="19"/>
      <c r="AQ20" s="19"/>
      <c r="AR20" s="19"/>
      <c r="AS20" s="21"/>
      <c r="AT20" s="21"/>
      <c r="AU20" s="21"/>
      <c r="AV20" s="21"/>
      <c r="AW20" s="21"/>
      <c r="AX20" s="21"/>
      <c r="AY20" s="21"/>
    </row>
    <row r="21">
      <c r="V21" s="19"/>
      <c r="W21" s="19"/>
      <c r="X21" s="19"/>
      <c r="Y21" s="19"/>
      <c r="Z21" s="19"/>
      <c r="AA21" s="19"/>
      <c r="AB21" s="19"/>
      <c r="AE21" s="19"/>
      <c r="AF21" s="19"/>
      <c r="AG21" s="19"/>
      <c r="AH21" s="19"/>
      <c r="AI21" s="19"/>
      <c r="AJ21" s="19"/>
      <c r="AK21" s="20"/>
      <c r="AL21" s="19"/>
      <c r="AM21" s="19"/>
      <c r="AN21" s="19"/>
      <c r="AO21" s="19"/>
      <c r="AP21" s="19"/>
      <c r="AQ21" s="19"/>
      <c r="AR21" s="19"/>
      <c r="AS21" s="21"/>
      <c r="AT21" s="21"/>
      <c r="AU21" s="21"/>
      <c r="AV21" s="21"/>
      <c r="AW21" s="21"/>
      <c r="AX21" s="21"/>
      <c r="AY21" s="21"/>
    </row>
    <row r="22">
      <c r="V22" s="19"/>
      <c r="W22" s="19"/>
      <c r="X22" s="19"/>
      <c r="Y22" s="19"/>
      <c r="Z22" s="19"/>
      <c r="AA22" s="19"/>
      <c r="AB22" s="19"/>
      <c r="AE22" s="19"/>
      <c r="AF22" s="19"/>
      <c r="AG22" s="19"/>
      <c r="AH22" s="19"/>
      <c r="AI22" s="19"/>
      <c r="AJ22" s="19"/>
      <c r="AK22" s="20"/>
      <c r="AL22" s="19"/>
      <c r="AM22" s="19"/>
      <c r="AN22" s="19"/>
      <c r="AO22" s="19"/>
      <c r="AP22" s="19"/>
      <c r="AQ22" s="19"/>
      <c r="AR22" s="19"/>
      <c r="AS22" s="21"/>
      <c r="AT22" s="21"/>
      <c r="AU22" s="21"/>
      <c r="AV22" s="21"/>
      <c r="AW22" s="21"/>
      <c r="AX22" s="21"/>
      <c r="AY22" s="21"/>
    </row>
    <row r="23">
      <c r="V23" s="19"/>
      <c r="W23" s="19"/>
      <c r="X23" s="19"/>
      <c r="Y23" s="19"/>
      <c r="Z23" s="19"/>
      <c r="AA23" s="19"/>
      <c r="AB23" s="19"/>
      <c r="AE23" s="19"/>
      <c r="AF23" s="19"/>
      <c r="AG23" s="19"/>
      <c r="AH23" s="19"/>
      <c r="AI23" s="19"/>
      <c r="AJ23" s="19"/>
      <c r="AK23" s="20"/>
      <c r="AL23" s="19"/>
      <c r="AM23" s="19"/>
      <c r="AN23" s="19"/>
      <c r="AO23" s="19"/>
      <c r="AP23" s="19"/>
      <c r="AQ23" s="19"/>
      <c r="AR23" s="19"/>
      <c r="AS23" s="21"/>
      <c r="AT23" s="21"/>
      <c r="AU23" s="21"/>
      <c r="AV23" s="21"/>
      <c r="AW23" s="21"/>
      <c r="AX23" s="21"/>
      <c r="AY23" s="21"/>
    </row>
    <row r="24">
      <c r="V24" s="19"/>
      <c r="W24" s="19"/>
      <c r="X24" s="19"/>
      <c r="Y24" s="19"/>
      <c r="Z24" s="19"/>
      <c r="AA24" s="19"/>
      <c r="AB24" s="19"/>
      <c r="AE24" s="19"/>
      <c r="AF24" s="19"/>
      <c r="AG24" s="19"/>
      <c r="AH24" s="19"/>
      <c r="AI24" s="19"/>
      <c r="AJ24" s="19"/>
      <c r="AK24" s="20"/>
      <c r="AL24" s="19"/>
      <c r="AM24" s="19"/>
      <c r="AN24" s="19"/>
      <c r="AO24" s="19"/>
      <c r="AP24" s="19"/>
      <c r="AQ24" s="19"/>
      <c r="AR24" s="19"/>
      <c r="AS24" s="21"/>
      <c r="AT24" s="21"/>
      <c r="AU24" s="21"/>
      <c r="AV24" s="21"/>
      <c r="AW24" s="21"/>
      <c r="AX24" s="21"/>
      <c r="AY24" s="21"/>
    </row>
    <row r="25">
      <c r="V25" s="19"/>
      <c r="W25" s="19"/>
      <c r="X25" s="19"/>
      <c r="Y25" s="19"/>
      <c r="Z25" s="19"/>
      <c r="AA25" s="19"/>
      <c r="AB25" s="19"/>
      <c r="AE25" s="19"/>
      <c r="AF25" s="19"/>
      <c r="AG25" s="19"/>
      <c r="AH25" s="19"/>
      <c r="AI25" s="19"/>
      <c r="AJ25" s="19"/>
      <c r="AK25" s="20"/>
      <c r="AL25" s="19"/>
      <c r="AM25" s="19"/>
      <c r="AN25" s="19"/>
      <c r="AO25" s="19"/>
      <c r="AP25" s="19"/>
      <c r="AQ25" s="19"/>
      <c r="AR25" s="19"/>
      <c r="AS25" s="21"/>
      <c r="AT25" s="21"/>
      <c r="AU25" s="21"/>
      <c r="AV25" s="21"/>
      <c r="AW25" s="21"/>
      <c r="AX25" s="21"/>
      <c r="AY25" s="21"/>
    </row>
    <row r="26">
      <c r="V26" s="19"/>
      <c r="W26" s="19"/>
      <c r="X26" s="19"/>
      <c r="Y26" s="19"/>
      <c r="Z26" s="19"/>
      <c r="AA26" s="19"/>
      <c r="AB26" s="19"/>
      <c r="AE26" s="19"/>
      <c r="AF26" s="19"/>
      <c r="AG26" s="19"/>
      <c r="AH26" s="19"/>
      <c r="AI26" s="19"/>
      <c r="AJ26" s="19"/>
      <c r="AK26" s="20"/>
      <c r="AL26" s="19"/>
      <c r="AM26" s="19"/>
      <c r="AN26" s="19"/>
      <c r="AO26" s="19"/>
      <c r="AP26" s="19"/>
      <c r="AQ26" s="19"/>
      <c r="AR26" s="19"/>
      <c r="AS26" s="21"/>
      <c r="AT26" s="21"/>
      <c r="AU26" s="21"/>
      <c r="AV26" s="21"/>
      <c r="AW26" s="21"/>
      <c r="AX26" s="21"/>
      <c r="AY26" s="21"/>
    </row>
    <row r="27">
      <c r="V27" s="19"/>
      <c r="W27" s="19"/>
      <c r="X27" s="19"/>
      <c r="Y27" s="19"/>
      <c r="Z27" s="19"/>
      <c r="AA27" s="19"/>
      <c r="AB27" s="19"/>
      <c r="AE27" s="19"/>
      <c r="AF27" s="19"/>
      <c r="AG27" s="19"/>
      <c r="AH27" s="19"/>
      <c r="AI27" s="19"/>
      <c r="AJ27" s="19"/>
      <c r="AK27" s="20"/>
      <c r="AL27" s="19"/>
      <c r="AM27" s="19"/>
      <c r="AN27" s="19"/>
      <c r="AO27" s="19"/>
      <c r="AP27" s="19"/>
      <c r="AQ27" s="19"/>
      <c r="AR27" s="19"/>
      <c r="AS27" s="21"/>
      <c r="AT27" s="21"/>
      <c r="AU27" s="21"/>
      <c r="AV27" s="21"/>
      <c r="AW27" s="21"/>
      <c r="AX27" s="21"/>
      <c r="AY27" s="21"/>
    </row>
    <row r="28">
      <c r="V28" s="19"/>
      <c r="W28" s="19"/>
      <c r="X28" s="19"/>
      <c r="Y28" s="19"/>
      <c r="Z28" s="19"/>
      <c r="AA28" s="19"/>
      <c r="AB28" s="19"/>
      <c r="AE28" s="19"/>
      <c r="AF28" s="19"/>
      <c r="AG28" s="19"/>
      <c r="AH28" s="19"/>
      <c r="AI28" s="19"/>
      <c r="AJ28" s="19"/>
      <c r="AK28" s="20"/>
      <c r="AL28" s="19"/>
      <c r="AM28" s="19"/>
      <c r="AN28" s="19"/>
      <c r="AO28" s="19"/>
      <c r="AP28" s="19"/>
      <c r="AQ28" s="19"/>
      <c r="AR28" s="19"/>
      <c r="AS28" s="21"/>
      <c r="AT28" s="21"/>
      <c r="AU28" s="21"/>
      <c r="AV28" s="21"/>
      <c r="AW28" s="21"/>
      <c r="AX28" s="21"/>
      <c r="AY28" s="21"/>
    </row>
    <row r="29">
      <c r="V29" s="19"/>
      <c r="W29" s="19"/>
      <c r="X29" s="19"/>
      <c r="Y29" s="19"/>
      <c r="Z29" s="19"/>
      <c r="AA29" s="19"/>
      <c r="AB29" s="19"/>
      <c r="AE29" s="19"/>
      <c r="AF29" s="19"/>
      <c r="AG29" s="19"/>
      <c r="AH29" s="19"/>
      <c r="AI29" s="19"/>
      <c r="AJ29" s="19"/>
      <c r="AK29" s="20"/>
      <c r="AL29" s="19"/>
      <c r="AM29" s="19"/>
      <c r="AN29" s="19"/>
      <c r="AO29" s="19"/>
      <c r="AP29" s="19"/>
      <c r="AQ29" s="19"/>
      <c r="AR29" s="19"/>
      <c r="AS29" s="21"/>
      <c r="AT29" s="21"/>
      <c r="AU29" s="21"/>
      <c r="AV29" s="21"/>
      <c r="AW29" s="21"/>
      <c r="AX29" s="21"/>
      <c r="AY29" s="21"/>
    </row>
    <row r="30">
      <c r="V30" s="19"/>
      <c r="W30" s="19"/>
      <c r="X30" s="19"/>
      <c r="Y30" s="19"/>
      <c r="Z30" s="19"/>
      <c r="AA30" s="19"/>
      <c r="AB30" s="19"/>
      <c r="AE30" s="19"/>
      <c r="AF30" s="19"/>
      <c r="AG30" s="19"/>
      <c r="AH30" s="19"/>
      <c r="AI30" s="19"/>
      <c r="AJ30" s="19"/>
      <c r="AK30" s="20"/>
      <c r="AL30" s="19"/>
      <c r="AM30" s="19"/>
      <c r="AN30" s="19"/>
      <c r="AO30" s="19"/>
      <c r="AP30" s="19"/>
      <c r="AQ30" s="19"/>
      <c r="AR30" s="19"/>
      <c r="AS30" s="21"/>
      <c r="AT30" s="21"/>
      <c r="AU30" s="21"/>
      <c r="AV30" s="21"/>
      <c r="AW30" s="21"/>
      <c r="AX30" s="21"/>
      <c r="AY30" s="21"/>
    </row>
    <row r="31">
      <c r="V31" s="19"/>
      <c r="W31" s="19"/>
      <c r="X31" s="19"/>
      <c r="Y31" s="19"/>
      <c r="Z31" s="19"/>
      <c r="AA31" s="19"/>
      <c r="AB31" s="19"/>
      <c r="AE31" s="19"/>
      <c r="AF31" s="19"/>
      <c r="AG31" s="19"/>
      <c r="AH31" s="19"/>
      <c r="AI31" s="19"/>
      <c r="AJ31" s="19"/>
      <c r="AK31" s="20"/>
      <c r="AL31" s="19"/>
      <c r="AM31" s="19"/>
      <c r="AN31" s="19"/>
      <c r="AO31" s="19"/>
      <c r="AP31" s="19"/>
      <c r="AQ31" s="19"/>
      <c r="AR31" s="19"/>
      <c r="AS31" s="21"/>
      <c r="AT31" s="21"/>
      <c r="AU31" s="21"/>
      <c r="AV31" s="21"/>
      <c r="AW31" s="21"/>
      <c r="AX31" s="21"/>
      <c r="AY31" s="21"/>
    </row>
    <row r="32">
      <c r="V32" s="19"/>
      <c r="W32" s="19"/>
      <c r="X32" s="19"/>
      <c r="Y32" s="19"/>
      <c r="Z32" s="19"/>
      <c r="AA32" s="19"/>
      <c r="AB32" s="19"/>
      <c r="AE32" s="19"/>
      <c r="AF32" s="19"/>
      <c r="AG32" s="19"/>
      <c r="AH32" s="19"/>
      <c r="AI32" s="19"/>
      <c r="AJ32" s="19"/>
      <c r="AK32" s="20"/>
      <c r="AL32" s="19"/>
      <c r="AM32" s="19"/>
      <c r="AN32" s="19"/>
      <c r="AO32" s="19"/>
      <c r="AP32" s="19"/>
      <c r="AQ32" s="19"/>
      <c r="AR32" s="19"/>
      <c r="AS32" s="21"/>
      <c r="AT32" s="21"/>
      <c r="AU32" s="21"/>
      <c r="AV32" s="21"/>
      <c r="AW32" s="21"/>
      <c r="AX32" s="21"/>
      <c r="AY32" s="21"/>
    </row>
    <row r="33">
      <c r="V33" s="19"/>
      <c r="W33" s="19"/>
      <c r="X33" s="19"/>
      <c r="Y33" s="19"/>
      <c r="Z33" s="19"/>
      <c r="AA33" s="19"/>
      <c r="AB33" s="19"/>
      <c r="AE33" s="19"/>
      <c r="AF33" s="19"/>
      <c r="AG33" s="19"/>
      <c r="AH33" s="19"/>
      <c r="AI33" s="19"/>
      <c r="AJ33" s="19"/>
      <c r="AK33" s="20"/>
      <c r="AL33" s="19"/>
      <c r="AM33" s="19"/>
      <c r="AN33" s="19"/>
      <c r="AO33" s="19"/>
      <c r="AP33" s="19"/>
      <c r="AQ33" s="19"/>
      <c r="AR33" s="19"/>
      <c r="AS33" s="21"/>
      <c r="AT33" s="21"/>
      <c r="AU33" s="21"/>
      <c r="AV33" s="21"/>
      <c r="AW33" s="21"/>
      <c r="AX33" s="21"/>
      <c r="AY33" s="21"/>
    </row>
    <row r="34">
      <c r="V34" s="19"/>
      <c r="W34" s="19"/>
      <c r="X34" s="19"/>
      <c r="Y34" s="19"/>
      <c r="Z34" s="19"/>
      <c r="AA34" s="19"/>
      <c r="AB34" s="19"/>
      <c r="AE34" s="19"/>
      <c r="AF34" s="19"/>
      <c r="AG34" s="19"/>
      <c r="AH34" s="19"/>
      <c r="AI34" s="19"/>
      <c r="AJ34" s="19"/>
      <c r="AK34" s="20"/>
      <c r="AL34" s="19"/>
      <c r="AM34" s="19"/>
      <c r="AN34" s="19"/>
      <c r="AO34" s="19"/>
      <c r="AP34" s="19"/>
      <c r="AQ34" s="19"/>
      <c r="AR34" s="19"/>
      <c r="AS34" s="21"/>
      <c r="AT34" s="21"/>
      <c r="AU34" s="21"/>
      <c r="AV34" s="21"/>
      <c r="AW34" s="21"/>
      <c r="AX34" s="21"/>
      <c r="AY34" s="21"/>
    </row>
    <row r="35">
      <c r="V35" s="19"/>
      <c r="W35" s="19"/>
      <c r="X35" s="19"/>
      <c r="Y35" s="19"/>
      <c r="Z35" s="19"/>
      <c r="AA35" s="19"/>
      <c r="AB35" s="19"/>
      <c r="AE35" s="19"/>
      <c r="AF35" s="19"/>
      <c r="AG35" s="19"/>
      <c r="AH35" s="19"/>
      <c r="AI35" s="19"/>
      <c r="AJ35" s="19"/>
      <c r="AK35" s="20"/>
      <c r="AL35" s="19"/>
      <c r="AM35" s="19"/>
      <c r="AN35" s="19"/>
      <c r="AO35" s="19"/>
      <c r="AP35" s="19"/>
      <c r="AQ35" s="19"/>
      <c r="AR35" s="19"/>
      <c r="AS35" s="21"/>
      <c r="AT35" s="21"/>
      <c r="AU35" s="21"/>
      <c r="AV35" s="21"/>
      <c r="AW35" s="21"/>
      <c r="AX35" s="21"/>
      <c r="AY35" s="21"/>
    </row>
    <row r="36">
      <c r="V36" s="19"/>
      <c r="W36" s="19"/>
      <c r="X36" s="19"/>
      <c r="Y36" s="19"/>
      <c r="Z36" s="19"/>
      <c r="AA36" s="19"/>
      <c r="AB36" s="19"/>
      <c r="AE36" s="19"/>
      <c r="AF36" s="19"/>
      <c r="AG36" s="19"/>
      <c r="AH36" s="19"/>
      <c r="AI36" s="19"/>
      <c r="AJ36" s="19"/>
      <c r="AK36" s="20"/>
      <c r="AL36" s="19"/>
      <c r="AM36" s="19"/>
      <c r="AN36" s="19"/>
      <c r="AO36" s="19"/>
      <c r="AP36" s="19"/>
      <c r="AQ36" s="19"/>
      <c r="AR36" s="19"/>
      <c r="AS36" s="21"/>
      <c r="AT36" s="21"/>
      <c r="AU36" s="21"/>
      <c r="AV36" s="21"/>
      <c r="AW36" s="21"/>
      <c r="AX36" s="21"/>
      <c r="AY36" s="21"/>
    </row>
    <row r="37">
      <c r="V37" s="19"/>
      <c r="W37" s="19"/>
      <c r="X37" s="19"/>
      <c r="Y37" s="19"/>
      <c r="Z37" s="19"/>
      <c r="AA37" s="19"/>
      <c r="AB37" s="19"/>
      <c r="AE37" s="19"/>
      <c r="AF37" s="19"/>
      <c r="AG37" s="19"/>
      <c r="AH37" s="19"/>
      <c r="AI37" s="19"/>
      <c r="AJ37" s="19"/>
      <c r="AK37" s="20"/>
      <c r="AL37" s="19"/>
      <c r="AM37" s="19"/>
      <c r="AN37" s="19"/>
      <c r="AO37" s="19"/>
      <c r="AP37" s="19"/>
      <c r="AQ37" s="19"/>
      <c r="AR37" s="19"/>
      <c r="AS37" s="21"/>
      <c r="AT37" s="21"/>
      <c r="AU37" s="21"/>
      <c r="AV37" s="21"/>
      <c r="AW37" s="21"/>
      <c r="AX37" s="21"/>
      <c r="AY37" s="21"/>
    </row>
    <row r="38">
      <c r="V38" s="19"/>
      <c r="W38" s="19"/>
      <c r="X38" s="19"/>
      <c r="Y38" s="19"/>
      <c r="Z38" s="19"/>
      <c r="AA38" s="19"/>
      <c r="AB38" s="19"/>
      <c r="AE38" s="19"/>
      <c r="AF38" s="19"/>
      <c r="AG38" s="19"/>
      <c r="AH38" s="19"/>
      <c r="AI38" s="19"/>
      <c r="AJ38" s="19"/>
      <c r="AK38" s="20"/>
      <c r="AL38" s="19"/>
      <c r="AM38" s="19"/>
      <c r="AN38" s="19"/>
      <c r="AO38" s="19"/>
      <c r="AP38" s="19"/>
      <c r="AQ38" s="19"/>
      <c r="AR38" s="19"/>
      <c r="AS38" s="21"/>
      <c r="AT38" s="21"/>
      <c r="AU38" s="21"/>
      <c r="AV38" s="21"/>
      <c r="AW38" s="21"/>
      <c r="AX38" s="21"/>
      <c r="AY38" s="21"/>
    </row>
    <row r="39">
      <c r="V39" s="19"/>
      <c r="W39" s="19"/>
      <c r="X39" s="19"/>
      <c r="Y39" s="19"/>
      <c r="Z39" s="19"/>
      <c r="AA39" s="19"/>
      <c r="AB39" s="19"/>
      <c r="AE39" s="19"/>
      <c r="AF39" s="19"/>
      <c r="AG39" s="19"/>
      <c r="AH39" s="19"/>
      <c r="AI39" s="19"/>
      <c r="AJ39" s="19"/>
      <c r="AK39" s="20"/>
      <c r="AL39" s="19"/>
      <c r="AM39" s="19"/>
      <c r="AN39" s="19"/>
      <c r="AO39" s="19"/>
      <c r="AP39" s="19"/>
      <c r="AQ39" s="19"/>
      <c r="AR39" s="19"/>
      <c r="AS39" s="21"/>
      <c r="AT39" s="21"/>
      <c r="AU39" s="21"/>
      <c r="AV39" s="21"/>
      <c r="AW39" s="21"/>
      <c r="AX39" s="21"/>
      <c r="AY39" s="21"/>
    </row>
    <row r="40">
      <c r="V40" s="19"/>
      <c r="W40" s="19"/>
      <c r="X40" s="19"/>
      <c r="Y40" s="19"/>
      <c r="Z40" s="19"/>
      <c r="AA40" s="19"/>
      <c r="AB40" s="19"/>
      <c r="AE40" s="19"/>
      <c r="AF40" s="19"/>
      <c r="AG40" s="19"/>
      <c r="AH40" s="19"/>
      <c r="AI40" s="19"/>
      <c r="AJ40" s="19"/>
      <c r="AK40" s="20"/>
      <c r="AL40" s="19"/>
      <c r="AM40" s="19"/>
      <c r="AN40" s="19"/>
      <c r="AO40" s="19"/>
      <c r="AP40" s="19"/>
      <c r="AQ40" s="19"/>
      <c r="AR40" s="19"/>
      <c r="AS40" s="21"/>
      <c r="AT40" s="21"/>
      <c r="AU40" s="21"/>
      <c r="AV40" s="21"/>
      <c r="AW40" s="21"/>
      <c r="AX40" s="21"/>
      <c r="AY40" s="21"/>
    </row>
    <row r="41">
      <c r="V41" s="19"/>
      <c r="W41" s="19"/>
      <c r="X41" s="19"/>
      <c r="Y41" s="19"/>
      <c r="Z41" s="19"/>
      <c r="AA41" s="19"/>
      <c r="AB41" s="19"/>
      <c r="AE41" s="19"/>
      <c r="AF41" s="19"/>
      <c r="AG41" s="19"/>
      <c r="AH41" s="19"/>
      <c r="AI41" s="19"/>
      <c r="AJ41" s="19"/>
      <c r="AK41" s="20"/>
      <c r="AL41" s="19"/>
      <c r="AM41" s="19"/>
      <c r="AN41" s="19"/>
      <c r="AO41" s="19"/>
      <c r="AP41" s="19"/>
      <c r="AQ41" s="19"/>
      <c r="AR41" s="19"/>
      <c r="AS41" s="21"/>
      <c r="AT41" s="21"/>
      <c r="AU41" s="21"/>
      <c r="AV41" s="21"/>
      <c r="AW41" s="21"/>
      <c r="AX41" s="21"/>
      <c r="AY41" s="21"/>
    </row>
    <row r="42">
      <c r="V42" s="19"/>
      <c r="W42" s="19"/>
      <c r="X42" s="19"/>
      <c r="Y42" s="19"/>
      <c r="Z42" s="19"/>
      <c r="AA42" s="19"/>
      <c r="AB42" s="19"/>
      <c r="AE42" s="19"/>
      <c r="AF42" s="19"/>
      <c r="AG42" s="19"/>
      <c r="AH42" s="19"/>
      <c r="AI42" s="19"/>
      <c r="AJ42" s="19"/>
      <c r="AK42" s="20"/>
      <c r="AL42" s="19"/>
      <c r="AM42" s="19"/>
      <c r="AN42" s="19"/>
      <c r="AO42" s="19"/>
      <c r="AP42" s="19"/>
      <c r="AQ42" s="19"/>
      <c r="AR42" s="19"/>
      <c r="AS42" s="21"/>
      <c r="AT42" s="21"/>
      <c r="AU42" s="21"/>
      <c r="AV42" s="21"/>
      <c r="AW42" s="21"/>
      <c r="AX42" s="21"/>
      <c r="AY42" s="21"/>
    </row>
    <row r="43">
      <c r="V43" s="19"/>
      <c r="W43" s="19"/>
      <c r="X43" s="19"/>
      <c r="Y43" s="19"/>
      <c r="Z43" s="19"/>
      <c r="AA43" s="19"/>
      <c r="AB43" s="19"/>
      <c r="AE43" s="19"/>
      <c r="AF43" s="19"/>
      <c r="AG43" s="19"/>
      <c r="AH43" s="19"/>
      <c r="AI43" s="19"/>
      <c r="AJ43" s="19"/>
      <c r="AK43" s="20"/>
      <c r="AL43" s="19"/>
      <c r="AM43" s="19"/>
      <c r="AN43" s="19"/>
      <c r="AO43" s="19"/>
      <c r="AP43" s="19"/>
      <c r="AQ43" s="19"/>
      <c r="AR43" s="19"/>
      <c r="AS43" s="21"/>
      <c r="AT43" s="21"/>
      <c r="AU43" s="21"/>
      <c r="AV43" s="21"/>
      <c r="AW43" s="21"/>
      <c r="AX43" s="21"/>
      <c r="AY43" s="21"/>
    </row>
    <row r="44">
      <c r="V44" s="19"/>
      <c r="W44" s="19"/>
      <c r="X44" s="19"/>
      <c r="Y44" s="19"/>
      <c r="Z44" s="19"/>
      <c r="AA44" s="19"/>
      <c r="AB44" s="19"/>
      <c r="AE44" s="19"/>
      <c r="AF44" s="19"/>
      <c r="AG44" s="19"/>
      <c r="AH44" s="19"/>
      <c r="AI44" s="19"/>
      <c r="AJ44" s="19"/>
      <c r="AK44" s="20"/>
      <c r="AL44" s="19"/>
      <c r="AM44" s="19"/>
      <c r="AN44" s="19"/>
      <c r="AO44" s="19"/>
      <c r="AP44" s="19"/>
      <c r="AQ44" s="19"/>
      <c r="AR44" s="19"/>
      <c r="AS44" s="21"/>
      <c r="AT44" s="21"/>
      <c r="AU44" s="21"/>
      <c r="AV44" s="21"/>
      <c r="AW44" s="21"/>
      <c r="AX44" s="21"/>
      <c r="AY44" s="21"/>
    </row>
    <row r="45">
      <c r="V45" s="19"/>
      <c r="W45" s="19"/>
      <c r="X45" s="19"/>
      <c r="Y45" s="19"/>
      <c r="Z45" s="19"/>
      <c r="AA45" s="19"/>
      <c r="AB45" s="19"/>
      <c r="AE45" s="19"/>
      <c r="AF45" s="19"/>
      <c r="AG45" s="19"/>
      <c r="AH45" s="19"/>
      <c r="AI45" s="19"/>
      <c r="AJ45" s="19"/>
      <c r="AK45" s="20"/>
      <c r="AL45" s="19"/>
      <c r="AM45" s="19"/>
      <c r="AN45" s="19"/>
      <c r="AO45" s="19"/>
      <c r="AP45" s="19"/>
      <c r="AQ45" s="19"/>
      <c r="AR45" s="19"/>
      <c r="AS45" s="21"/>
      <c r="AT45" s="21"/>
      <c r="AU45" s="21"/>
      <c r="AV45" s="21"/>
      <c r="AW45" s="21"/>
      <c r="AX45" s="21"/>
      <c r="AY45" s="21"/>
    </row>
    <row r="46">
      <c r="V46" s="19"/>
      <c r="W46" s="19"/>
      <c r="X46" s="19"/>
      <c r="Y46" s="19"/>
      <c r="Z46" s="19"/>
      <c r="AA46" s="19"/>
      <c r="AB46" s="19"/>
      <c r="AE46" s="19"/>
      <c r="AF46" s="19"/>
      <c r="AG46" s="19"/>
      <c r="AH46" s="19"/>
      <c r="AI46" s="19"/>
      <c r="AJ46" s="19"/>
      <c r="AK46" s="20"/>
      <c r="AL46" s="19"/>
      <c r="AM46" s="19"/>
      <c r="AN46" s="19"/>
      <c r="AO46" s="19"/>
      <c r="AP46" s="19"/>
      <c r="AQ46" s="19"/>
      <c r="AR46" s="19"/>
      <c r="AS46" s="21"/>
      <c r="AT46" s="21"/>
      <c r="AU46" s="21"/>
      <c r="AV46" s="21"/>
      <c r="AW46" s="21"/>
      <c r="AX46" s="21"/>
      <c r="AY46" s="21"/>
    </row>
    <row r="47">
      <c r="V47" s="19"/>
      <c r="W47" s="19"/>
      <c r="X47" s="19"/>
      <c r="Y47" s="19"/>
      <c r="Z47" s="19"/>
      <c r="AA47" s="19"/>
      <c r="AB47" s="19"/>
      <c r="AE47" s="19"/>
      <c r="AF47" s="19"/>
      <c r="AG47" s="19"/>
      <c r="AH47" s="19"/>
      <c r="AI47" s="19"/>
      <c r="AJ47" s="19"/>
      <c r="AK47" s="20"/>
      <c r="AL47" s="19"/>
      <c r="AM47" s="19"/>
      <c r="AN47" s="19"/>
      <c r="AO47" s="19"/>
      <c r="AP47" s="19"/>
      <c r="AQ47" s="19"/>
      <c r="AR47" s="19"/>
      <c r="AS47" s="21"/>
      <c r="AT47" s="21"/>
      <c r="AU47" s="21"/>
      <c r="AV47" s="21"/>
      <c r="AW47" s="21"/>
      <c r="AX47" s="21"/>
      <c r="AY47" s="21"/>
    </row>
    <row r="48">
      <c r="V48" s="19"/>
      <c r="W48" s="19"/>
      <c r="X48" s="19"/>
      <c r="Y48" s="19"/>
      <c r="Z48" s="19"/>
      <c r="AA48" s="19"/>
      <c r="AB48" s="19"/>
      <c r="AE48" s="19"/>
      <c r="AF48" s="19"/>
      <c r="AG48" s="19"/>
      <c r="AH48" s="19"/>
      <c r="AI48" s="19"/>
      <c r="AJ48" s="19"/>
      <c r="AK48" s="20"/>
      <c r="AL48" s="19"/>
      <c r="AM48" s="19"/>
      <c r="AN48" s="19"/>
      <c r="AO48" s="19"/>
      <c r="AP48" s="19"/>
      <c r="AQ48" s="19"/>
      <c r="AR48" s="19"/>
      <c r="AS48" s="21"/>
      <c r="AT48" s="21"/>
      <c r="AU48" s="21"/>
      <c r="AV48" s="21"/>
      <c r="AW48" s="21"/>
      <c r="AX48" s="21"/>
      <c r="AY48" s="21"/>
    </row>
    <row r="49">
      <c r="V49" s="19"/>
      <c r="W49" s="19"/>
      <c r="X49" s="19"/>
      <c r="Y49" s="19"/>
      <c r="Z49" s="19"/>
      <c r="AA49" s="19"/>
      <c r="AB49" s="19"/>
      <c r="AE49" s="19"/>
      <c r="AF49" s="19"/>
      <c r="AG49" s="19"/>
      <c r="AH49" s="19"/>
      <c r="AI49" s="19"/>
      <c r="AJ49" s="19"/>
      <c r="AK49" s="20"/>
      <c r="AL49" s="19"/>
      <c r="AM49" s="19"/>
      <c r="AN49" s="19"/>
      <c r="AO49" s="19"/>
      <c r="AP49" s="19"/>
      <c r="AQ49" s="19"/>
      <c r="AR49" s="19"/>
      <c r="AS49" s="21"/>
      <c r="AT49" s="21"/>
      <c r="AU49" s="21"/>
      <c r="AV49" s="21"/>
      <c r="AW49" s="21"/>
      <c r="AX49" s="21"/>
      <c r="AY49" s="21"/>
    </row>
    <row r="50">
      <c r="V50" s="19"/>
      <c r="W50" s="19"/>
      <c r="X50" s="19"/>
      <c r="Y50" s="19"/>
      <c r="Z50" s="19"/>
      <c r="AA50" s="19"/>
      <c r="AB50" s="19"/>
      <c r="AE50" s="19"/>
      <c r="AF50" s="19"/>
      <c r="AG50" s="19"/>
      <c r="AH50" s="19"/>
      <c r="AI50" s="19"/>
      <c r="AJ50" s="19"/>
      <c r="AK50" s="20"/>
      <c r="AL50" s="19"/>
      <c r="AM50" s="19"/>
      <c r="AN50" s="19"/>
      <c r="AO50" s="19"/>
      <c r="AP50" s="19"/>
      <c r="AQ50" s="19"/>
      <c r="AR50" s="19"/>
      <c r="AS50" s="21"/>
      <c r="AT50" s="21"/>
      <c r="AU50" s="21"/>
      <c r="AV50" s="21"/>
      <c r="AW50" s="21"/>
      <c r="AX50" s="21"/>
      <c r="AY50" s="21"/>
    </row>
    <row r="51">
      <c r="V51" s="19"/>
      <c r="W51" s="19"/>
      <c r="X51" s="19"/>
      <c r="Y51" s="19"/>
      <c r="Z51" s="19"/>
      <c r="AA51" s="19"/>
      <c r="AB51" s="19"/>
      <c r="AE51" s="19"/>
      <c r="AF51" s="19"/>
      <c r="AG51" s="19"/>
      <c r="AH51" s="19"/>
      <c r="AI51" s="19"/>
      <c r="AJ51" s="19"/>
      <c r="AK51" s="20"/>
      <c r="AL51" s="19"/>
      <c r="AM51" s="19"/>
      <c r="AN51" s="19"/>
      <c r="AO51" s="19"/>
      <c r="AP51" s="19"/>
      <c r="AQ51" s="19"/>
      <c r="AR51" s="19"/>
      <c r="AS51" s="21"/>
      <c r="AT51" s="21"/>
      <c r="AU51" s="21"/>
      <c r="AV51" s="21"/>
      <c r="AW51" s="21"/>
      <c r="AX51" s="21"/>
      <c r="AY51" s="21"/>
    </row>
    <row r="52">
      <c r="V52" s="19"/>
      <c r="W52" s="19"/>
      <c r="X52" s="19"/>
      <c r="Y52" s="19"/>
      <c r="Z52" s="19"/>
      <c r="AA52" s="19"/>
      <c r="AB52" s="19"/>
      <c r="AE52" s="19"/>
      <c r="AF52" s="19"/>
      <c r="AG52" s="19"/>
      <c r="AH52" s="19"/>
      <c r="AI52" s="19"/>
      <c r="AJ52" s="19"/>
      <c r="AK52" s="20"/>
      <c r="AL52" s="19"/>
      <c r="AM52" s="19"/>
      <c r="AN52" s="19"/>
      <c r="AO52" s="19"/>
      <c r="AP52" s="19"/>
      <c r="AQ52" s="19"/>
      <c r="AR52" s="19"/>
      <c r="AS52" s="21"/>
      <c r="AT52" s="21"/>
      <c r="AU52" s="21"/>
      <c r="AV52" s="21"/>
      <c r="AW52" s="21"/>
      <c r="AX52" s="21"/>
      <c r="AY52" s="21"/>
    </row>
    <row r="53">
      <c r="V53" s="19"/>
      <c r="W53" s="19"/>
      <c r="X53" s="19"/>
      <c r="Y53" s="19"/>
      <c r="Z53" s="19"/>
      <c r="AA53" s="19"/>
      <c r="AB53" s="19"/>
      <c r="AE53" s="19"/>
      <c r="AF53" s="19"/>
      <c r="AG53" s="19"/>
      <c r="AH53" s="19"/>
      <c r="AI53" s="19"/>
      <c r="AJ53" s="19"/>
      <c r="AK53" s="20"/>
      <c r="AL53" s="19"/>
      <c r="AM53" s="19"/>
      <c r="AN53" s="19"/>
      <c r="AO53" s="19"/>
      <c r="AP53" s="19"/>
      <c r="AQ53" s="19"/>
      <c r="AR53" s="19"/>
      <c r="AS53" s="21"/>
      <c r="AT53" s="21"/>
      <c r="AU53" s="21"/>
      <c r="AV53" s="21"/>
      <c r="AW53" s="21"/>
      <c r="AX53" s="21"/>
      <c r="AY53" s="21"/>
    </row>
    <row r="54">
      <c r="V54" s="19"/>
      <c r="W54" s="19"/>
      <c r="X54" s="19"/>
      <c r="Y54" s="19"/>
      <c r="Z54" s="19"/>
      <c r="AA54" s="19"/>
      <c r="AB54" s="19"/>
      <c r="AE54" s="19"/>
      <c r="AF54" s="19"/>
      <c r="AG54" s="19"/>
      <c r="AH54" s="19"/>
      <c r="AI54" s="19"/>
      <c r="AJ54" s="19"/>
      <c r="AK54" s="20"/>
      <c r="AL54" s="19"/>
      <c r="AM54" s="19"/>
      <c r="AN54" s="19"/>
      <c r="AO54" s="19"/>
      <c r="AP54" s="19"/>
      <c r="AQ54" s="19"/>
      <c r="AR54" s="19"/>
      <c r="AS54" s="21"/>
      <c r="AT54" s="21"/>
      <c r="AU54" s="21"/>
      <c r="AV54" s="21"/>
      <c r="AW54" s="21"/>
      <c r="AX54" s="21"/>
      <c r="AY54" s="21"/>
    </row>
    <row r="55">
      <c r="V55" s="19"/>
      <c r="W55" s="19"/>
      <c r="X55" s="19"/>
      <c r="Y55" s="19"/>
      <c r="Z55" s="19"/>
      <c r="AA55" s="19"/>
      <c r="AB55" s="19"/>
      <c r="AE55" s="19"/>
      <c r="AF55" s="19"/>
      <c r="AG55" s="19"/>
      <c r="AH55" s="19"/>
      <c r="AI55" s="19"/>
      <c r="AJ55" s="19"/>
      <c r="AK55" s="20"/>
      <c r="AL55" s="19"/>
      <c r="AM55" s="19"/>
      <c r="AN55" s="19"/>
      <c r="AO55" s="19"/>
      <c r="AP55" s="19"/>
      <c r="AQ55" s="19"/>
      <c r="AR55" s="19"/>
      <c r="AS55" s="21"/>
      <c r="AT55" s="21"/>
      <c r="AU55" s="21"/>
      <c r="AV55" s="21"/>
      <c r="AW55" s="21"/>
      <c r="AX55" s="21"/>
      <c r="AY55" s="21"/>
    </row>
    <row r="56">
      <c r="V56" s="19"/>
      <c r="W56" s="19"/>
      <c r="X56" s="19"/>
      <c r="Y56" s="19"/>
      <c r="Z56" s="19"/>
      <c r="AA56" s="19"/>
      <c r="AB56" s="19"/>
      <c r="AE56" s="19"/>
      <c r="AF56" s="19"/>
      <c r="AG56" s="19"/>
      <c r="AH56" s="19"/>
      <c r="AI56" s="19"/>
      <c r="AJ56" s="19"/>
      <c r="AK56" s="20"/>
      <c r="AL56" s="19"/>
      <c r="AM56" s="19"/>
      <c r="AN56" s="19"/>
      <c r="AO56" s="19"/>
      <c r="AP56" s="19"/>
      <c r="AQ56" s="19"/>
      <c r="AR56" s="19"/>
      <c r="AS56" s="21"/>
      <c r="AT56" s="21"/>
      <c r="AU56" s="21"/>
      <c r="AV56" s="21"/>
      <c r="AW56" s="21"/>
      <c r="AX56" s="21"/>
      <c r="AY56" s="21"/>
    </row>
    <row r="57">
      <c r="V57" s="19"/>
      <c r="W57" s="19"/>
      <c r="X57" s="19"/>
      <c r="Y57" s="19"/>
      <c r="Z57" s="19"/>
      <c r="AA57" s="19"/>
      <c r="AB57" s="19"/>
      <c r="AE57" s="19"/>
      <c r="AF57" s="19"/>
      <c r="AG57" s="19"/>
      <c r="AH57" s="19"/>
      <c r="AI57" s="19"/>
      <c r="AJ57" s="19"/>
      <c r="AK57" s="20"/>
      <c r="AL57" s="19"/>
      <c r="AM57" s="19"/>
      <c r="AN57" s="19"/>
      <c r="AO57" s="19"/>
      <c r="AP57" s="19"/>
      <c r="AQ57" s="19"/>
      <c r="AR57" s="19"/>
      <c r="AS57" s="21"/>
      <c r="AT57" s="21"/>
      <c r="AU57" s="21"/>
      <c r="AV57" s="21"/>
      <c r="AW57" s="21"/>
      <c r="AX57" s="21"/>
      <c r="AY57" s="21"/>
    </row>
    <row r="58">
      <c r="V58" s="19"/>
      <c r="W58" s="19"/>
      <c r="X58" s="19"/>
      <c r="Y58" s="19"/>
      <c r="Z58" s="19"/>
      <c r="AA58" s="19"/>
      <c r="AB58" s="19"/>
      <c r="AE58" s="19"/>
      <c r="AF58" s="19"/>
      <c r="AG58" s="19"/>
      <c r="AH58" s="19"/>
      <c r="AI58" s="19"/>
      <c r="AJ58" s="19"/>
      <c r="AK58" s="20"/>
      <c r="AL58" s="19"/>
      <c r="AM58" s="19"/>
      <c r="AN58" s="19"/>
      <c r="AO58" s="19"/>
      <c r="AP58" s="19"/>
      <c r="AQ58" s="19"/>
      <c r="AR58" s="19"/>
      <c r="AS58" s="21"/>
      <c r="AT58" s="21"/>
      <c r="AU58" s="21"/>
      <c r="AV58" s="21"/>
      <c r="AW58" s="21"/>
      <c r="AX58" s="21"/>
      <c r="AY58" s="21"/>
    </row>
    <row r="59">
      <c r="V59" s="19"/>
      <c r="W59" s="19"/>
      <c r="X59" s="19"/>
      <c r="Y59" s="19"/>
      <c r="Z59" s="19"/>
      <c r="AA59" s="19"/>
      <c r="AB59" s="19"/>
      <c r="AE59" s="19"/>
      <c r="AF59" s="19"/>
      <c r="AG59" s="19"/>
      <c r="AH59" s="19"/>
      <c r="AI59" s="19"/>
      <c r="AJ59" s="19"/>
      <c r="AK59" s="20"/>
      <c r="AL59" s="19"/>
      <c r="AM59" s="19"/>
      <c r="AN59" s="19"/>
      <c r="AO59" s="19"/>
      <c r="AP59" s="19"/>
      <c r="AQ59" s="19"/>
      <c r="AR59" s="19"/>
      <c r="AS59" s="21"/>
      <c r="AT59" s="21"/>
      <c r="AU59" s="21"/>
      <c r="AV59" s="21"/>
      <c r="AW59" s="21"/>
      <c r="AX59" s="21"/>
      <c r="AY59" s="21"/>
    </row>
    <row r="60">
      <c r="V60" s="19"/>
      <c r="W60" s="19"/>
      <c r="X60" s="19"/>
      <c r="Y60" s="19"/>
      <c r="Z60" s="19"/>
      <c r="AA60" s="19"/>
      <c r="AB60" s="19"/>
      <c r="AE60" s="19"/>
      <c r="AF60" s="19"/>
      <c r="AG60" s="19"/>
      <c r="AH60" s="19"/>
      <c r="AI60" s="19"/>
      <c r="AJ60" s="19"/>
      <c r="AK60" s="20"/>
      <c r="AL60" s="19"/>
      <c r="AM60" s="19"/>
      <c r="AN60" s="19"/>
      <c r="AO60" s="19"/>
      <c r="AP60" s="19"/>
      <c r="AQ60" s="19"/>
      <c r="AR60" s="19"/>
      <c r="AS60" s="21"/>
      <c r="AT60" s="21"/>
      <c r="AU60" s="21"/>
      <c r="AV60" s="21"/>
      <c r="AW60" s="21"/>
      <c r="AX60" s="21"/>
      <c r="AY60" s="21"/>
    </row>
    <row r="61">
      <c r="V61" s="19"/>
      <c r="W61" s="19"/>
      <c r="X61" s="19"/>
      <c r="Y61" s="19"/>
      <c r="Z61" s="19"/>
      <c r="AA61" s="19"/>
      <c r="AB61" s="19"/>
      <c r="AE61" s="19"/>
      <c r="AF61" s="19"/>
      <c r="AG61" s="19"/>
      <c r="AH61" s="19"/>
      <c r="AI61" s="19"/>
      <c r="AJ61" s="19"/>
      <c r="AK61" s="20"/>
      <c r="AL61" s="19"/>
      <c r="AM61" s="19"/>
      <c r="AN61" s="19"/>
      <c r="AO61" s="19"/>
      <c r="AP61" s="19"/>
      <c r="AQ61" s="19"/>
      <c r="AR61" s="19"/>
      <c r="AS61" s="21"/>
      <c r="AT61" s="21"/>
      <c r="AU61" s="21"/>
      <c r="AV61" s="21"/>
      <c r="AW61" s="21"/>
      <c r="AX61" s="21"/>
      <c r="AY61" s="21"/>
    </row>
    <row r="62">
      <c r="V62" s="19"/>
      <c r="W62" s="19"/>
      <c r="X62" s="19"/>
      <c r="Y62" s="19"/>
      <c r="Z62" s="19"/>
      <c r="AA62" s="19"/>
      <c r="AB62" s="19"/>
      <c r="AE62" s="19"/>
      <c r="AF62" s="19"/>
      <c r="AG62" s="19"/>
      <c r="AH62" s="19"/>
      <c r="AI62" s="19"/>
      <c r="AJ62" s="19"/>
      <c r="AK62" s="20"/>
      <c r="AL62" s="19"/>
      <c r="AM62" s="19"/>
      <c r="AN62" s="19"/>
      <c r="AO62" s="19"/>
      <c r="AP62" s="19"/>
      <c r="AQ62" s="19"/>
      <c r="AR62" s="19"/>
      <c r="AS62" s="21"/>
      <c r="AT62" s="21"/>
      <c r="AU62" s="21"/>
      <c r="AV62" s="21"/>
      <c r="AW62" s="21"/>
      <c r="AX62" s="21"/>
      <c r="AY62" s="21"/>
    </row>
    <row r="63">
      <c r="V63" s="19"/>
      <c r="W63" s="19"/>
      <c r="X63" s="19"/>
      <c r="Y63" s="19"/>
      <c r="Z63" s="19"/>
      <c r="AA63" s="19"/>
      <c r="AB63" s="19"/>
      <c r="AE63" s="19"/>
      <c r="AF63" s="19"/>
      <c r="AG63" s="19"/>
      <c r="AH63" s="19"/>
      <c r="AI63" s="19"/>
      <c r="AJ63" s="19"/>
      <c r="AK63" s="20"/>
      <c r="AL63" s="19"/>
      <c r="AM63" s="19"/>
      <c r="AN63" s="19"/>
      <c r="AO63" s="19"/>
      <c r="AP63" s="19"/>
      <c r="AQ63" s="19"/>
      <c r="AR63" s="19"/>
      <c r="AS63" s="21"/>
      <c r="AT63" s="21"/>
      <c r="AU63" s="21"/>
      <c r="AV63" s="21"/>
      <c r="AW63" s="21"/>
      <c r="AX63" s="21"/>
      <c r="AY63" s="21"/>
    </row>
    <row r="64">
      <c r="V64" s="19"/>
      <c r="W64" s="19"/>
      <c r="X64" s="19"/>
      <c r="Y64" s="19"/>
      <c r="Z64" s="19"/>
      <c r="AA64" s="19"/>
      <c r="AB64" s="19"/>
      <c r="AE64" s="19"/>
      <c r="AF64" s="19"/>
      <c r="AG64" s="19"/>
      <c r="AH64" s="19"/>
      <c r="AI64" s="19"/>
      <c r="AJ64" s="19"/>
      <c r="AK64" s="20"/>
      <c r="AL64" s="19"/>
      <c r="AM64" s="19"/>
      <c r="AN64" s="19"/>
      <c r="AO64" s="19"/>
      <c r="AP64" s="19"/>
      <c r="AQ64" s="19"/>
      <c r="AR64" s="19"/>
      <c r="AS64" s="21"/>
      <c r="AT64" s="21"/>
      <c r="AU64" s="21"/>
      <c r="AV64" s="21"/>
      <c r="AW64" s="21"/>
      <c r="AX64" s="21"/>
      <c r="AY64" s="21"/>
    </row>
    <row r="65">
      <c r="V65" s="19"/>
      <c r="W65" s="19"/>
      <c r="X65" s="19"/>
      <c r="Y65" s="19"/>
      <c r="Z65" s="19"/>
      <c r="AA65" s="19"/>
      <c r="AB65" s="19"/>
      <c r="AE65" s="19"/>
      <c r="AF65" s="19"/>
      <c r="AG65" s="19"/>
      <c r="AH65" s="19"/>
      <c r="AI65" s="19"/>
      <c r="AJ65" s="19"/>
      <c r="AK65" s="20"/>
      <c r="AL65" s="19"/>
      <c r="AM65" s="19"/>
      <c r="AN65" s="19"/>
      <c r="AO65" s="19"/>
      <c r="AP65" s="19"/>
      <c r="AQ65" s="19"/>
      <c r="AR65" s="19"/>
      <c r="AS65" s="21"/>
      <c r="AT65" s="21"/>
      <c r="AU65" s="21"/>
      <c r="AV65" s="21"/>
      <c r="AW65" s="21"/>
      <c r="AX65" s="21"/>
      <c r="AY65" s="21"/>
    </row>
    <row r="66">
      <c r="V66" s="19"/>
      <c r="W66" s="19"/>
      <c r="X66" s="19"/>
      <c r="Y66" s="19"/>
      <c r="Z66" s="19"/>
      <c r="AA66" s="19"/>
      <c r="AB66" s="19"/>
      <c r="AE66" s="19"/>
      <c r="AF66" s="19"/>
      <c r="AG66" s="19"/>
      <c r="AH66" s="19"/>
      <c r="AI66" s="19"/>
      <c r="AJ66" s="19"/>
      <c r="AK66" s="20"/>
      <c r="AL66" s="19"/>
      <c r="AM66" s="19"/>
      <c r="AN66" s="19"/>
      <c r="AO66" s="19"/>
      <c r="AP66" s="19"/>
      <c r="AQ66" s="19"/>
      <c r="AR66" s="19"/>
      <c r="AS66" s="21"/>
      <c r="AT66" s="21"/>
      <c r="AU66" s="21"/>
      <c r="AV66" s="21"/>
      <c r="AW66" s="21"/>
      <c r="AX66" s="21"/>
      <c r="AY66" s="21"/>
    </row>
    <row r="67">
      <c r="V67" s="19"/>
      <c r="W67" s="19"/>
      <c r="X67" s="19"/>
      <c r="Y67" s="19"/>
      <c r="Z67" s="19"/>
      <c r="AA67" s="19"/>
      <c r="AB67" s="19"/>
      <c r="AE67" s="19"/>
      <c r="AF67" s="19"/>
      <c r="AG67" s="19"/>
      <c r="AH67" s="19"/>
      <c r="AI67" s="19"/>
      <c r="AJ67" s="19"/>
      <c r="AK67" s="20"/>
      <c r="AL67" s="19"/>
      <c r="AM67" s="19"/>
      <c r="AN67" s="19"/>
      <c r="AO67" s="19"/>
      <c r="AP67" s="19"/>
      <c r="AQ67" s="19"/>
      <c r="AR67" s="19"/>
      <c r="AS67" s="21"/>
      <c r="AT67" s="21"/>
      <c r="AU67" s="21"/>
      <c r="AV67" s="21"/>
      <c r="AW67" s="21"/>
      <c r="AX67" s="21"/>
      <c r="AY67" s="21"/>
    </row>
    <row r="68">
      <c r="V68" s="19"/>
      <c r="W68" s="19"/>
      <c r="X68" s="19"/>
      <c r="Y68" s="19"/>
      <c r="Z68" s="19"/>
      <c r="AA68" s="19"/>
      <c r="AB68" s="19"/>
      <c r="AE68" s="19"/>
      <c r="AF68" s="19"/>
      <c r="AG68" s="19"/>
      <c r="AH68" s="19"/>
      <c r="AI68" s="19"/>
      <c r="AJ68" s="19"/>
      <c r="AK68" s="20"/>
      <c r="AL68" s="19"/>
      <c r="AM68" s="19"/>
      <c r="AN68" s="19"/>
      <c r="AO68" s="19"/>
      <c r="AP68" s="19"/>
      <c r="AQ68" s="19"/>
      <c r="AR68" s="19"/>
      <c r="AS68" s="21"/>
      <c r="AT68" s="21"/>
      <c r="AU68" s="21"/>
      <c r="AV68" s="21"/>
      <c r="AW68" s="21"/>
      <c r="AX68" s="21"/>
      <c r="AY68" s="21"/>
    </row>
    <row r="69">
      <c r="V69" s="19"/>
      <c r="W69" s="19"/>
      <c r="X69" s="19"/>
      <c r="Y69" s="19"/>
      <c r="Z69" s="19"/>
      <c r="AA69" s="19"/>
      <c r="AB69" s="19"/>
      <c r="AE69" s="19"/>
      <c r="AF69" s="19"/>
      <c r="AG69" s="19"/>
      <c r="AH69" s="19"/>
      <c r="AI69" s="19"/>
      <c r="AJ69" s="19"/>
      <c r="AK69" s="20"/>
      <c r="AL69" s="19"/>
      <c r="AM69" s="19"/>
      <c r="AN69" s="19"/>
      <c r="AO69" s="19"/>
      <c r="AP69" s="19"/>
      <c r="AQ69" s="19"/>
      <c r="AR69" s="19"/>
      <c r="AS69" s="21"/>
      <c r="AT69" s="21"/>
      <c r="AU69" s="21"/>
      <c r="AV69" s="21"/>
      <c r="AW69" s="21"/>
      <c r="AX69" s="21"/>
      <c r="AY69" s="21"/>
    </row>
    <row r="70">
      <c r="V70" s="19"/>
      <c r="W70" s="19"/>
      <c r="X70" s="19"/>
      <c r="Y70" s="19"/>
      <c r="Z70" s="19"/>
      <c r="AA70" s="19"/>
      <c r="AB70" s="19"/>
      <c r="AE70" s="19"/>
      <c r="AF70" s="19"/>
      <c r="AG70" s="19"/>
      <c r="AH70" s="19"/>
      <c r="AI70" s="19"/>
      <c r="AJ70" s="19"/>
      <c r="AK70" s="20"/>
      <c r="AL70" s="19"/>
      <c r="AM70" s="19"/>
      <c r="AN70" s="19"/>
      <c r="AO70" s="19"/>
      <c r="AP70" s="19"/>
      <c r="AQ70" s="19"/>
      <c r="AR70" s="19"/>
      <c r="AS70" s="21"/>
      <c r="AT70" s="21"/>
      <c r="AU70" s="21"/>
      <c r="AV70" s="21"/>
      <c r="AW70" s="21"/>
      <c r="AX70" s="21"/>
      <c r="AY70" s="21"/>
    </row>
    <row r="71">
      <c r="V71" s="19"/>
      <c r="W71" s="19"/>
      <c r="X71" s="19"/>
      <c r="Y71" s="19"/>
      <c r="Z71" s="19"/>
      <c r="AA71" s="19"/>
      <c r="AB71" s="19"/>
      <c r="AE71" s="19"/>
      <c r="AF71" s="19"/>
      <c r="AG71" s="19"/>
      <c r="AH71" s="19"/>
      <c r="AI71" s="19"/>
      <c r="AJ71" s="19"/>
      <c r="AK71" s="20"/>
      <c r="AL71" s="19"/>
      <c r="AM71" s="19"/>
      <c r="AN71" s="19"/>
      <c r="AO71" s="19"/>
      <c r="AP71" s="19"/>
      <c r="AQ71" s="19"/>
      <c r="AR71" s="19"/>
      <c r="AS71" s="21"/>
      <c r="AT71" s="21"/>
      <c r="AU71" s="21"/>
      <c r="AV71" s="21"/>
      <c r="AW71" s="21"/>
      <c r="AX71" s="21"/>
      <c r="AY71" s="21"/>
    </row>
    <row r="72">
      <c r="V72" s="19"/>
      <c r="W72" s="19"/>
      <c r="X72" s="19"/>
      <c r="Y72" s="19"/>
      <c r="Z72" s="19"/>
      <c r="AA72" s="19"/>
      <c r="AB72" s="19"/>
      <c r="AE72" s="19"/>
      <c r="AF72" s="19"/>
      <c r="AG72" s="19"/>
      <c r="AH72" s="19"/>
      <c r="AI72" s="19"/>
      <c r="AJ72" s="19"/>
      <c r="AK72" s="20"/>
      <c r="AL72" s="19"/>
      <c r="AM72" s="19"/>
      <c r="AN72" s="19"/>
      <c r="AO72" s="19"/>
      <c r="AP72" s="19"/>
      <c r="AQ72" s="19"/>
      <c r="AR72" s="19"/>
      <c r="AS72" s="21"/>
      <c r="AT72" s="21"/>
      <c r="AU72" s="21"/>
      <c r="AV72" s="21"/>
      <c r="AW72" s="21"/>
      <c r="AX72" s="21"/>
      <c r="AY72" s="21"/>
    </row>
    <row r="73">
      <c r="V73" s="19"/>
      <c r="W73" s="19"/>
      <c r="X73" s="19"/>
      <c r="Y73" s="19"/>
      <c r="Z73" s="19"/>
      <c r="AA73" s="19"/>
      <c r="AB73" s="19"/>
      <c r="AE73" s="19"/>
      <c r="AF73" s="19"/>
      <c r="AG73" s="19"/>
      <c r="AH73" s="19"/>
      <c r="AI73" s="19"/>
      <c r="AJ73" s="19"/>
      <c r="AK73" s="20"/>
      <c r="AL73" s="19"/>
      <c r="AM73" s="19"/>
      <c r="AN73" s="19"/>
      <c r="AO73" s="19"/>
      <c r="AP73" s="19"/>
      <c r="AQ73" s="19"/>
      <c r="AR73" s="19"/>
      <c r="AS73" s="21"/>
      <c r="AT73" s="21"/>
      <c r="AU73" s="21"/>
      <c r="AV73" s="21"/>
      <c r="AW73" s="21"/>
      <c r="AX73" s="21"/>
      <c r="AY73" s="21"/>
    </row>
    <row r="74">
      <c r="V74" s="19"/>
      <c r="W74" s="19"/>
      <c r="X74" s="19"/>
      <c r="Y74" s="19"/>
      <c r="Z74" s="19"/>
      <c r="AA74" s="19"/>
      <c r="AB74" s="19"/>
      <c r="AE74" s="19"/>
      <c r="AF74" s="19"/>
      <c r="AG74" s="19"/>
      <c r="AH74" s="19"/>
      <c r="AI74" s="19"/>
      <c r="AJ74" s="19"/>
      <c r="AK74" s="20"/>
      <c r="AL74" s="19"/>
      <c r="AM74" s="19"/>
      <c r="AN74" s="19"/>
      <c r="AO74" s="19"/>
      <c r="AP74" s="19"/>
      <c r="AQ74" s="19"/>
      <c r="AR74" s="19"/>
      <c r="AS74" s="21"/>
      <c r="AT74" s="21"/>
      <c r="AU74" s="21"/>
      <c r="AV74" s="21"/>
      <c r="AW74" s="21"/>
      <c r="AX74" s="21"/>
      <c r="AY74" s="21"/>
    </row>
    <row r="75">
      <c r="V75" s="19"/>
      <c r="W75" s="19"/>
      <c r="X75" s="19"/>
      <c r="Y75" s="19"/>
      <c r="Z75" s="19"/>
      <c r="AA75" s="19"/>
      <c r="AB75" s="19"/>
      <c r="AE75" s="19"/>
      <c r="AF75" s="19"/>
      <c r="AG75" s="19"/>
      <c r="AH75" s="19"/>
      <c r="AI75" s="19"/>
      <c r="AJ75" s="19"/>
      <c r="AK75" s="20"/>
      <c r="AL75" s="19"/>
      <c r="AM75" s="19"/>
      <c r="AN75" s="19"/>
      <c r="AO75" s="19"/>
      <c r="AP75" s="19"/>
      <c r="AQ75" s="19"/>
      <c r="AR75" s="19"/>
      <c r="AS75" s="21"/>
      <c r="AT75" s="21"/>
      <c r="AU75" s="21"/>
      <c r="AV75" s="21"/>
      <c r="AW75" s="21"/>
      <c r="AX75" s="21"/>
      <c r="AY75" s="21"/>
    </row>
    <row r="76">
      <c r="V76" s="19"/>
      <c r="W76" s="19"/>
      <c r="X76" s="19"/>
      <c r="Y76" s="19"/>
      <c r="Z76" s="19"/>
      <c r="AA76" s="19"/>
      <c r="AB76" s="19"/>
      <c r="AE76" s="19"/>
      <c r="AF76" s="19"/>
      <c r="AG76" s="19"/>
      <c r="AH76" s="19"/>
      <c r="AI76" s="19"/>
      <c r="AJ76" s="19"/>
      <c r="AK76" s="20"/>
      <c r="AL76" s="19"/>
      <c r="AM76" s="19"/>
      <c r="AN76" s="19"/>
      <c r="AO76" s="19"/>
      <c r="AP76" s="19"/>
      <c r="AQ76" s="19"/>
      <c r="AR76" s="19"/>
      <c r="AS76" s="21"/>
      <c r="AT76" s="21"/>
      <c r="AU76" s="21"/>
      <c r="AV76" s="21"/>
      <c r="AW76" s="21"/>
      <c r="AX76" s="21"/>
      <c r="AY76" s="21"/>
    </row>
    <row r="77">
      <c r="V77" s="19"/>
      <c r="W77" s="19"/>
      <c r="X77" s="19"/>
      <c r="Y77" s="19"/>
      <c r="Z77" s="19"/>
      <c r="AA77" s="19"/>
      <c r="AB77" s="19"/>
      <c r="AE77" s="19"/>
      <c r="AF77" s="19"/>
      <c r="AG77" s="19"/>
      <c r="AH77" s="19"/>
      <c r="AI77" s="19"/>
      <c r="AJ77" s="19"/>
      <c r="AK77" s="20"/>
      <c r="AL77" s="19"/>
      <c r="AM77" s="19"/>
      <c r="AN77" s="19"/>
      <c r="AO77" s="19"/>
      <c r="AP77" s="19"/>
      <c r="AQ77" s="19"/>
      <c r="AR77" s="19"/>
      <c r="AS77" s="21"/>
      <c r="AT77" s="21"/>
      <c r="AU77" s="21"/>
      <c r="AV77" s="21"/>
      <c r="AW77" s="21"/>
      <c r="AX77" s="21"/>
      <c r="AY77" s="21"/>
    </row>
    <row r="78">
      <c r="V78" s="19"/>
      <c r="W78" s="19"/>
      <c r="X78" s="19"/>
      <c r="Y78" s="19"/>
      <c r="Z78" s="19"/>
      <c r="AA78" s="19"/>
      <c r="AB78" s="19"/>
      <c r="AE78" s="19"/>
      <c r="AF78" s="19"/>
      <c r="AG78" s="19"/>
      <c r="AH78" s="19"/>
      <c r="AI78" s="19"/>
      <c r="AJ78" s="19"/>
      <c r="AK78" s="20"/>
      <c r="AL78" s="19"/>
      <c r="AM78" s="19"/>
      <c r="AN78" s="19"/>
      <c r="AO78" s="19"/>
      <c r="AP78" s="19"/>
      <c r="AQ78" s="19"/>
      <c r="AR78" s="19"/>
      <c r="AS78" s="21"/>
      <c r="AT78" s="21"/>
      <c r="AU78" s="21"/>
      <c r="AV78" s="21"/>
      <c r="AW78" s="21"/>
      <c r="AX78" s="21"/>
      <c r="AY78" s="21"/>
    </row>
    <row r="79">
      <c r="V79" s="19"/>
      <c r="W79" s="19"/>
      <c r="X79" s="19"/>
      <c r="Y79" s="19"/>
      <c r="Z79" s="19"/>
      <c r="AA79" s="19"/>
      <c r="AB79" s="19"/>
      <c r="AE79" s="19"/>
      <c r="AF79" s="19"/>
      <c r="AG79" s="19"/>
      <c r="AH79" s="19"/>
      <c r="AI79" s="19"/>
      <c r="AJ79" s="19"/>
      <c r="AK79" s="20"/>
      <c r="AL79" s="19"/>
      <c r="AM79" s="19"/>
      <c r="AN79" s="19"/>
      <c r="AO79" s="19"/>
      <c r="AP79" s="19"/>
      <c r="AQ79" s="19"/>
      <c r="AR79" s="19"/>
      <c r="AS79" s="21"/>
      <c r="AT79" s="21"/>
      <c r="AU79" s="21"/>
      <c r="AV79" s="21"/>
      <c r="AW79" s="21"/>
      <c r="AX79" s="21"/>
      <c r="AY79" s="21"/>
    </row>
    <row r="80">
      <c r="V80" s="19"/>
      <c r="W80" s="19"/>
      <c r="X80" s="19"/>
      <c r="Y80" s="19"/>
      <c r="Z80" s="19"/>
      <c r="AA80" s="19"/>
      <c r="AB80" s="19"/>
      <c r="AE80" s="19"/>
      <c r="AF80" s="19"/>
      <c r="AG80" s="19"/>
      <c r="AH80" s="19"/>
      <c r="AI80" s="19"/>
      <c r="AJ80" s="19"/>
      <c r="AK80" s="20"/>
      <c r="AL80" s="19"/>
      <c r="AM80" s="19"/>
      <c r="AN80" s="19"/>
      <c r="AO80" s="19"/>
      <c r="AP80" s="19"/>
      <c r="AQ80" s="19"/>
      <c r="AR80" s="19"/>
      <c r="AS80" s="21"/>
      <c r="AT80" s="21"/>
      <c r="AU80" s="21"/>
      <c r="AV80" s="21"/>
      <c r="AW80" s="21"/>
      <c r="AX80" s="21"/>
      <c r="AY80" s="21"/>
    </row>
    <row r="81">
      <c r="V81" s="19"/>
      <c r="W81" s="19"/>
      <c r="X81" s="19"/>
      <c r="Y81" s="19"/>
      <c r="Z81" s="19"/>
      <c r="AA81" s="19"/>
      <c r="AB81" s="19"/>
      <c r="AE81" s="19"/>
      <c r="AF81" s="19"/>
      <c r="AG81" s="19"/>
      <c r="AH81" s="19"/>
      <c r="AI81" s="19"/>
      <c r="AJ81" s="19"/>
      <c r="AK81" s="20"/>
      <c r="AL81" s="19"/>
      <c r="AM81" s="19"/>
      <c r="AN81" s="19"/>
      <c r="AO81" s="19"/>
      <c r="AP81" s="19"/>
      <c r="AQ81" s="19"/>
      <c r="AR81" s="19"/>
      <c r="AS81" s="21"/>
      <c r="AT81" s="21"/>
      <c r="AU81" s="21"/>
      <c r="AV81" s="21"/>
      <c r="AW81" s="21"/>
      <c r="AX81" s="21"/>
      <c r="AY81" s="21"/>
    </row>
    <row r="82">
      <c r="V82" s="19"/>
      <c r="W82" s="19"/>
      <c r="X82" s="19"/>
      <c r="Y82" s="19"/>
      <c r="Z82" s="19"/>
      <c r="AA82" s="19"/>
      <c r="AB82" s="19"/>
      <c r="AE82" s="19"/>
      <c r="AF82" s="19"/>
      <c r="AG82" s="19"/>
      <c r="AH82" s="19"/>
      <c r="AI82" s="19"/>
      <c r="AJ82" s="19"/>
      <c r="AK82" s="20"/>
      <c r="AL82" s="19"/>
      <c r="AM82" s="19"/>
      <c r="AN82" s="19"/>
      <c r="AO82" s="19"/>
      <c r="AP82" s="19"/>
      <c r="AQ82" s="19"/>
      <c r="AR82" s="19"/>
      <c r="AS82" s="21"/>
      <c r="AT82" s="21"/>
      <c r="AU82" s="21"/>
      <c r="AV82" s="21"/>
      <c r="AW82" s="21"/>
      <c r="AX82" s="21"/>
      <c r="AY82" s="21"/>
    </row>
    <row r="83">
      <c r="V83" s="19"/>
      <c r="W83" s="19"/>
      <c r="X83" s="19"/>
      <c r="Y83" s="19"/>
      <c r="Z83" s="19"/>
      <c r="AA83" s="19"/>
      <c r="AB83" s="19"/>
      <c r="AE83" s="19"/>
      <c r="AF83" s="19"/>
      <c r="AG83" s="19"/>
      <c r="AH83" s="19"/>
      <c r="AI83" s="19"/>
      <c r="AJ83" s="19"/>
      <c r="AK83" s="20"/>
      <c r="AL83" s="19"/>
      <c r="AM83" s="19"/>
      <c r="AN83" s="19"/>
      <c r="AO83" s="19"/>
      <c r="AP83" s="19"/>
      <c r="AQ83" s="19"/>
      <c r="AR83" s="19"/>
      <c r="AS83" s="21"/>
      <c r="AT83" s="21"/>
      <c r="AU83" s="21"/>
      <c r="AV83" s="21"/>
      <c r="AW83" s="21"/>
      <c r="AX83" s="21"/>
      <c r="AY83" s="21"/>
    </row>
    <row r="84">
      <c r="V84" s="19"/>
      <c r="W84" s="19"/>
      <c r="X84" s="19"/>
      <c r="Y84" s="19"/>
      <c r="Z84" s="19"/>
      <c r="AA84" s="19"/>
      <c r="AB84" s="19"/>
      <c r="AE84" s="19"/>
      <c r="AF84" s="19"/>
      <c r="AG84" s="19"/>
      <c r="AH84" s="19"/>
      <c r="AI84" s="19"/>
      <c r="AJ84" s="19"/>
      <c r="AK84" s="20"/>
      <c r="AL84" s="19"/>
      <c r="AM84" s="19"/>
      <c r="AN84" s="19"/>
      <c r="AO84" s="19"/>
      <c r="AP84" s="19"/>
      <c r="AQ84" s="19"/>
      <c r="AR84" s="19"/>
      <c r="AS84" s="21"/>
      <c r="AT84" s="21"/>
      <c r="AU84" s="21"/>
      <c r="AV84" s="21"/>
      <c r="AW84" s="21"/>
      <c r="AX84" s="21"/>
      <c r="AY84" s="21"/>
    </row>
    <row r="85">
      <c r="V85" s="19"/>
      <c r="W85" s="19"/>
      <c r="X85" s="19"/>
      <c r="Y85" s="19"/>
      <c r="Z85" s="19"/>
      <c r="AA85" s="19"/>
      <c r="AB85" s="19"/>
      <c r="AE85" s="19"/>
      <c r="AF85" s="19"/>
      <c r="AG85" s="19"/>
      <c r="AH85" s="19"/>
      <c r="AI85" s="19"/>
      <c r="AJ85" s="19"/>
      <c r="AK85" s="20"/>
      <c r="AL85" s="19"/>
      <c r="AM85" s="19"/>
      <c r="AN85" s="19"/>
      <c r="AO85" s="19"/>
      <c r="AP85" s="19"/>
      <c r="AQ85" s="19"/>
      <c r="AR85" s="19"/>
      <c r="AS85" s="21"/>
      <c r="AT85" s="21"/>
      <c r="AU85" s="21"/>
      <c r="AV85" s="21"/>
      <c r="AW85" s="21"/>
      <c r="AX85" s="21"/>
      <c r="AY85" s="21"/>
    </row>
    <row r="86">
      <c r="V86" s="19"/>
      <c r="W86" s="19"/>
      <c r="X86" s="19"/>
      <c r="Y86" s="19"/>
      <c r="Z86" s="19"/>
      <c r="AA86" s="19"/>
      <c r="AB86" s="19"/>
      <c r="AE86" s="19"/>
      <c r="AF86" s="19"/>
      <c r="AG86" s="19"/>
      <c r="AH86" s="19"/>
      <c r="AI86" s="19"/>
      <c r="AJ86" s="19"/>
      <c r="AK86" s="20"/>
      <c r="AL86" s="19"/>
      <c r="AM86" s="19"/>
      <c r="AN86" s="19"/>
      <c r="AO86" s="19"/>
      <c r="AP86" s="19"/>
      <c r="AQ86" s="19"/>
      <c r="AR86" s="19"/>
      <c r="AS86" s="21"/>
      <c r="AT86" s="21"/>
      <c r="AU86" s="21"/>
      <c r="AV86" s="21"/>
      <c r="AW86" s="21"/>
      <c r="AX86" s="21"/>
      <c r="AY86" s="21"/>
    </row>
    <row r="87">
      <c r="V87" s="19"/>
      <c r="W87" s="19"/>
      <c r="X87" s="19"/>
      <c r="Y87" s="19"/>
      <c r="Z87" s="19"/>
      <c r="AA87" s="19"/>
      <c r="AB87" s="19"/>
      <c r="AE87" s="19"/>
      <c r="AF87" s="19"/>
      <c r="AG87" s="19"/>
      <c r="AH87" s="19"/>
      <c r="AI87" s="19"/>
      <c r="AJ87" s="19"/>
      <c r="AK87" s="20"/>
      <c r="AL87" s="19"/>
      <c r="AM87" s="19"/>
      <c r="AN87" s="19"/>
      <c r="AO87" s="19"/>
      <c r="AP87" s="19"/>
      <c r="AQ87" s="19"/>
      <c r="AR87" s="19"/>
      <c r="AS87" s="21"/>
      <c r="AT87" s="21"/>
      <c r="AU87" s="21"/>
      <c r="AV87" s="21"/>
      <c r="AW87" s="21"/>
      <c r="AX87" s="21"/>
      <c r="AY87" s="21"/>
    </row>
    <row r="88">
      <c r="V88" s="19"/>
      <c r="W88" s="19"/>
      <c r="X88" s="19"/>
      <c r="Y88" s="19"/>
      <c r="Z88" s="19"/>
      <c r="AA88" s="19"/>
      <c r="AB88" s="19"/>
      <c r="AE88" s="19"/>
      <c r="AF88" s="19"/>
      <c r="AG88" s="19"/>
      <c r="AH88" s="19"/>
      <c r="AI88" s="19"/>
      <c r="AJ88" s="19"/>
      <c r="AK88" s="20"/>
      <c r="AL88" s="19"/>
      <c r="AM88" s="19"/>
      <c r="AN88" s="19"/>
      <c r="AO88" s="19"/>
      <c r="AP88" s="19"/>
      <c r="AQ88" s="19"/>
      <c r="AR88" s="19"/>
      <c r="AS88" s="21"/>
      <c r="AT88" s="21"/>
      <c r="AU88" s="21"/>
      <c r="AV88" s="21"/>
      <c r="AW88" s="21"/>
      <c r="AX88" s="21"/>
      <c r="AY88" s="21"/>
    </row>
    <row r="89">
      <c r="V89" s="19"/>
      <c r="W89" s="19"/>
      <c r="X89" s="19"/>
      <c r="Y89" s="19"/>
      <c r="Z89" s="19"/>
      <c r="AA89" s="19"/>
      <c r="AB89" s="19"/>
      <c r="AE89" s="19"/>
      <c r="AF89" s="19"/>
      <c r="AG89" s="19"/>
      <c r="AH89" s="19"/>
      <c r="AI89" s="19"/>
      <c r="AJ89" s="19"/>
      <c r="AK89" s="20"/>
      <c r="AL89" s="19"/>
      <c r="AM89" s="19"/>
      <c r="AN89" s="19"/>
      <c r="AO89" s="19"/>
      <c r="AP89" s="19"/>
      <c r="AQ89" s="19"/>
      <c r="AR89" s="19"/>
      <c r="AS89" s="21"/>
      <c r="AT89" s="21"/>
      <c r="AU89" s="21"/>
      <c r="AV89" s="21"/>
      <c r="AW89" s="21"/>
      <c r="AX89" s="21"/>
      <c r="AY89" s="21"/>
    </row>
    <row r="90">
      <c r="V90" s="19"/>
      <c r="W90" s="19"/>
      <c r="X90" s="19"/>
      <c r="Y90" s="19"/>
      <c r="Z90" s="19"/>
      <c r="AA90" s="19"/>
      <c r="AB90" s="19"/>
      <c r="AE90" s="19"/>
      <c r="AF90" s="19"/>
      <c r="AG90" s="19"/>
      <c r="AH90" s="19"/>
      <c r="AI90" s="19"/>
      <c r="AJ90" s="19"/>
      <c r="AK90" s="20"/>
      <c r="AL90" s="19"/>
      <c r="AM90" s="19"/>
      <c r="AN90" s="19"/>
      <c r="AO90" s="19"/>
      <c r="AP90" s="19"/>
      <c r="AQ90" s="19"/>
      <c r="AR90" s="19"/>
      <c r="AS90" s="21"/>
      <c r="AT90" s="21"/>
      <c r="AU90" s="21"/>
      <c r="AV90" s="21"/>
      <c r="AW90" s="21"/>
      <c r="AX90" s="21"/>
      <c r="AY90" s="21"/>
    </row>
    <row r="91">
      <c r="V91" s="19"/>
      <c r="W91" s="19"/>
      <c r="X91" s="19"/>
      <c r="Y91" s="19"/>
      <c r="Z91" s="19"/>
      <c r="AA91" s="19"/>
      <c r="AB91" s="19"/>
      <c r="AE91" s="19"/>
      <c r="AF91" s="19"/>
      <c r="AG91" s="19"/>
      <c r="AH91" s="19"/>
      <c r="AI91" s="19"/>
      <c r="AJ91" s="19"/>
      <c r="AK91" s="20"/>
      <c r="AL91" s="19"/>
      <c r="AM91" s="19"/>
      <c r="AN91" s="19"/>
      <c r="AO91" s="19"/>
      <c r="AP91" s="19"/>
      <c r="AQ91" s="19"/>
      <c r="AR91" s="19"/>
      <c r="AS91" s="21"/>
      <c r="AT91" s="21"/>
      <c r="AU91" s="21"/>
      <c r="AV91" s="21"/>
      <c r="AW91" s="21"/>
      <c r="AX91" s="21"/>
      <c r="AY91" s="21"/>
    </row>
    <row r="92">
      <c r="V92" s="19"/>
      <c r="W92" s="19"/>
      <c r="X92" s="19"/>
      <c r="Y92" s="19"/>
      <c r="Z92" s="19"/>
      <c r="AA92" s="19"/>
      <c r="AB92" s="19"/>
      <c r="AE92" s="19"/>
      <c r="AF92" s="19"/>
      <c r="AG92" s="19"/>
      <c r="AH92" s="19"/>
      <c r="AI92" s="19"/>
      <c r="AJ92" s="19"/>
      <c r="AK92" s="20"/>
      <c r="AL92" s="19"/>
      <c r="AM92" s="19"/>
      <c r="AN92" s="19"/>
      <c r="AO92" s="19"/>
      <c r="AP92" s="19"/>
      <c r="AQ92" s="19"/>
      <c r="AR92" s="19"/>
      <c r="AS92" s="21"/>
      <c r="AT92" s="21"/>
      <c r="AU92" s="21"/>
      <c r="AV92" s="21"/>
      <c r="AW92" s="21"/>
      <c r="AX92" s="21"/>
      <c r="AY92" s="21"/>
    </row>
    <row r="93">
      <c r="V93" s="19"/>
      <c r="W93" s="19"/>
      <c r="X93" s="19"/>
      <c r="Y93" s="19"/>
      <c r="Z93" s="19"/>
      <c r="AA93" s="19"/>
      <c r="AB93" s="19"/>
      <c r="AE93" s="19"/>
      <c r="AF93" s="19"/>
      <c r="AG93" s="19"/>
      <c r="AH93" s="19"/>
      <c r="AI93" s="19"/>
      <c r="AJ93" s="19"/>
      <c r="AK93" s="20"/>
      <c r="AL93" s="19"/>
      <c r="AM93" s="19"/>
      <c r="AN93" s="19"/>
      <c r="AO93" s="19"/>
      <c r="AP93" s="19"/>
      <c r="AQ93" s="19"/>
      <c r="AR93" s="19"/>
      <c r="AS93" s="21"/>
      <c r="AT93" s="21"/>
      <c r="AU93" s="21"/>
      <c r="AV93" s="21"/>
      <c r="AW93" s="21"/>
      <c r="AX93" s="21"/>
      <c r="AY93" s="21"/>
    </row>
    <row r="94">
      <c r="V94" s="19"/>
      <c r="W94" s="19"/>
      <c r="X94" s="19"/>
      <c r="Y94" s="19"/>
      <c r="Z94" s="19"/>
      <c r="AA94" s="19"/>
      <c r="AB94" s="19"/>
      <c r="AE94" s="19"/>
      <c r="AF94" s="19"/>
      <c r="AG94" s="19"/>
      <c r="AH94" s="19"/>
      <c r="AI94" s="19"/>
      <c r="AJ94" s="19"/>
      <c r="AK94" s="20"/>
      <c r="AL94" s="19"/>
      <c r="AM94" s="19"/>
      <c r="AN94" s="19"/>
      <c r="AO94" s="19"/>
      <c r="AP94" s="19"/>
      <c r="AQ94" s="19"/>
      <c r="AR94" s="19"/>
      <c r="AS94" s="21"/>
      <c r="AT94" s="21"/>
      <c r="AU94" s="21"/>
      <c r="AV94" s="21"/>
      <c r="AW94" s="21"/>
      <c r="AX94" s="21"/>
      <c r="AY94" s="21"/>
    </row>
    <row r="95">
      <c r="V95" s="19"/>
      <c r="W95" s="19"/>
      <c r="X95" s="19"/>
      <c r="Y95" s="19"/>
      <c r="Z95" s="19"/>
      <c r="AA95" s="19"/>
      <c r="AB95" s="19"/>
      <c r="AE95" s="19"/>
      <c r="AF95" s="19"/>
      <c r="AG95" s="19"/>
      <c r="AH95" s="19"/>
      <c r="AI95" s="19"/>
      <c r="AJ95" s="19"/>
      <c r="AK95" s="20"/>
      <c r="AL95" s="19"/>
      <c r="AM95" s="19"/>
      <c r="AN95" s="19"/>
      <c r="AO95" s="19"/>
      <c r="AP95" s="19"/>
      <c r="AQ95" s="19"/>
      <c r="AR95" s="19"/>
      <c r="AS95" s="21"/>
      <c r="AT95" s="21"/>
      <c r="AU95" s="21"/>
      <c r="AV95" s="21"/>
      <c r="AW95" s="21"/>
      <c r="AX95" s="21"/>
      <c r="AY95" s="21"/>
    </row>
    <row r="96">
      <c r="V96" s="19"/>
      <c r="W96" s="19"/>
      <c r="X96" s="19"/>
      <c r="Y96" s="19"/>
      <c r="Z96" s="19"/>
      <c r="AA96" s="19"/>
      <c r="AB96" s="19"/>
      <c r="AE96" s="19"/>
      <c r="AF96" s="19"/>
      <c r="AG96" s="19"/>
      <c r="AH96" s="19"/>
      <c r="AI96" s="19"/>
      <c r="AJ96" s="19"/>
      <c r="AK96" s="20"/>
      <c r="AL96" s="19"/>
      <c r="AM96" s="19"/>
      <c r="AN96" s="19"/>
      <c r="AO96" s="19"/>
      <c r="AP96" s="19"/>
      <c r="AQ96" s="19"/>
      <c r="AR96" s="19"/>
      <c r="AS96" s="21"/>
      <c r="AT96" s="21"/>
      <c r="AU96" s="21"/>
      <c r="AV96" s="21"/>
      <c r="AW96" s="21"/>
      <c r="AX96" s="21"/>
      <c r="AY96" s="21"/>
    </row>
    <row r="97">
      <c r="V97" s="19"/>
      <c r="W97" s="19"/>
      <c r="X97" s="19"/>
      <c r="Y97" s="19"/>
      <c r="Z97" s="19"/>
      <c r="AA97" s="19"/>
      <c r="AB97" s="19"/>
      <c r="AE97" s="19"/>
      <c r="AF97" s="19"/>
      <c r="AG97" s="19"/>
      <c r="AH97" s="19"/>
      <c r="AI97" s="19"/>
      <c r="AJ97" s="19"/>
      <c r="AK97" s="20"/>
      <c r="AL97" s="19"/>
      <c r="AM97" s="19"/>
      <c r="AN97" s="19"/>
      <c r="AO97" s="19"/>
      <c r="AP97" s="19"/>
      <c r="AQ97" s="19"/>
      <c r="AR97" s="19"/>
      <c r="AS97" s="21"/>
      <c r="AT97" s="21"/>
      <c r="AU97" s="21"/>
      <c r="AV97" s="21"/>
      <c r="AW97" s="21"/>
      <c r="AX97" s="21"/>
      <c r="AY97" s="21"/>
    </row>
    <row r="98">
      <c r="V98" s="19"/>
      <c r="W98" s="19"/>
      <c r="X98" s="19"/>
      <c r="Y98" s="19"/>
      <c r="Z98" s="19"/>
      <c r="AA98" s="19"/>
      <c r="AB98" s="19"/>
      <c r="AE98" s="19"/>
      <c r="AF98" s="19"/>
      <c r="AG98" s="19"/>
      <c r="AH98" s="19"/>
      <c r="AI98" s="19"/>
      <c r="AJ98" s="19"/>
      <c r="AK98" s="20"/>
      <c r="AL98" s="19"/>
      <c r="AM98" s="19"/>
      <c r="AN98" s="19"/>
      <c r="AO98" s="19"/>
      <c r="AP98" s="19"/>
      <c r="AQ98" s="19"/>
      <c r="AR98" s="19"/>
      <c r="AS98" s="21"/>
      <c r="AT98" s="21"/>
      <c r="AU98" s="21"/>
      <c r="AV98" s="21"/>
      <c r="AW98" s="21"/>
      <c r="AX98" s="21"/>
      <c r="AY98" s="21"/>
    </row>
    <row r="99">
      <c r="V99" s="19"/>
      <c r="W99" s="19"/>
      <c r="X99" s="19"/>
      <c r="Y99" s="19"/>
      <c r="Z99" s="19"/>
      <c r="AA99" s="19"/>
      <c r="AB99" s="19"/>
      <c r="AE99" s="19"/>
      <c r="AF99" s="19"/>
      <c r="AG99" s="19"/>
      <c r="AH99" s="19"/>
      <c r="AI99" s="19"/>
      <c r="AJ99" s="19"/>
      <c r="AK99" s="20"/>
      <c r="AL99" s="19"/>
      <c r="AM99" s="19"/>
      <c r="AN99" s="19"/>
      <c r="AO99" s="19"/>
      <c r="AP99" s="19"/>
      <c r="AQ99" s="19"/>
      <c r="AR99" s="19"/>
      <c r="AS99" s="21"/>
      <c r="AT99" s="21"/>
      <c r="AU99" s="21"/>
      <c r="AV99" s="21"/>
      <c r="AW99" s="21"/>
      <c r="AX99" s="21"/>
      <c r="AY99" s="21"/>
    </row>
    <row r="100">
      <c r="V100" s="19"/>
      <c r="W100" s="19"/>
      <c r="X100" s="19"/>
      <c r="Y100" s="19"/>
      <c r="Z100" s="19"/>
      <c r="AA100" s="19"/>
      <c r="AB100" s="19"/>
      <c r="AE100" s="19"/>
      <c r="AF100" s="19"/>
      <c r="AG100" s="19"/>
      <c r="AH100" s="19"/>
      <c r="AI100" s="19"/>
      <c r="AJ100" s="19"/>
      <c r="AK100" s="20"/>
      <c r="AL100" s="19"/>
      <c r="AM100" s="19"/>
      <c r="AN100" s="19"/>
      <c r="AO100" s="19"/>
      <c r="AP100" s="19"/>
      <c r="AQ100" s="19"/>
      <c r="AR100" s="19"/>
      <c r="AS100" s="21"/>
      <c r="AT100" s="21"/>
      <c r="AU100" s="21"/>
      <c r="AV100" s="21"/>
      <c r="AW100" s="21"/>
      <c r="AX100" s="21"/>
      <c r="AY100" s="21"/>
    </row>
    <row r="101">
      <c r="V101" s="19"/>
      <c r="W101" s="19"/>
      <c r="X101" s="19"/>
      <c r="Y101" s="19"/>
      <c r="Z101" s="19"/>
      <c r="AA101" s="19"/>
      <c r="AB101" s="19"/>
      <c r="AE101" s="19"/>
      <c r="AF101" s="19"/>
      <c r="AG101" s="19"/>
      <c r="AH101" s="19"/>
      <c r="AI101" s="19"/>
      <c r="AJ101" s="19"/>
      <c r="AK101" s="20"/>
      <c r="AL101" s="19"/>
      <c r="AM101" s="19"/>
      <c r="AN101" s="19"/>
      <c r="AO101" s="19"/>
      <c r="AP101" s="19"/>
      <c r="AQ101" s="19"/>
      <c r="AR101" s="19"/>
      <c r="AS101" s="21"/>
      <c r="AT101" s="21"/>
      <c r="AU101" s="21"/>
      <c r="AV101" s="21"/>
      <c r="AW101" s="21"/>
      <c r="AX101" s="21"/>
      <c r="AY101" s="21"/>
    </row>
    <row r="102">
      <c r="V102" s="19"/>
      <c r="W102" s="19"/>
      <c r="X102" s="19"/>
      <c r="Y102" s="19"/>
      <c r="Z102" s="19"/>
      <c r="AA102" s="19"/>
      <c r="AB102" s="19"/>
      <c r="AE102" s="19"/>
      <c r="AF102" s="19"/>
      <c r="AG102" s="19"/>
      <c r="AH102" s="19"/>
      <c r="AI102" s="19"/>
      <c r="AJ102" s="19"/>
      <c r="AK102" s="20"/>
      <c r="AL102" s="19"/>
      <c r="AM102" s="19"/>
      <c r="AN102" s="19"/>
      <c r="AO102" s="19"/>
      <c r="AP102" s="19"/>
      <c r="AQ102" s="19"/>
      <c r="AR102" s="19"/>
      <c r="AS102" s="21"/>
      <c r="AT102" s="21"/>
      <c r="AU102" s="21"/>
      <c r="AV102" s="21"/>
      <c r="AW102" s="21"/>
      <c r="AX102" s="21"/>
      <c r="AY102" s="21"/>
    </row>
    <row r="103">
      <c r="V103" s="19"/>
      <c r="W103" s="19"/>
      <c r="X103" s="19"/>
      <c r="Y103" s="19"/>
      <c r="Z103" s="19"/>
      <c r="AA103" s="19"/>
      <c r="AB103" s="19"/>
      <c r="AE103" s="19"/>
      <c r="AF103" s="19"/>
      <c r="AG103" s="19"/>
      <c r="AH103" s="19"/>
      <c r="AI103" s="19"/>
      <c r="AJ103" s="19"/>
      <c r="AK103" s="20"/>
      <c r="AL103" s="19"/>
      <c r="AM103" s="19"/>
      <c r="AN103" s="19"/>
      <c r="AO103" s="19"/>
      <c r="AP103" s="19"/>
      <c r="AQ103" s="19"/>
      <c r="AR103" s="19"/>
      <c r="AS103" s="21"/>
      <c r="AT103" s="21"/>
      <c r="AU103" s="21"/>
      <c r="AV103" s="21"/>
      <c r="AW103" s="21"/>
      <c r="AX103" s="21"/>
      <c r="AY103" s="21"/>
    </row>
    <row r="104">
      <c r="V104" s="19"/>
      <c r="W104" s="19"/>
      <c r="X104" s="19"/>
      <c r="Y104" s="19"/>
      <c r="Z104" s="19"/>
      <c r="AA104" s="19"/>
      <c r="AB104" s="19"/>
      <c r="AE104" s="19"/>
      <c r="AF104" s="19"/>
      <c r="AG104" s="19"/>
      <c r="AH104" s="19"/>
      <c r="AI104" s="19"/>
      <c r="AJ104" s="19"/>
      <c r="AK104" s="20"/>
      <c r="AL104" s="19"/>
      <c r="AM104" s="19"/>
      <c r="AN104" s="19"/>
      <c r="AO104" s="19"/>
      <c r="AP104" s="19"/>
      <c r="AQ104" s="19"/>
      <c r="AR104" s="19"/>
      <c r="AS104" s="21"/>
      <c r="AT104" s="21"/>
      <c r="AU104" s="21"/>
      <c r="AV104" s="21"/>
      <c r="AW104" s="21"/>
      <c r="AX104" s="21"/>
      <c r="AY104" s="21"/>
    </row>
    <row r="105">
      <c r="V105" s="19"/>
      <c r="W105" s="19"/>
      <c r="X105" s="19"/>
      <c r="Y105" s="19"/>
      <c r="Z105" s="19"/>
      <c r="AA105" s="19"/>
      <c r="AB105" s="19"/>
      <c r="AE105" s="19"/>
      <c r="AF105" s="19"/>
      <c r="AG105" s="19"/>
      <c r="AH105" s="19"/>
      <c r="AI105" s="19"/>
      <c r="AJ105" s="19"/>
      <c r="AK105" s="20"/>
      <c r="AL105" s="19"/>
      <c r="AM105" s="19"/>
      <c r="AN105" s="19"/>
      <c r="AO105" s="19"/>
      <c r="AP105" s="19"/>
      <c r="AQ105" s="19"/>
      <c r="AR105" s="19"/>
      <c r="AS105" s="21"/>
      <c r="AT105" s="21"/>
      <c r="AU105" s="21"/>
      <c r="AV105" s="21"/>
      <c r="AW105" s="21"/>
      <c r="AX105" s="21"/>
      <c r="AY105" s="21"/>
    </row>
    <row r="106">
      <c r="V106" s="19"/>
      <c r="W106" s="19"/>
      <c r="X106" s="19"/>
      <c r="Y106" s="19"/>
      <c r="Z106" s="19"/>
      <c r="AA106" s="19"/>
      <c r="AB106" s="19"/>
      <c r="AE106" s="19"/>
      <c r="AF106" s="19"/>
      <c r="AG106" s="19"/>
      <c r="AH106" s="19"/>
      <c r="AI106" s="19"/>
      <c r="AJ106" s="19"/>
      <c r="AK106" s="20"/>
      <c r="AL106" s="19"/>
      <c r="AM106" s="19"/>
      <c r="AN106" s="19"/>
      <c r="AO106" s="19"/>
      <c r="AP106" s="19"/>
      <c r="AQ106" s="19"/>
      <c r="AR106" s="19"/>
      <c r="AS106" s="21"/>
      <c r="AT106" s="21"/>
      <c r="AU106" s="21"/>
      <c r="AV106" s="21"/>
      <c r="AW106" s="21"/>
      <c r="AX106" s="21"/>
      <c r="AY106" s="21"/>
    </row>
    <row r="107">
      <c r="V107" s="19"/>
      <c r="W107" s="19"/>
      <c r="X107" s="19"/>
      <c r="Y107" s="19"/>
      <c r="Z107" s="19"/>
      <c r="AA107" s="19"/>
      <c r="AB107" s="19"/>
      <c r="AE107" s="19"/>
      <c r="AF107" s="19"/>
      <c r="AG107" s="19"/>
      <c r="AH107" s="19"/>
      <c r="AI107" s="19"/>
      <c r="AJ107" s="19"/>
      <c r="AK107" s="20"/>
      <c r="AL107" s="19"/>
      <c r="AM107" s="19"/>
      <c r="AN107" s="19"/>
      <c r="AO107" s="19"/>
      <c r="AP107" s="19"/>
      <c r="AQ107" s="19"/>
      <c r="AR107" s="19"/>
      <c r="AS107" s="21"/>
      <c r="AT107" s="21"/>
      <c r="AU107" s="21"/>
      <c r="AV107" s="21"/>
      <c r="AW107" s="21"/>
      <c r="AX107" s="21"/>
      <c r="AY107" s="21"/>
    </row>
    <row r="108">
      <c r="V108" s="19"/>
      <c r="W108" s="19"/>
      <c r="X108" s="19"/>
      <c r="Y108" s="19"/>
      <c r="Z108" s="19"/>
      <c r="AA108" s="19"/>
      <c r="AB108" s="19"/>
      <c r="AE108" s="19"/>
      <c r="AF108" s="19"/>
      <c r="AG108" s="19"/>
      <c r="AH108" s="19"/>
      <c r="AI108" s="19"/>
      <c r="AJ108" s="19"/>
      <c r="AK108" s="20"/>
      <c r="AL108" s="19"/>
      <c r="AM108" s="19"/>
      <c r="AN108" s="19"/>
      <c r="AO108" s="19"/>
      <c r="AP108" s="19"/>
      <c r="AQ108" s="19"/>
      <c r="AR108" s="19"/>
      <c r="AS108" s="21"/>
      <c r="AT108" s="21"/>
      <c r="AU108" s="21"/>
      <c r="AV108" s="21"/>
      <c r="AW108" s="21"/>
      <c r="AX108" s="21"/>
      <c r="AY108" s="21"/>
    </row>
    <row r="109">
      <c r="V109" s="19"/>
      <c r="W109" s="19"/>
      <c r="X109" s="19"/>
      <c r="Y109" s="19"/>
      <c r="Z109" s="19"/>
      <c r="AA109" s="19"/>
      <c r="AB109" s="19"/>
      <c r="AE109" s="19"/>
      <c r="AF109" s="19"/>
      <c r="AG109" s="19"/>
      <c r="AH109" s="19"/>
      <c r="AI109" s="19"/>
      <c r="AJ109" s="19"/>
      <c r="AK109" s="20"/>
      <c r="AL109" s="19"/>
      <c r="AM109" s="19"/>
      <c r="AN109" s="19"/>
      <c r="AO109" s="19"/>
      <c r="AP109" s="19"/>
      <c r="AQ109" s="19"/>
      <c r="AR109" s="19"/>
      <c r="AS109" s="21"/>
      <c r="AT109" s="21"/>
      <c r="AU109" s="21"/>
      <c r="AV109" s="21"/>
      <c r="AW109" s="21"/>
      <c r="AX109" s="21"/>
      <c r="AY109" s="21"/>
    </row>
    <row r="110">
      <c r="V110" s="19"/>
      <c r="W110" s="19"/>
      <c r="X110" s="19"/>
      <c r="Y110" s="19"/>
      <c r="Z110" s="19"/>
      <c r="AA110" s="19"/>
      <c r="AB110" s="19"/>
      <c r="AE110" s="19"/>
      <c r="AF110" s="19"/>
      <c r="AG110" s="19"/>
      <c r="AH110" s="19"/>
      <c r="AI110" s="19"/>
      <c r="AJ110" s="19"/>
      <c r="AK110" s="20"/>
      <c r="AL110" s="19"/>
      <c r="AM110" s="19"/>
      <c r="AN110" s="19"/>
      <c r="AO110" s="19"/>
      <c r="AP110" s="19"/>
      <c r="AQ110" s="19"/>
      <c r="AR110" s="19"/>
      <c r="AS110" s="21"/>
      <c r="AT110" s="21"/>
      <c r="AU110" s="21"/>
      <c r="AV110" s="21"/>
      <c r="AW110" s="21"/>
      <c r="AX110" s="21"/>
      <c r="AY110" s="21"/>
    </row>
    <row r="111">
      <c r="V111" s="19"/>
      <c r="W111" s="19"/>
      <c r="X111" s="19"/>
      <c r="Y111" s="19"/>
      <c r="Z111" s="19"/>
      <c r="AA111" s="19"/>
      <c r="AB111" s="19"/>
      <c r="AE111" s="19"/>
      <c r="AF111" s="19"/>
      <c r="AG111" s="19"/>
      <c r="AH111" s="19"/>
      <c r="AI111" s="19"/>
      <c r="AJ111" s="19"/>
      <c r="AK111" s="20"/>
      <c r="AL111" s="19"/>
      <c r="AM111" s="19"/>
      <c r="AN111" s="19"/>
      <c r="AO111" s="19"/>
      <c r="AP111" s="19"/>
      <c r="AQ111" s="19"/>
      <c r="AR111" s="19"/>
      <c r="AS111" s="21"/>
      <c r="AT111" s="21"/>
      <c r="AU111" s="21"/>
      <c r="AV111" s="21"/>
      <c r="AW111" s="21"/>
      <c r="AX111" s="21"/>
      <c r="AY111" s="21"/>
    </row>
    <row r="112">
      <c r="V112" s="19"/>
      <c r="W112" s="19"/>
      <c r="X112" s="19"/>
      <c r="Y112" s="19"/>
      <c r="Z112" s="19"/>
      <c r="AA112" s="19"/>
      <c r="AB112" s="19"/>
      <c r="AE112" s="19"/>
      <c r="AF112" s="19"/>
      <c r="AG112" s="19"/>
      <c r="AH112" s="19"/>
      <c r="AI112" s="19"/>
      <c r="AJ112" s="19"/>
      <c r="AK112" s="20"/>
      <c r="AL112" s="19"/>
      <c r="AM112" s="19"/>
      <c r="AN112" s="19"/>
      <c r="AO112" s="19"/>
      <c r="AP112" s="19"/>
      <c r="AQ112" s="19"/>
      <c r="AR112" s="19"/>
      <c r="AS112" s="21"/>
      <c r="AT112" s="21"/>
      <c r="AU112" s="21"/>
      <c r="AV112" s="21"/>
      <c r="AW112" s="21"/>
      <c r="AX112" s="21"/>
      <c r="AY112" s="21"/>
    </row>
    <row r="113">
      <c r="V113" s="19"/>
      <c r="W113" s="19"/>
      <c r="X113" s="19"/>
      <c r="Y113" s="19"/>
      <c r="Z113" s="19"/>
      <c r="AA113" s="19"/>
      <c r="AB113" s="19"/>
      <c r="AE113" s="19"/>
      <c r="AF113" s="19"/>
      <c r="AG113" s="19"/>
      <c r="AH113" s="19"/>
      <c r="AI113" s="19"/>
      <c r="AJ113" s="19"/>
      <c r="AK113" s="20"/>
      <c r="AL113" s="19"/>
      <c r="AM113" s="19"/>
      <c r="AN113" s="19"/>
      <c r="AO113" s="19"/>
      <c r="AP113" s="19"/>
      <c r="AQ113" s="19"/>
      <c r="AR113" s="19"/>
      <c r="AS113" s="21"/>
      <c r="AT113" s="21"/>
      <c r="AU113" s="21"/>
      <c r="AV113" s="21"/>
      <c r="AW113" s="21"/>
      <c r="AX113" s="21"/>
      <c r="AY113" s="21"/>
    </row>
    <row r="114">
      <c r="V114" s="19"/>
      <c r="W114" s="19"/>
      <c r="X114" s="19"/>
      <c r="Y114" s="19"/>
      <c r="Z114" s="19"/>
      <c r="AA114" s="19"/>
      <c r="AB114" s="19"/>
      <c r="AE114" s="19"/>
      <c r="AF114" s="19"/>
      <c r="AG114" s="19"/>
      <c r="AH114" s="19"/>
      <c r="AI114" s="19"/>
      <c r="AJ114" s="19"/>
      <c r="AK114" s="20"/>
      <c r="AL114" s="19"/>
      <c r="AM114" s="19"/>
      <c r="AN114" s="19"/>
      <c r="AO114" s="19"/>
      <c r="AP114" s="19"/>
      <c r="AQ114" s="19"/>
      <c r="AR114" s="19"/>
      <c r="AS114" s="21"/>
      <c r="AT114" s="21"/>
      <c r="AU114" s="21"/>
      <c r="AV114" s="21"/>
      <c r="AW114" s="21"/>
      <c r="AX114" s="21"/>
      <c r="AY114" s="21"/>
    </row>
    <row r="115">
      <c r="V115" s="19"/>
      <c r="W115" s="19"/>
      <c r="X115" s="19"/>
      <c r="Y115" s="19"/>
      <c r="Z115" s="19"/>
      <c r="AA115" s="19"/>
      <c r="AB115" s="19"/>
      <c r="AE115" s="19"/>
      <c r="AF115" s="19"/>
      <c r="AG115" s="19"/>
      <c r="AH115" s="19"/>
      <c r="AI115" s="19"/>
      <c r="AJ115" s="19"/>
      <c r="AK115" s="20"/>
      <c r="AL115" s="19"/>
      <c r="AM115" s="19"/>
      <c r="AN115" s="19"/>
      <c r="AO115" s="19"/>
      <c r="AP115" s="19"/>
      <c r="AQ115" s="19"/>
      <c r="AR115" s="19"/>
      <c r="AS115" s="21"/>
      <c r="AT115" s="21"/>
      <c r="AU115" s="21"/>
      <c r="AV115" s="21"/>
      <c r="AW115" s="21"/>
      <c r="AX115" s="21"/>
      <c r="AY115" s="21"/>
    </row>
    <row r="116">
      <c r="V116" s="19"/>
      <c r="W116" s="19"/>
      <c r="X116" s="19"/>
      <c r="Y116" s="19"/>
      <c r="Z116" s="19"/>
      <c r="AA116" s="19"/>
      <c r="AB116" s="19"/>
      <c r="AE116" s="19"/>
      <c r="AF116" s="19"/>
      <c r="AG116" s="19"/>
      <c r="AH116" s="19"/>
      <c r="AI116" s="19"/>
      <c r="AJ116" s="19"/>
      <c r="AK116" s="20"/>
      <c r="AL116" s="19"/>
      <c r="AM116" s="19"/>
      <c r="AN116" s="19"/>
      <c r="AO116" s="19"/>
      <c r="AP116" s="19"/>
      <c r="AQ116" s="19"/>
      <c r="AR116" s="19"/>
      <c r="AS116" s="21"/>
      <c r="AT116" s="21"/>
      <c r="AU116" s="21"/>
      <c r="AV116" s="21"/>
      <c r="AW116" s="21"/>
      <c r="AX116" s="21"/>
      <c r="AY116" s="21"/>
    </row>
    <row r="117">
      <c r="V117" s="19"/>
      <c r="W117" s="19"/>
      <c r="X117" s="19"/>
      <c r="Y117" s="19"/>
      <c r="Z117" s="19"/>
      <c r="AA117" s="19"/>
      <c r="AB117" s="19"/>
      <c r="AE117" s="19"/>
      <c r="AF117" s="19"/>
      <c r="AG117" s="19"/>
      <c r="AH117" s="19"/>
      <c r="AI117" s="19"/>
      <c r="AJ117" s="19"/>
      <c r="AK117" s="20"/>
      <c r="AL117" s="19"/>
      <c r="AM117" s="19"/>
      <c r="AN117" s="19"/>
      <c r="AO117" s="19"/>
      <c r="AP117" s="19"/>
      <c r="AQ117" s="19"/>
      <c r="AR117" s="19"/>
      <c r="AS117" s="21"/>
      <c r="AT117" s="21"/>
      <c r="AU117" s="21"/>
      <c r="AV117" s="21"/>
      <c r="AW117" s="21"/>
      <c r="AX117" s="21"/>
      <c r="AY117" s="21"/>
    </row>
    <row r="118">
      <c r="V118" s="19"/>
      <c r="W118" s="19"/>
      <c r="X118" s="19"/>
      <c r="Y118" s="19"/>
      <c r="Z118" s="19"/>
      <c r="AA118" s="19"/>
      <c r="AB118" s="19"/>
      <c r="AE118" s="19"/>
      <c r="AF118" s="19"/>
      <c r="AG118" s="19"/>
      <c r="AH118" s="19"/>
      <c r="AI118" s="19"/>
      <c r="AJ118" s="19"/>
      <c r="AK118" s="20"/>
      <c r="AL118" s="19"/>
      <c r="AM118" s="19"/>
      <c r="AN118" s="19"/>
      <c r="AO118" s="19"/>
      <c r="AP118" s="19"/>
      <c r="AQ118" s="19"/>
      <c r="AR118" s="19"/>
      <c r="AS118" s="21"/>
      <c r="AT118" s="21"/>
      <c r="AU118" s="21"/>
      <c r="AV118" s="21"/>
      <c r="AW118" s="21"/>
      <c r="AX118" s="21"/>
      <c r="AY118" s="21"/>
    </row>
    <row r="119">
      <c r="V119" s="19"/>
      <c r="W119" s="19"/>
      <c r="X119" s="19"/>
      <c r="Y119" s="19"/>
      <c r="Z119" s="19"/>
      <c r="AA119" s="19"/>
      <c r="AB119" s="19"/>
      <c r="AE119" s="19"/>
      <c r="AF119" s="19"/>
      <c r="AG119" s="19"/>
      <c r="AH119" s="19"/>
      <c r="AI119" s="19"/>
      <c r="AJ119" s="19"/>
      <c r="AK119" s="20"/>
      <c r="AL119" s="19"/>
      <c r="AM119" s="19"/>
      <c r="AN119" s="19"/>
      <c r="AO119" s="19"/>
      <c r="AP119" s="19"/>
      <c r="AQ119" s="19"/>
      <c r="AR119" s="19"/>
      <c r="AS119" s="21"/>
      <c r="AT119" s="21"/>
      <c r="AU119" s="21"/>
      <c r="AV119" s="21"/>
      <c r="AW119" s="21"/>
      <c r="AX119" s="21"/>
      <c r="AY119" s="21"/>
    </row>
    <row r="120">
      <c r="V120" s="19"/>
      <c r="W120" s="19"/>
      <c r="X120" s="19"/>
      <c r="Y120" s="19"/>
      <c r="Z120" s="19"/>
      <c r="AA120" s="19"/>
      <c r="AB120" s="19"/>
      <c r="AE120" s="19"/>
      <c r="AF120" s="19"/>
      <c r="AG120" s="19"/>
      <c r="AH120" s="19"/>
      <c r="AI120" s="19"/>
      <c r="AJ120" s="19"/>
      <c r="AK120" s="20"/>
      <c r="AL120" s="19"/>
      <c r="AM120" s="19"/>
      <c r="AN120" s="19"/>
      <c r="AO120" s="19"/>
      <c r="AP120" s="19"/>
      <c r="AQ120" s="19"/>
      <c r="AR120" s="19"/>
      <c r="AS120" s="21"/>
      <c r="AT120" s="21"/>
      <c r="AU120" s="21"/>
      <c r="AV120" s="21"/>
      <c r="AW120" s="21"/>
      <c r="AX120" s="21"/>
      <c r="AY120" s="21"/>
    </row>
    <row r="121">
      <c r="V121" s="19"/>
      <c r="W121" s="19"/>
      <c r="X121" s="19"/>
      <c r="Y121" s="19"/>
      <c r="Z121" s="19"/>
      <c r="AA121" s="19"/>
      <c r="AB121" s="19"/>
      <c r="AE121" s="19"/>
      <c r="AF121" s="19"/>
      <c r="AG121" s="19"/>
      <c r="AH121" s="19"/>
      <c r="AI121" s="19"/>
      <c r="AJ121" s="19"/>
      <c r="AK121" s="20"/>
      <c r="AL121" s="19"/>
      <c r="AM121" s="19"/>
      <c r="AN121" s="19"/>
      <c r="AO121" s="19"/>
      <c r="AP121" s="19"/>
      <c r="AQ121" s="19"/>
      <c r="AR121" s="19"/>
      <c r="AS121" s="21"/>
      <c r="AT121" s="21"/>
      <c r="AU121" s="21"/>
      <c r="AV121" s="21"/>
      <c r="AW121" s="21"/>
      <c r="AX121" s="21"/>
      <c r="AY121" s="21"/>
    </row>
    <row r="122">
      <c r="V122" s="19"/>
      <c r="W122" s="19"/>
      <c r="X122" s="19"/>
      <c r="Y122" s="19"/>
      <c r="Z122" s="19"/>
      <c r="AA122" s="19"/>
      <c r="AB122" s="19"/>
      <c r="AE122" s="19"/>
      <c r="AF122" s="19"/>
      <c r="AG122" s="19"/>
      <c r="AH122" s="19"/>
      <c r="AI122" s="19"/>
      <c r="AJ122" s="19"/>
      <c r="AK122" s="20"/>
      <c r="AL122" s="19"/>
      <c r="AM122" s="19"/>
      <c r="AN122" s="19"/>
      <c r="AO122" s="19"/>
      <c r="AP122" s="19"/>
      <c r="AQ122" s="19"/>
      <c r="AR122" s="19"/>
      <c r="AS122" s="21"/>
      <c r="AT122" s="21"/>
      <c r="AU122" s="21"/>
      <c r="AV122" s="21"/>
      <c r="AW122" s="21"/>
      <c r="AX122" s="21"/>
      <c r="AY122" s="21"/>
    </row>
    <row r="123">
      <c r="V123" s="19"/>
      <c r="W123" s="19"/>
      <c r="X123" s="19"/>
      <c r="Y123" s="19"/>
      <c r="Z123" s="19"/>
      <c r="AA123" s="19"/>
      <c r="AB123" s="19"/>
      <c r="AE123" s="19"/>
      <c r="AF123" s="19"/>
      <c r="AG123" s="19"/>
      <c r="AH123" s="19"/>
      <c r="AI123" s="19"/>
      <c r="AJ123" s="19"/>
      <c r="AK123" s="20"/>
      <c r="AL123" s="19"/>
      <c r="AM123" s="19"/>
      <c r="AN123" s="19"/>
      <c r="AO123" s="19"/>
      <c r="AP123" s="19"/>
      <c r="AQ123" s="19"/>
      <c r="AR123" s="19"/>
      <c r="AS123" s="21"/>
      <c r="AT123" s="21"/>
      <c r="AU123" s="21"/>
      <c r="AV123" s="21"/>
      <c r="AW123" s="21"/>
      <c r="AX123" s="21"/>
      <c r="AY123" s="21"/>
    </row>
    <row r="124">
      <c r="V124" s="19"/>
      <c r="W124" s="19"/>
      <c r="X124" s="19"/>
      <c r="Y124" s="19"/>
      <c r="Z124" s="19"/>
      <c r="AA124" s="19"/>
      <c r="AB124" s="19"/>
      <c r="AE124" s="19"/>
      <c r="AF124" s="19"/>
      <c r="AG124" s="19"/>
      <c r="AH124" s="19"/>
      <c r="AI124" s="19"/>
      <c r="AJ124" s="19"/>
      <c r="AK124" s="20"/>
      <c r="AL124" s="19"/>
      <c r="AM124" s="19"/>
      <c r="AN124" s="19"/>
      <c r="AO124" s="19"/>
      <c r="AP124" s="19"/>
      <c r="AQ124" s="19"/>
      <c r="AR124" s="19"/>
      <c r="AS124" s="21"/>
      <c r="AT124" s="21"/>
      <c r="AU124" s="21"/>
      <c r="AV124" s="21"/>
      <c r="AW124" s="21"/>
      <c r="AX124" s="21"/>
      <c r="AY124" s="21"/>
    </row>
    <row r="125">
      <c r="V125" s="19"/>
      <c r="W125" s="19"/>
      <c r="X125" s="19"/>
      <c r="Y125" s="19"/>
      <c r="Z125" s="19"/>
      <c r="AA125" s="19"/>
      <c r="AB125" s="19"/>
      <c r="AE125" s="19"/>
      <c r="AF125" s="19"/>
      <c r="AG125" s="19"/>
      <c r="AH125" s="19"/>
      <c r="AI125" s="19"/>
      <c r="AJ125" s="19"/>
      <c r="AK125" s="20"/>
      <c r="AL125" s="19"/>
      <c r="AM125" s="19"/>
      <c r="AN125" s="19"/>
      <c r="AO125" s="19"/>
      <c r="AP125" s="19"/>
      <c r="AQ125" s="19"/>
      <c r="AR125" s="19"/>
      <c r="AS125" s="21"/>
      <c r="AT125" s="21"/>
      <c r="AU125" s="21"/>
      <c r="AV125" s="21"/>
      <c r="AW125" s="21"/>
      <c r="AX125" s="21"/>
      <c r="AY125" s="21"/>
    </row>
    <row r="126">
      <c r="V126" s="19"/>
      <c r="W126" s="19"/>
      <c r="X126" s="19"/>
      <c r="Y126" s="19"/>
      <c r="Z126" s="19"/>
      <c r="AA126" s="19"/>
      <c r="AB126" s="19"/>
      <c r="AE126" s="19"/>
      <c r="AF126" s="19"/>
      <c r="AG126" s="19"/>
      <c r="AH126" s="19"/>
      <c r="AI126" s="19"/>
      <c r="AJ126" s="19"/>
      <c r="AK126" s="20"/>
      <c r="AL126" s="19"/>
      <c r="AM126" s="19"/>
      <c r="AN126" s="19"/>
      <c r="AO126" s="19"/>
      <c r="AP126" s="19"/>
      <c r="AQ126" s="19"/>
      <c r="AR126" s="19"/>
      <c r="AS126" s="21"/>
      <c r="AT126" s="21"/>
      <c r="AU126" s="21"/>
      <c r="AV126" s="21"/>
      <c r="AW126" s="21"/>
      <c r="AX126" s="21"/>
      <c r="AY126" s="21"/>
    </row>
    <row r="127">
      <c r="V127" s="19"/>
      <c r="W127" s="19"/>
      <c r="X127" s="19"/>
      <c r="Y127" s="19"/>
      <c r="Z127" s="19"/>
      <c r="AA127" s="19"/>
      <c r="AB127" s="19"/>
      <c r="AE127" s="19"/>
      <c r="AF127" s="19"/>
      <c r="AG127" s="19"/>
      <c r="AH127" s="19"/>
      <c r="AI127" s="19"/>
      <c r="AJ127" s="19"/>
      <c r="AK127" s="20"/>
      <c r="AL127" s="19"/>
      <c r="AM127" s="19"/>
      <c r="AN127" s="19"/>
      <c r="AO127" s="19"/>
      <c r="AP127" s="19"/>
      <c r="AQ127" s="19"/>
      <c r="AR127" s="19"/>
      <c r="AS127" s="21"/>
      <c r="AT127" s="21"/>
      <c r="AU127" s="21"/>
      <c r="AV127" s="21"/>
      <c r="AW127" s="21"/>
      <c r="AX127" s="21"/>
      <c r="AY127" s="21"/>
    </row>
    <row r="128">
      <c r="V128" s="19"/>
      <c r="W128" s="19"/>
      <c r="X128" s="19"/>
      <c r="Y128" s="19"/>
      <c r="Z128" s="19"/>
      <c r="AA128" s="19"/>
      <c r="AB128" s="19"/>
      <c r="AE128" s="19"/>
      <c r="AF128" s="19"/>
      <c r="AG128" s="19"/>
      <c r="AH128" s="19"/>
      <c r="AI128" s="19"/>
      <c r="AJ128" s="19"/>
      <c r="AK128" s="20"/>
      <c r="AL128" s="19"/>
      <c r="AM128" s="19"/>
      <c r="AN128" s="19"/>
      <c r="AO128" s="19"/>
      <c r="AP128" s="19"/>
      <c r="AQ128" s="19"/>
      <c r="AR128" s="19"/>
      <c r="AS128" s="21"/>
      <c r="AT128" s="21"/>
      <c r="AU128" s="21"/>
      <c r="AV128" s="21"/>
      <c r="AW128" s="21"/>
      <c r="AX128" s="21"/>
      <c r="AY128" s="21"/>
    </row>
    <row r="129">
      <c r="V129" s="19"/>
      <c r="W129" s="19"/>
      <c r="X129" s="19"/>
      <c r="Y129" s="19"/>
      <c r="Z129" s="19"/>
      <c r="AA129" s="19"/>
      <c r="AB129" s="19"/>
      <c r="AE129" s="19"/>
      <c r="AF129" s="19"/>
      <c r="AG129" s="19"/>
      <c r="AH129" s="19"/>
      <c r="AI129" s="19"/>
      <c r="AJ129" s="19"/>
      <c r="AK129" s="20"/>
      <c r="AL129" s="19"/>
      <c r="AM129" s="19"/>
      <c r="AN129" s="19"/>
      <c r="AO129" s="19"/>
      <c r="AP129" s="19"/>
      <c r="AQ129" s="19"/>
      <c r="AR129" s="19"/>
      <c r="AS129" s="21"/>
      <c r="AT129" s="21"/>
      <c r="AU129" s="21"/>
      <c r="AV129" s="21"/>
      <c r="AW129" s="21"/>
      <c r="AX129" s="21"/>
      <c r="AY129" s="21"/>
    </row>
    <row r="130">
      <c r="V130" s="19"/>
      <c r="W130" s="19"/>
      <c r="X130" s="19"/>
      <c r="Y130" s="19"/>
      <c r="Z130" s="19"/>
      <c r="AA130" s="19"/>
      <c r="AB130" s="19"/>
      <c r="AE130" s="19"/>
      <c r="AF130" s="19"/>
      <c r="AG130" s="19"/>
      <c r="AH130" s="19"/>
      <c r="AI130" s="19"/>
      <c r="AJ130" s="19"/>
      <c r="AK130" s="20"/>
      <c r="AL130" s="19"/>
      <c r="AM130" s="19"/>
      <c r="AN130" s="19"/>
      <c r="AO130" s="19"/>
      <c r="AP130" s="19"/>
      <c r="AQ130" s="19"/>
      <c r="AR130" s="19"/>
      <c r="AS130" s="21"/>
      <c r="AT130" s="21"/>
      <c r="AU130" s="21"/>
      <c r="AV130" s="21"/>
      <c r="AW130" s="21"/>
      <c r="AX130" s="21"/>
      <c r="AY130" s="21"/>
    </row>
    <row r="131">
      <c r="V131" s="19"/>
      <c r="W131" s="19"/>
      <c r="X131" s="19"/>
      <c r="Y131" s="19"/>
      <c r="Z131" s="19"/>
      <c r="AA131" s="19"/>
      <c r="AB131" s="19"/>
      <c r="AE131" s="19"/>
      <c r="AF131" s="19"/>
      <c r="AG131" s="19"/>
      <c r="AH131" s="19"/>
      <c r="AI131" s="19"/>
      <c r="AJ131" s="19"/>
      <c r="AK131" s="20"/>
      <c r="AL131" s="19"/>
      <c r="AM131" s="19"/>
      <c r="AN131" s="19"/>
      <c r="AO131" s="19"/>
      <c r="AP131" s="19"/>
      <c r="AQ131" s="19"/>
      <c r="AR131" s="19"/>
      <c r="AS131" s="21"/>
      <c r="AT131" s="21"/>
      <c r="AU131" s="21"/>
      <c r="AV131" s="21"/>
      <c r="AW131" s="21"/>
      <c r="AX131" s="21"/>
      <c r="AY131" s="21"/>
    </row>
    <row r="132">
      <c r="V132" s="19"/>
      <c r="W132" s="19"/>
      <c r="X132" s="19"/>
      <c r="Y132" s="19"/>
      <c r="Z132" s="19"/>
      <c r="AA132" s="19"/>
      <c r="AB132" s="19"/>
      <c r="AE132" s="19"/>
      <c r="AF132" s="19"/>
      <c r="AG132" s="19"/>
      <c r="AH132" s="19"/>
      <c r="AI132" s="19"/>
      <c r="AJ132" s="19"/>
      <c r="AK132" s="20"/>
      <c r="AL132" s="19"/>
      <c r="AM132" s="19"/>
      <c r="AN132" s="19"/>
      <c r="AO132" s="19"/>
      <c r="AP132" s="19"/>
      <c r="AQ132" s="19"/>
      <c r="AR132" s="19"/>
      <c r="AS132" s="21"/>
      <c r="AT132" s="21"/>
      <c r="AU132" s="21"/>
      <c r="AV132" s="21"/>
      <c r="AW132" s="21"/>
      <c r="AX132" s="21"/>
      <c r="AY132" s="21"/>
    </row>
    <row r="133">
      <c r="V133" s="19"/>
      <c r="W133" s="19"/>
      <c r="X133" s="19"/>
      <c r="Y133" s="19"/>
      <c r="Z133" s="19"/>
      <c r="AA133" s="19"/>
      <c r="AB133" s="19"/>
      <c r="AE133" s="19"/>
      <c r="AF133" s="19"/>
      <c r="AG133" s="19"/>
      <c r="AH133" s="19"/>
      <c r="AI133" s="19"/>
      <c r="AJ133" s="19"/>
      <c r="AK133" s="20"/>
      <c r="AL133" s="19"/>
      <c r="AM133" s="19"/>
      <c r="AN133" s="19"/>
      <c r="AO133" s="19"/>
      <c r="AP133" s="19"/>
      <c r="AQ133" s="19"/>
      <c r="AR133" s="19"/>
      <c r="AS133" s="21"/>
      <c r="AT133" s="21"/>
      <c r="AU133" s="21"/>
      <c r="AV133" s="21"/>
      <c r="AW133" s="21"/>
      <c r="AX133" s="21"/>
      <c r="AY133" s="21"/>
    </row>
    <row r="134">
      <c r="V134" s="19"/>
      <c r="W134" s="19"/>
      <c r="X134" s="19"/>
      <c r="Y134" s="19"/>
      <c r="Z134" s="19"/>
      <c r="AA134" s="19"/>
      <c r="AB134" s="19"/>
      <c r="AE134" s="19"/>
      <c r="AF134" s="19"/>
      <c r="AG134" s="19"/>
      <c r="AH134" s="19"/>
      <c r="AI134" s="19"/>
      <c r="AJ134" s="19"/>
      <c r="AK134" s="20"/>
      <c r="AL134" s="19"/>
      <c r="AM134" s="19"/>
      <c r="AN134" s="19"/>
      <c r="AO134" s="19"/>
      <c r="AP134" s="19"/>
      <c r="AQ134" s="19"/>
      <c r="AR134" s="19"/>
      <c r="AS134" s="21"/>
      <c r="AT134" s="21"/>
      <c r="AU134" s="21"/>
      <c r="AV134" s="21"/>
      <c r="AW134" s="21"/>
      <c r="AX134" s="21"/>
      <c r="AY134" s="21"/>
    </row>
    <row r="135">
      <c r="V135" s="19"/>
      <c r="W135" s="19"/>
      <c r="X135" s="19"/>
      <c r="Y135" s="19"/>
      <c r="Z135" s="19"/>
      <c r="AA135" s="19"/>
      <c r="AB135" s="19"/>
      <c r="AE135" s="19"/>
      <c r="AF135" s="19"/>
      <c r="AG135" s="19"/>
      <c r="AH135" s="19"/>
      <c r="AI135" s="19"/>
      <c r="AJ135" s="19"/>
      <c r="AK135" s="20"/>
      <c r="AL135" s="19"/>
      <c r="AM135" s="19"/>
      <c r="AN135" s="19"/>
      <c r="AO135" s="19"/>
      <c r="AP135" s="19"/>
      <c r="AQ135" s="19"/>
      <c r="AR135" s="19"/>
      <c r="AS135" s="21"/>
      <c r="AT135" s="21"/>
      <c r="AU135" s="21"/>
      <c r="AV135" s="21"/>
      <c r="AW135" s="21"/>
      <c r="AX135" s="21"/>
      <c r="AY135" s="21"/>
    </row>
    <row r="136">
      <c r="V136" s="19"/>
      <c r="W136" s="19"/>
      <c r="X136" s="19"/>
      <c r="Y136" s="19"/>
      <c r="Z136" s="19"/>
      <c r="AA136" s="19"/>
      <c r="AB136" s="19"/>
      <c r="AE136" s="19"/>
      <c r="AF136" s="19"/>
      <c r="AG136" s="19"/>
      <c r="AH136" s="19"/>
      <c r="AI136" s="19"/>
      <c r="AJ136" s="19"/>
      <c r="AK136" s="20"/>
      <c r="AL136" s="19"/>
      <c r="AM136" s="19"/>
      <c r="AN136" s="19"/>
      <c r="AO136" s="19"/>
      <c r="AP136" s="19"/>
      <c r="AQ136" s="19"/>
      <c r="AR136" s="19"/>
      <c r="AS136" s="21"/>
      <c r="AT136" s="21"/>
      <c r="AU136" s="21"/>
      <c r="AV136" s="21"/>
      <c r="AW136" s="21"/>
      <c r="AX136" s="21"/>
      <c r="AY136" s="21"/>
    </row>
    <row r="137">
      <c r="V137" s="19"/>
      <c r="W137" s="19"/>
      <c r="X137" s="19"/>
      <c r="Y137" s="19"/>
      <c r="Z137" s="19"/>
      <c r="AA137" s="19"/>
      <c r="AB137" s="19"/>
      <c r="AE137" s="19"/>
      <c r="AF137" s="19"/>
      <c r="AG137" s="19"/>
      <c r="AH137" s="19"/>
      <c r="AI137" s="19"/>
      <c r="AJ137" s="19"/>
      <c r="AK137" s="20"/>
      <c r="AL137" s="19"/>
      <c r="AM137" s="19"/>
      <c r="AN137" s="19"/>
      <c r="AO137" s="19"/>
      <c r="AP137" s="19"/>
      <c r="AQ137" s="19"/>
      <c r="AR137" s="19"/>
      <c r="AS137" s="21"/>
      <c r="AT137" s="21"/>
      <c r="AU137" s="21"/>
      <c r="AV137" s="21"/>
      <c r="AW137" s="21"/>
      <c r="AX137" s="21"/>
      <c r="AY137" s="21"/>
    </row>
    <row r="138">
      <c r="V138" s="19"/>
      <c r="W138" s="19"/>
      <c r="X138" s="19"/>
      <c r="Y138" s="19"/>
      <c r="Z138" s="19"/>
      <c r="AA138" s="19"/>
      <c r="AB138" s="19"/>
      <c r="AE138" s="19"/>
      <c r="AF138" s="19"/>
      <c r="AG138" s="19"/>
      <c r="AH138" s="19"/>
      <c r="AI138" s="19"/>
      <c r="AJ138" s="19"/>
      <c r="AK138" s="20"/>
      <c r="AL138" s="19"/>
      <c r="AM138" s="19"/>
      <c r="AN138" s="19"/>
      <c r="AO138" s="19"/>
      <c r="AP138" s="19"/>
      <c r="AQ138" s="19"/>
      <c r="AR138" s="19"/>
      <c r="AS138" s="21"/>
      <c r="AT138" s="21"/>
      <c r="AU138" s="21"/>
      <c r="AV138" s="21"/>
      <c r="AW138" s="21"/>
      <c r="AX138" s="21"/>
      <c r="AY138" s="21"/>
    </row>
    <row r="139">
      <c r="V139" s="19"/>
      <c r="W139" s="19"/>
      <c r="X139" s="19"/>
      <c r="Y139" s="19"/>
      <c r="Z139" s="19"/>
      <c r="AA139" s="19"/>
      <c r="AB139" s="19"/>
      <c r="AE139" s="19"/>
      <c r="AF139" s="19"/>
      <c r="AG139" s="19"/>
      <c r="AH139" s="19"/>
      <c r="AI139" s="19"/>
      <c r="AJ139" s="19"/>
      <c r="AK139" s="20"/>
      <c r="AL139" s="19"/>
      <c r="AM139" s="19"/>
      <c r="AN139" s="19"/>
      <c r="AO139" s="19"/>
      <c r="AP139" s="19"/>
      <c r="AQ139" s="19"/>
      <c r="AR139" s="19"/>
      <c r="AS139" s="21"/>
      <c r="AT139" s="21"/>
      <c r="AU139" s="21"/>
      <c r="AV139" s="21"/>
      <c r="AW139" s="21"/>
      <c r="AX139" s="21"/>
      <c r="AY139" s="21"/>
    </row>
    <row r="140">
      <c r="V140" s="19"/>
      <c r="W140" s="19"/>
      <c r="X140" s="19"/>
      <c r="Y140" s="19"/>
      <c r="Z140" s="19"/>
      <c r="AA140" s="19"/>
      <c r="AB140" s="19"/>
      <c r="AE140" s="19"/>
      <c r="AF140" s="19"/>
      <c r="AG140" s="19"/>
      <c r="AH140" s="19"/>
      <c r="AI140" s="19"/>
      <c r="AJ140" s="19"/>
      <c r="AK140" s="20"/>
      <c r="AL140" s="19"/>
      <c r="AM140" s="19"/>
      <c r="AN140" s="19"/>
      <c r="AO140" s="19"/>
      <c r="AP140" s="19"/>
      <c r="AQ140" s="19"/>
      <c r="AR140" s="19"/>
      <c r="AS140" s="21"/>
      <c r="AT140" s="21"/>
      <c r="AU140" s="21"/>
      <c r="AV140" s="21"/>
      <c r="AW140" s="21"/>
      <c r="AX140" s="21"/>
      <c r="AY140" s="21"/>
    </row>
    <row r="141">
      <c r="V141" s="19"/>
      <c r="W141" s="19"/>
      <c r="X141" s="19"/>
      <c r="Y141" s="19"/>
      <c r="Z141" s="19"/>
      <c r="AA141" s="19"/>
      <c r="AB141" s="19"/>
      <c r="AE141" s="19"/>
      <c r="AF141" s="19"/>
      <c r="AG141" s="19"/>
      <c r="AH141" s="19"/>
      <c r="AI141" s="19"/>
      <c r="AJ141" s="19"/>
      <c r="AK141" s="20"/>
      <c r="AL141" s="19"/>
      <c r="AM141" s="19"/>
      <c r="AN141" s="19"/>
      <c r="AO141" s="19"/>
      <c r="AP141" s="19"/>
      <c r="AQ141" s="19"/>
      <c r="AR141" s="19"/>
      <c r="AS141" s="21"/>
      <c r="AT141" s="21"/>
      <c r="AU141" s="21"/>
      <c r="AV141" s="21"/>
      <c r="AW141" s="21"/>
      <c r="AX141" s="21"/>
      <c r="AY141" s="21"/>
    </row>
    <row r="142">
      <c r="V142" s="19"/>
      <c r="W142" s="19"/>
      <c r="X142" s="19"/>
      <c r="Y142" s="19"/>
      <c r="Z142" s="19"/>
      <c r="AA142" s="19"/>
      <c r="AB142" s="19"/>
      <c r="AE142" s="19"/>
      <c r="AF142" s="19"/>
      <c r="AG142" s="19"/>
      <c r="AH142" s="19"/>
      <c r="AI142" s="19"/>
      <c r="AJ142" s="19"/>
      <c r="AK142" s="20"/>
      <c r="AL142" s="19"/>
      <c r="AM142" s="19"/>
      <c r="AN142" s="19"/>
      <c r="AO142" s="19"/>
      <c r="AP142" s="19"/>
      <c r="AQ142" s="19"/>
      <c r="AR142" s="19"/>
      <c r="AS142" s="21"/>
      <c r="AT142" s="21"/>
      <c r="AU142" s="21"/>
      <c r="AV142" s="21"/>
      <c r="AW142" s="21"/>
      <c r="AX142" s="21"/>
      <c r="AY142" s="21"/>
    </row>
    <row r="143">
      <c r="V143" s="19"/>
      <c r="W143" s="19"/>
      <c r="X143" s="19"/>
      <c r="Y143" s="19"/>
      <c r="Z143" s="19"/>
      <c r="AA143" s="19"/>
      <c r="AB143" s="19"/>
      <c r="AE143" s="19"/>
      <c r="AF143" s="19"/>
      <c r="AG143" s="19"/>
      <c r="AH143" s="19"/>
      <c r="AI143" s="19"/>
      <c r="AJ143" s="19"/>
      <c r="AK143" s="20"/>
      <c r="AL143" s="19"/>
      <c r="AM143" s="19"/>
      <c r="AN143" s="19"/>
      <c r="AO143" s="19"/>
      <c r="AP143" s="19"/>
      <c r="AQ143" s="19"/>
      <c r="AR143" s="19"/>
      <c r="AS143" s="21"/>
      <c r="AT143" s="21"/>
      <c r="AU143" s="21"/>
      <c r="AV143" s="21"/>
      <c r="AW143" s="21"/>
      <c r="AX143" s="21"/>
      <c r="AY143" s="21"/>
    </row>
    <row r="144">
      <c r="V144" s="19"/>
      <c r="W144" s="19"/>
      <c r="X144" s="19"/>
      <c r="Y144" s="19"/>
      <c r="Z144" s="19"/>
      <c r="AA144" s="19"/>
      <c r="AB144" s="19"/>
      <c r="AE144" s="19"/>
      <c r="AF144" s="19"/>
      <c r="AG144" s="19"/>
      <c r="AH144" s="19"/>
      <c r="AI144" s="19"/>
      <c r="AJ144" s="19"/>
      <c r="AK144" s="20"/>
      <c r="AL144" s="19"/>
      <c r="AM144" s="19"/>
      <c r="AN144" s="19"/>
      <c r="AO144" s="19"/>
      <c r="AP144" s="19"/>
      <c r="AQ144" s="19"/>
      <c r="AR144" s="19"/>
      <c r="AS144" s="21"/>
      <c r="AT144" s="21"/>
      <c r="AU144" s="21"/>
      <c r="AV144" s="21"/>
      <c r="AW144" s="21"/>
      <c r="AX144" s="21"/>
      <c r="AY144" s="21"/>
    </row>
    <row r="145">
      <c r="V145" s="19"/>
      <c r="W145" s="19"/>
      <c r="X145" s="19"/>
      <c r="Y145" s="19"/>
      <c r="Z145" s="19"/>
      <c r="AA145" s="19"/>
      <c r="AB145" s="19"/>
      <c r="AE145" s="19"/>
      <c r="AF145" s="19"/>
      <c r="AG145" s="19"/>
      <c r="AH145" s="19"/>
      <c r="AI145" s="19"/>
      <c r="AJ145" s="19"/>
      <c r="AK145" s="20"/>
      <c r="AL145" s="19"/>
      <c r="AM145" s="19"/>
      <c r="AN145" s="19"/>
      <c r="AO145" s="19"/>
      <c r="AP145" s="19"/>
      <c r="AQ145" s="19"/>
      <c r="AR145" s="19"/>
      <c r="AS145" s="21"/>
      <c r="AT145" s="21"/>
      <c r="AU145" s="21"/>
      <c r="AV145" s="21"/>
      <c r="AW145" s="21"/>
      <c r="AX145" s="21"/>
      <c r="AY145" s="21"/>
    </row>
    <row r="146">
      <c r="V146" s="19"/>
      <c r="W146" s="19"/>
      <c r="X146" s="19"/>
      <c r="Y146" s="19"/>
      <c r="Z146" s="19"/>
      <c r="AA146" s="19"/>
      <c r="AB146" s="19"/>
      <c r="AE146" s="19"/>
      <c r="AF146" s="19"/>
      <c r="AG146" s="19"/>
      <c r="AH146" s="19"/>
      <c r="AI146" s="19"/>
      <c r="AJ146" s="19"/>
      <c r="AK146" s="20"/>
      <c r="AL146" s="19"/>
      <c r="AM146" s="19"/>
      <c r="AN146" s="19"/>
      <c r="AO146" s="19"/>
      <c r="AP146" s="19"/>
      <c r="AQ146" s="19"/>
      <c r="AR146" s="19"/>
      <c r="AS146" s="21"/>
      <c r="AT146" s="21"/>
      <c r="AU146" s="21"/>
      <c r="AV146" s="21"/>
      <c r="AW146" s="21"/>
      <c r="AX146" s="21"/>
      <c r="AY146" s="21"/>
    </row>
    <row r="147">
      <c r="V147" s="19"/>
      <c r="W147" s="19"/>
      <c r="X147" s="19"/>
      <c r="Y147" s="19"/>
      <c r="Z147" s="19"/>
      <c r="AA147" s="19"/>
      <c r="AB147" s="19"/>
      <c r="AE147" s="19"/>
      <c r="AF147" s="19"/>
      <c r="AG147" s="19"/>
      <c r="AH147" s="19"/>
      <c r="AI147" s="19"/>
      <c r="AJ147" s="19"/>
      <c r="AK147" s="20"/>
      <c r="AL147" s="19"/>
      <c r="AM147" s="19"/>
      <c r="AN147" s="19"/>
      <c r="AO147" s="19"/>
      <c r="AP147" s="19"/>
      <c r="AQ147" s="19"/>
      <c r="AR147" s="19"/>
      <c r="AS147" s="21"/>
      <c r="AT147" s="21"/>
      <c r="AU147" s="21"/>
      <c r="AV147" s="21"/>
      <c r="AW147" s="21"/>
      <c r="AX147" s="21"/>
      <c r="AY147" s="21"/>
    </row>
    <row r="148">
      <c r="V148" s="19"/>
      <c r="W148" s="19"/>
      <c r="X148" s="19"/>
      <c r="Y148" s="19"/>
      <c r="Z148" s="19"/>
      <c r="AA148" s="19"/>
      <c r="AB148" s="19"/>
      <c r="AE148" s="19"/>
      <c r="AF148" s="19"/>
      <c r="AG148" s="19"/>
      <c r="AH148" s="19"/>
      <c r="AI148" s="19"/>
      <c r="AJ148" s="19"/>
      <c r="AK148" s="20"/>
      <c r="AL148" s="19"/>
      <c r="AM148" s="19"/>
      <c r="AN148" s="19"/>
      <c r="AO148" s="19"/>
      <c r="AP148" s="19"/>
      <c r="AQ148" s="19"/>
      <c r="AR148" s="19"/>
      <c r="AS148" s="21"/>
      <c r="AT148" s="21"/>
      <c r="AU148" s="21"/>
      <c r="AV148" s="21"/>
      <c r="AW148" s="21"/>
      <c r="AX148" s="21"/>
      <c r="AY148" s="21"/>
    </row>
    <row r="149">
      <c r="V149" s="19"/>
      <c r="W149" s="19"/>
      <c r="X149" s="19"/>
      <c r="Y149" s="19"/>
      <c r="Z149" s="19"/>
      <c r="AA149" s="19"/>
      <c r="AB149" s="19"/>
      <c r="AE149" s="19"/>
      <c r="AF149" s="19"/>
      <c r="AG149" s="19"/>
      <c r="AH149" s="19"/>
      <c r="AI149" s="19"/>
      <c r="AJ149" s="19"/>
      <c r="AK149" s="20"/>
      <c r="AL149" s="19"/>
      <c r="AM149" s="19"/>
      <c r="AN149" s="19"/>
      <c r="AO149" s="19"/>
      <c r="AP149" s="19"/>
      <c r="AQ149" s="19"/>
      <c r="AR149" s="19"/>
      <c r="AS149" s="21"/>
      <c r="AT149" s="21"/>
      <c r="AU149" s="21"/>
      <c r="AV149" s="21"/>
      <c r="AW149" s="21"/>
      <c r="AX149" s="21"/>
      <c r="AY149" s="21"/>
    </row>
    <row r="150">
      <c r="V150" s="19"/>
      <c r="W150" s="19"/>
      <c r="X150" s="19"/>
      <c r="Y150" s="19"/>
      <c r="Z150" s="19"/>
      <c r="AA150" s="19"/>
      <c r="AB150" s="19"/>
      <c r="AE150" s="19"/>
      <c r="AF150" s="19"/>
      <c r="AG150" s="19"/>
      <c r="AH150" s="19"/>
      <c r="AI150" s="19"/>
      <c r="AJ150" s="19"/>
      <c r="AK150" s="20"/>
      <c r="AL150" s="19"/>
      <c r="AM150" s="19"/>
      <c r="AN150" s="19"/>
      <c r="AO150" s="19"/>
      <c r="AP150" s="19"/>
      <c r="AQ150" s="19"/>
      <c r="AR150" s="19"/>
      <c r="AS150" s="21"/>
      <c r="AT150" s="21"/>
      <c r="AU150" s="21"/>
      <c r="AV150" s="21"/>
      <c r="AW150" s="21"/>
      <c r="AX150" s="21"/>
      <c r="AY150" s="21"/>
    </row>
    <row r="151">
      <c r="V151" s="19"/>
      <c r="W151" s="19"/>
      <c r="X151" s="19"/>
      <c r="Y151" s="19"/>
      <c r="Z151" s="19"/>
      <c r="AA151" s="19"/>
      <c r="AB151" s="19"/>
      <c r="AE151" s="19"/>
      <c r="AF151" s="19"/>
      <c r="AG151" s="19"/>
      <c r="AH151" s="19"/>
      <c r="AI151" s="19"/>
      <c r="AJ151" s="19"/>
      <c r="AK151" s="20"/>
      <c r="AL151" s="19"/>
      <c r="AM151" s="19"/>
      <c r="AN151" s="19"/>
      <c r="AO151" s="19"/>
      <c r="AP151" s="19"/>
      <c r="AQ151" s="19"/>
      <c r="AR151" s="19"/>
      <c r="AS151" s="21"/>
      <c r="AT151" s="21"/>
      <c r="AU151" s="21"/>
      <c r="AV151" s="21"/>
      <c r="AW151" s="21"/>
      <c r="AX151" s="21"/>
      <c r="AY151" s="21"/>
    </row>
    <row r="152">
      <c r="V152" s="19"/>
      <c r="W152" s="19"/>
      <c r="X152" s="19"/>
      <c r="Y152" s="19"/>
      <c r="Z152" s="19"/>
      <c r="AA152" s="19"/>
      <c r="AB152" s="19"/>
      <c r="AE152" s="19"/>
      <c r="AF152" s="19"/>
      <c r="AG152" s="19"/>
      <c r="AH152" s="19"/>
      <c r="AI152" s="19"/>
      <c r="AJ152" s="19"/>
      <c r="AK152" s="20"/>
      <c r="AL152" s="19"/>
      <c r="AM152" s="19"/>
      <c r="AN152" s="19"/>
      <c r="AO152" s="19"/>
      <c r="AP152" s="19"/>
      <c r="AQ152" s="19"/>
      <c r="AR152" s="19"/>
      <c r="AS152" s="21"/>
      <c r="AT152" s="21"/>
      <c r="AU152" s="21"/>
      <c r="AV152" s="21"/>
      <c r="AW152" s="21"/>
      <c r="AX152" s="21"/>
      <c r="AY152" s="21"/>
    </row>
    <row r="153">
      <c r="V153" s="19"/>
      <c r="W153" s="19"/>
      <c r="X153" s="19"/>
      <c r="Y153" s="19"/>
      <c r="Z153" s="19"/>
      <c r="AA153" s="19"/>
      <c r="AB153" s="19"/>
      <c r="AE153" s="19"/>
      <c r="AF153" s="19"/>
      <c r="AG153" s="19"/>
      <c r="AH153" s="19"/>
      <c r="AI153" s="19"/>
      <c r="AJ153" s="19"/>
      <c r="AK153" s="20"/>
      <c r="AL153" s="19"/>
      <c r="AM153" s="19"/>
      <c r="AN153" s="19"/>
      <c r="AO153" s="19"/>
      <c r="AP153" s="19"/>
      <c r="AQ153" s="19"/>
      <c r="AR153" s="19"/>
      <c r="AS153" s="21"/>
      <c r="AT153" s="21"/>
      <c r="AU153" s="21"/>
      <c r="AV153" s="21"/>
      <c r="AW153" s="21"/>
      <c r="AX153" s="21"/>
      <c r="AY153" s="21"/>
    </row>
    <row r="154">
      <c r="V154" s="19"/>
      <c r="W154" s="19"/>
      <c r="X154" s="19"/>
      <c r="Y154" s="19"/>
      <c r="Z154" s="19"/>
      <c r="AA154" s="19"/>
      <c r="AB154" s="19"/>
      <c r="AE154" s="19"/>
      <c r="AF154" s="19"/>
      <c r="AG154" s="19"/>
      <c r="AH154" s="19"/>
      <c r="AI154" s="19"/>
      <c r="AJ154" s="19"/>
      <c r="AK154" s="20"/>
      <c r="AL154" s="19"/>
      <c r="AM154" s="19"/>
      <c r="AN154" s="19"/>
      <c r="AO154" s="19"/>
      <c r="AP154" s="19"/>
      <c r="AQ154" s="19"/>
      <c r="AR154" s="19"/>
      <c r="AS154" s="21"/>
      <c r="AT154" s="21"/>
      <c r="AU154" s="21"/>
      <c r="AV154" s="21"/>
      <c r="AW154" s="21"/>
      <c r="AX154" s="21"/>
      <c r="AY154" s="21"/>
    </row>
    <row r="155">
      <c r="V155" s="19"/>
      <c r="W155" s="19"/>
      <c r="X155" s="19"/>
      <c r="Y155" s="19"/>
      <c r="Z155" s="19"/>
      <c r="AA155" s="19"/>
      <c r="AB155" s="19"/>
      <c r="AE155" s="19"/>
      <c r="AF155" s="19"/>
      <c r="AG155" s="19"/>
      <c r="AH155" s="19"/>
      <c r="AI155" s="19"/>
      <c r="AJ155" s="19"/>
      <c r="AK155" s="20"/>
      <c r="AL155" s="19"/>
      <c r="AM155" s="19"/>
      <c r="AN155" s="19"/>
      <c r="AO155" s="19"/>
      <c r="AP155" s="19"/>
      <c r="AQ155" s="19"/>
      <c r="AR155" s="19"/>
      <c r="AS155" s="21"/>
      <c r="AT155" s="21"/>
      <c r="AU155" s="21"/>
      <c r="AV155" s="21"/>
      <c r="AW155" s="21"/>
      <c r="AX155" s="21"/>
      <c r="AY155" s="21"/>
    </row>
    <row r="156">
      <c r="V156" s="19"/>
      <c r="W156" s="19"/>
      <c r="X156" s="19"/>
      <c r="Y156" s="19"/>
      <c r="Z156" s="19"/>
      <c r="AA156" s="19"/>
      <c r="AB156" s="19"/>
      <c r="AE156" s="19"/>
      <c r="AF156" s="19"/>
      <c r="AG156" s="19"/>
      <c r="AH156" s="19"/>
      <c r="AI156" s="19"/>
      <c r="AJ156" s="19"/>
      <c r="AK156" s="20"/>
      <c r="AL156" s="19"/>
      <c r="AM156" s="19"/>
      <c r="AN156" s="19"/>
      <c r="AO156" s="19"/>
      <c r="AP156" s="19"/>
      <c r="AQ156" s="19"/>
      <c r="AR156" s="19"/>
      <c r="AS156" s="21"/>
      <c r="AT156" s="21"/>
      <c r="AU156" s="21"/>
      <c r="AV156" s="21"/>
      <c r="AW156" s="21"/>
      <c r="AX156" s="21"/>
      <c r="AY156" s="21"/>
    </row>
    <row r="157">
      <c r="V157" s="19"/>
      <c r="W157" s="19"/>
      <c r="X157" s="19"/>
      <c r="Y157" s="19"/>
      <c r="Z157" s="19"/>
      <c r="AA157" s="19"/>
      <c r="AB157" s="19"/>
      <c r="AE157" s="19"/>
      <c r="AF157" s="19"/>
      <c r="AG157" s="19"/>
      <c r="AH157" s="19"/>
      <c r="AI157" s="19"/>
      <c r="AJ157" s="19"/>
      <c r="AK157" s="20"/>
      <c r="AL157" s="19"/>
      <c r="AM157" s="19"/>
      <c r="AN157" s="19"/>
      <c r="AO157" s="19"/>
      <c r="AP157" s="19"/>
      <c r="AQ157" s="19"/>
      <c r="AR157" s="19"/>
      <c r="AS157" s="21"/>
      <c r="AT157" s="21"/>
      <c r="AU157" s="21"/>
      <c r="AV157" s="21"/>
      <c r="AW157" s="21"/>
      <c r="AX157" s="21"/>
      <c r="AY157" s="21"/>
    </row>
    <row r="158">
      <c r="V158" s="19"/>
      <c r="W158" s="19"/>
      <c r="X158" s="19"/>
      <c r="Y158" s="19"/>
      <c r="Z158" s="19"/>
      <c r="AA158" s="19"/>
      <c r="AB158" s="19"/>
      <c r="AE158" s="19"/>
      <c r="AF158" s="19"/>
      <c r="AG158" s="19"/>
      <c r="AH158" s="19"/>
      <c r="AI158" s="19"/>
      <c r="AJ158" s="19"/>
      <c r="AK158" s="20"/>
      <c r="AL158" s="19"/>
      <c r="AM158" s="19"/>
      <c r="AN158" s="19"/>
      <c r="AO158" s="19"/>
      <c r="AP158" s="19"/>
      <c r="AQ158" s="19"/>
      <c r="AR158" s="19"/>
      <c r="AS158" s="21"/>
      <c r="AT158" s="21"/>
      <c r="AU158" s="21"/>
      <c r="AV158" s="21"/>
      <c r="AW158" s="21"/>
      <c r="AX158" s="21"/>
      <c r="AY158" s="21"/>
    </row>
    <row r="159">
      <c r="V159" s="19"/>
      <c r="W159" s="19"/>
      <c r="X159" s="19"/>
      <c r="Y159" s="19"/>
      <c r="Z159" s="19"/>
      <c r="AA159" s="19"/>
      <c r="AB159" s="19"/>
      <c r="AE159" s="19"/>
      <c r="AF159" s="19"/>
      <c r="AG159" s="19"/>
      <c r="AH159" s="19"/>
      <c r="AI159" s="19"/>
      <c r="AJ159" s="19"/>
      <c r="AK159" s="20"/>
      <c r="AL159" s="19"/>
      <c r="AM159" s="19"/>
      <c r="AN159" s="19"/>
      <c r="AO159" s="19"/>
      <c r="AP159" s="19"/>
      <c r="AQ159" s="19"/>
      <c r="AR159" s="19"/>
      <c r="AS159" s="21"/>
      <c r="AT159" s="21"/>
      <c r="AU159" s="21"/>
      <c r="AV159" s="21"/>
      <c r="AW159" s="21"/>
      <c r="AX159" s="21"/>
      <c r="AY159" s="21"/>
    </row>
    <row r="160">
      <c r="V160" s="19"/>
      <c r="W160" s="19"/>
      <c r="X160" s="19"/>
      <c r="Y160" s="19"/>
      <c r="Z160" s="19"/>
      <c r="AA160" s="19"/>
      <c r="AB160" s="19"/>
      <c r="AE160" s="19"/>
      <c r="AF160" s="19"/>
      <c r="AG160" s="19"/>
      <c r="AH160" s="19"/>
      <c r="AI160" s="19"/>
      <c r="AJ160" s="19"/>
      <c r="AK160" s="20"/>
      <c r="AL160" s="19"/>
      <c r="AM160" s="19"/>
      <c r="AN160" s="19"/>
      <c r="AO160" s="19"/>
      <c r="AP160" s="19"/>
      <c r="AQ160" s="19"/>
      <c r="AR160" s="19"/>
      <c r="AS160" s="21"/>
      <c r="AT160" s="21"/>
      <c r="AU160" s="21"/>
      <c r="AV160" s="21"/>
      <c r="AW160" s="21"/>
      <c r="AX160" s="21"/>
      <c r="AY160" s="21"/>
    </row>
    <row r="161">
      <c r="V161" s="19"/>
      <c r="W161" s="19"/>
      <c r="X161" s="19"/>
      <c r="Y161" s="19"/>
      <c r="Z161" s="19"/>
      <c r="AA161" s="19"/>
      <c r="AB161" s="19"/>
      <c r="AE161" s="19"/>
      <c r="AF161" s="19"/>
      <c r="AG161" s="19"/>
      <c r="AH161" s="19"/>
      <c r="AI161" s="19"/>
      <c r="AJ161" s="19"/>
      <c r="AK161" s="20"/>
      <c r="AL161" s="19"/>
      <c r="AM161" s="19"/>
      <c r="AN161" s="19"/>
      <c r="AO161" s="19"/>
      <c r="AP161" s="19"/>
      <c r="AQ161" s="19"/>
      <c r="AR161" s="19"/>
      <c r="AS161" s="21"/>
      <c r="AT161" s="21"/>
      <c r="AU161" s="21"/>
      <c r="AV161" s="21"/>
      <c r="AW161" s="21"/>
      <c r="AX161" s="21"/>
      <c r="AY161" s="21"/>
    </row>
    <row r="162">
      <c r="V162" s="19"/>
      <c r="W162" s="19"/>
      <c r="X162" s="19"/>
      <c r="Y162" s="19"/>
      <c r="Z162" s="19"/>
      <c r="AA162" s="19"/>
      <c r="AB162" s="19"/>
      <c r="AE162" s="19"/>
      <c r="AF162" s="19"/>
      <c r="AG162" s="19"/>
      <c r="AH162" s="19"/>
      <c r="AI162" s="19"/>
      <c r="AJ162" s="19"/>
      <c r="AK162" s="20"/>
      <c r="AL162" s="19"/>
      <c r="AM162" s="19"/>
      <c r="AN162" s="19"/>
      <c r="AO162" s="19"/>
      <c r="AP162" s="19"/>
      <c r="AQ162" s="19"/>
      <c r="AR162" s="19"/>
      <c r="AS162" s="21"/>
      <c r="AT162" s="21"/>
      <c r="AU162" s="21"/>
      <c r="AV162" s="21"/>
      <c r="AW162" s="21"/>
      <c r="AX162" s="21"/>
      <c r="AY162" s="21"/>
    </row>
    <row r="163">
      <c r="V163" s="19"/>
      <c r="W163" s="19"/>
      <c r="X163" s="19"/>
      <c r="Y163" s="19"/>
      <c r="Z163" s="19"/>
      <c r="AA163" s="19"/>
      <c r="AB163" s="19"/>
      <c r="AE163" s="19"/>
      <c r="AF163" s="19"/>
      <c r="AG163" s="19"/>
      <c r="AH163" s="19"/>
      <c r="AI163" s="19"/>
      <c r="AJ163" s="19"/>
      <c r="AK163" s="20"/>
      <c r="AL163" s="19"/>
      <c r="AM163" s="19"/>
      <c r="AN163" s="19"/>
      <c r="AO163" s="19"/>
      <c r="AP163" s="19"/>
      <c r="AQ163" s="19"/>
      <c r="AR163" s="19"/>
      <c r="AS163" s="21"/>
      <c r="AT163" s="21"/>
      <c r="AU163" s="21"/>
      <c r="AV163" s="21"/>
      <c r="AW163" s="21"/>
      <c r="AX163" s="21"/>
      <c r="AY163" s="21"/>
    </row>
    <row r="164">
      <c r="V164" s="19"/>
      <c r="W164" s="19"/>
      <c r="X164" s="19"/>
      <c r="Y164" s="19"/>
      <c r="Z164" s="19"/>
      <c r="AA164" s="19"/>
      <c r="AB164" s="19"/>
      <c r="AE164" s="19"/>
      <c r="AF164" s="19"/>
      <c r="AG164" s="19"/>
      <c r="AH164" s="19"/>
      <c r="AI164" s="19"/>
      <c r="AJ164" s="19"/>
      <c r="AK164" s="20"/>
      <c r="AL164" s="19"/>
      <c r="AM164" s="19"/>
      <c r="AN164" s="19"/>
      <c r="AO164" s="19"/>
      <c r="AP164" s="19"/>
      <c r="AQ164" s="19"/>
      <c r="AR164" s="19"/>
      <c r="AS164" s="21"/>
      <c r="AT164" s="21"/>
      <c r="AU164" s="21"/>
      <c r="AV164" s="21"/>
      <c r="AW164" s="21"/>
      <c r="AX164" s="21"/>
      <c r="AY164" s="21"/>
    </row>
    <row r="165">
      <c r="V165" s="19"/>
      <c r="W165" s="19"/>
      <c r="X165" s="19"/>
      <c r="Y165" s="19"/>
      <c r="Z165" s="19"/>
      <c r="AA165" s="19"/>
      <c r="AB165" s="19"/>
      <c r="AE165" s="19"/>
      <c r="AF165" s="19"/>
      <c r="AG165" s="19"/>
      <c r="AH165" s="19"/>
      <c r="AI165" s="19"/>
      <c r="AJ165" s="19"/>
      <c r="AK165" s="20"/>
      <c r="AL165" s="19"/>
      <c r="AM165" s="19"/>
      <c r="AN165" s="19"/>
      <c r="AO165" s="19"/>
      <c r="AP165" s="19"/>
      <c r="AQ165" s="19"/>
      <c r="AR165" s="19"/>
      <c r="AS165" s="21"/>
      <c r="AT165" s="21"/>
      <c r="AU165" s="21"/>
      <c r="AV165" s="21"/>
      <c r="AW165" s="21"/>
      <c r="AX165" s="21"/>
      <c r="AY165" s="21"/>
    </row>
    <row r="166">
      <c r="V166" s="19"/>
      <c r="W166" s="19"/>
      <c r="X166" s="19"/>
      <c r="Y166" s="19"/>
      <c r="Z166" s="19"/>
      <c r="AA166" s="19"/>
      <c r="AB166" s="19"/>
      <c r="AE166" s="19"/>
      <c r="AF166" s="19"/>
      <c r="AG166" s="19"/>
      <c r="AH166" s="19"/>
      <c r="AI166" s="19"/>
      <c r="AJ166" s="19"/>
      <c r="AK166" s="20"/>
      <c r="AL166" s="19"/>
      <c r="AM166" s="19"/>
      <c r="AN166" s="19"/>
      <c r="AO166" s="19"/>
      <c r="AP166" s="19"/>
      <c r="AQ166" s="19"/>
      <c r="AR166" s="19"/>
      <c r="AS166" s="21"/>
      <c r="AT166" s="21"/>
      <c r="AU166" s="21"/>
      <c r="AV166" s="21"/>
      <c r="AW166" s="21"/>
      <c r="AX166" s="21"/>
      <c r="AY166" s="21"/>
    </row>
    <row r="167">
      <c r="V167" s="19"/>
      <c r="W167" s="19"/>
      <c r="X167" s="19"/>
      <c r="Y167" s="19"/>
      <c r="Z167" s="19"/>
      <c r="AA167" s="19"/>
      <c r="AB167" s="19"/>
      <c r="AE167" s="19"/>
      <c r="AF167" s="19"/>
      <c r="AG167" s="19"/>
      <c r="AH167" s="19"/>
      <c r="AI167" s="19"/>
      <c r="AJ167" s="19"/>
      <c r="AK167" s="20"/>
      <c r="AL167" s="19"/>
      <c r="AM167" s="19"/>
      <c r="AN167" s="19"/>
      <c r="AO167" s="19"/>
      <c r="AP167" s="19"/>
      <c r="AQ167" s="19"/>
      <c r="AR167" s="19"/>
      <c r="AS167" s="21"/>
      <c r="AT167" s="21"/>
      <c r="AU167" s="21"/>
      <c r="AV167" s="21"/>
      <c r="AW167" s="21"/>
      <c r="AX167" s="21"/>
      <c r="AY167" s="21"/>
    </row>
    <row r="168">
      <c r="V168" s="19"/>
      <c r="W168" s="19"/>
      <c r="X168" s="19"/>
      <c r="Y168" s="19"/>
      <c r="Z168" s="19"/>
      <c r="AA168" s="19"/>
      <c r="AB168" s="19"/>
      <c r="AE168" s="19"/>
      <c r="AF168" s="19"/>
      <c r="AG168" s="19"/>
      <c r="AH168" s="19"/>
      <c r="AI168" s="19"/>
      <c r="AJ168" s="19"/>
      <c r="AK168" s="20"/>
      <c r="AL168" s="19"/>
      <c r="AM168" s="19"/>
      <c r="AN168" s="19"/>
      <c r="AO168" s="19"/>
      <c r="AP168" s="19"/>
      <c r="AQ168" s="19"/>
      <c r="AR168" s="19"/>
      <c r="AS168" s="21"/>
      <c r="AT168" s="21"/>
      <c r="AU168" s="21"/>
      <c r="AV168" s="21"/>
      <c r="AW168" s="21"/>
      <c r="AX168" s="21"/>
      <c r="AY168" s="21"/>
    </row>
    <row r="169">
      <c r="V169" s="19"/>
      <c r="W169" s="19"/>
      <c r="X169" s="19"/>
      <c r="Y169" s="19"/>
      <c r="Z169" s="19"/>
      <c r="AA169" s="19"/>
      <c r="AB169" s="19"/>
      <c r="AE169" s="19"/>
      <c r="AF169" s="19"/>
      <c r="AG169" s="19"/>
      <c r="AH169" s="19"/>
      <c r="AI169" s="19"/>
      <c r="AJ169" s="19"/>
      <c r="AK169" s="20"/>
      <c r="AL169" s="19"/>
      <c r="AM169" s="19"/>
      <c r="AN169" s="19"/>
      <c r="AO169" s="19"/>
      <c r="AP169" s="19"/>
      <c r="AQ169" s="19"/>
      <c r="AR169" s="19"/>
      <c r="AS169" s="21"/>
      <c r="AT169" s="21"/>
      <c r="AU169" s="21"/>
      <c r="AV169" s="21"/>
      <c r="AW169" s="21"/>
      <c r="AX169" s="21"/>
      <c r="AY169" s="21"/>
    </row>
    <row r="170">
      <c r="V170" s="19"/>
      <c r="W170" s="19"/>
      <c r="X170" s="19"/>
      <c r="Y170" s="19"/>
      <c r="Z170" s="19"/>
      <c r="AA170" s="19"/>
      <c r="AB170" s="19"/>
      <c r="AE170" s="19"/>
      <c r="AF170" s="19"/>
      <c r="AG170" s="19"/>
      <c r="AH170" s="19"/>
      <c r="AI170" s="19"/>
      <c r="AJ170" s="19"/>
      <c r="AK170" s="20"/>
      <c r="AL170" s="19"/>
      <c r="AM170" s="19"/>
      <c r="AN170" s="19"/>
      <c r="AO170" s="19"/>
      <c r="AP170" s="19"/>
      <c r="AQ170" s="19"/>
      <c r="AR170" s="19"/>
      <c r="AS170" s="21"/>
      <c r="AT170" s="21"/>
      <c r="AU170" s="21"/>
      <c r="AV170" s="21"/>
      <c r="AW170" s="21"/>
      <c r="AX170" s="21"/>
      <c r="AY170" s="21"/>
    </row>
    <row r="171">
      <c r="V171" s="19"/>
      <c r="W171" s="19"/>
      <c r="X171" s="19"/>
      <c r="Y171" s="19"/>
      <c r="Z171" s="19"/>
      <c r="AA171" s="19"/>
      <c r="AB171" s="19"/>
      <c r="AE171" s="19"/>
      <c r="AF171" s="19"/>
      <c r="AG171" s="19"/>
      <c r="AH171" s="19"/>
      <c r="AI171" s="19"/>
      <c r="AJ171" s="19"/>
      <c r="AK171" s="20"/>
      <c r="AL171" s="19"/>
      <c r="AM171" s="19"/>
      <c r="AN171" s="19"/>
      <c r="AO171" s="19"/>
      <c r="AP171" s="19"/>
      <c r="AQ171" s="19"/>
      <c r="AR171" s="19"/>
      <c r="AS171" s="21"/>
      <c r="AT171" s="21"/>
      <c r="AU171" s="21"/>
      <c r="AV171" s="21"/>
      <c r="AW171" s="21"/>
      <c r="AX171" s="21"/>
      <c r="AY171" s="21"/>
    </row>
    <row r="172">
      <c r="V172" s="19"/>
      <c r="W172" s="19"/>
      <c r="X172" s="19"/>
      <c r="Y172" s="19"/>
      <c r="Z172" s="19"/>
      <c r="AA172" s="19"/>
      <c r="AB172" s="19"/>
      <c r="AE172" s="19"/>
      <c r="AF172" s="19"/>
      <c r="AG172" s="19"/>
      <c r="AH172" s="19"/>
      <c r="AI172" s="19"/>
      <c r="AJ172" s="19"/>
      <c r="AK172" s="20"/>
      <c r="AL172" s="19"/>
      <c r="AM172" s="19"/>
      <c r="AN172" s="19"/>
      <c r="AO172" s="19"/>
      <c r="AP172" s="19"/>
      <c r="AQ172" s="19"/>
      <c r="AR172" s="19"/>
      <c r="AS172" s="21"/>
      <c r="AT172" s="21"/>
      <c r="AU172" s="21"/>
      <c r="AV172" s="21"/>
      <c r="AW172" s="21"/>
      <c r="AX172" s="21"/>
      <c r="AY172" s="21"/>
    </row>
    <row r="173">
      <c r="V173" s="19"/>
      <c r="W173" s="19"/>
      <c r="X173" s="19"/>
      <c r="Y173" s="19"/>
      <c r="Z173" s="19"/>
      <c r="AA173" s="19"/>
      <c r="AB173" s="19"/>
      <c r="AE173" s="19"/>
      <c r="AF173" s="19"/>
      <c r="AG173" s="19"/>
      <c r="AH173" s="19"/>
      <c r="AI173" s="19"/>
      <c r="AJ173" s="19"/>
      <c r="AK173" s="20"/>
      <c r="AL173" s="19"/>
      <c r="AM173" s="19"/>
      <c r="AN173" s="19"/>
      <c r="AO173" s="19"/>
      <c r="AP173" s="19"/>
      <c r="AQ173" s="19"/>
      <c r="AR173" s="19"/>
      <c r="AS173" s="21"/>
      <c r="AT173" s="21"/>
      <c r="AU173" s="21"/>
      <c r="AV173" s="21"/>
      <c r="AW173" s="21"/>
      <c r="AX173" s="21"/>
      <c r="AY173" s="21"/>
    </row>
    <row r="174">
      <c r="V174" s="19"/>
      <c r="W174" s="19"/>
      <c r="X174" s="19"/>
      <c r="Y174" s="19"/>
      <c r="Z174" s="19"/>
      <c r="AA174" s="19"/>
      <c r="AB174" s="19"/>
      <c r="AE174" s="19"/>
      <c r="AF174" s="19"/>
      <c r="AG174" s="19"/>
      <c r="AH174" s="19"/>
      <c r="AI174" s="19"/>
      <c r="AJ174" s="19"/>
      <c r="AK174" s="20"/>
      <c r="AL174" s="19"/>
      <c r="AM174" s="19"/>
      <c r="AN174" s="19"/>
      <c r="AO174" s="19"/>
      <c r="AP174" s="19"/>
      <c r="AQ174" s="19"/>
      <c r="AR174" s="19"/>
      <c r="AS174" s="21"/>
      <c r="AT174" s="21"/>
      <c r="AU174" s="21"/>
      <c r="AV174" s="21"/>
      <c r="AW174" s="21"/>
      <c r="AX174" s="21"/>
      <c r="AY174" s="21"/>
    </row>
    <row r="175">
      <c r="V175" s="19"/>
      <c r="W175" s="19"/>
      <c r="X175" s="19"/>
      <c r="Y175" s="19"/>
      <c r="Z175" s="19"/>
      <c r="AA175" s="19"/>
      <c r="AB175" s="19"/>
      <c r="AE175" s="19"/>
      <c r="AF175" s="19"/>
      <c r="AG175" s="19"/>
      <c r="AH175" s="19"/>
      <c r="AI175" s="19"/>
      <c r="AJ175" s="19"/>
      <c r="AK175" s="20"/>
      <c r="AL175" s="19"/>
      <c r="AM175" s="19"/>
      <c r="AN175" s="19"/>
      <c r="AO175" s="19"/>
      <c r="AP175" s="19"/>
      <c r="AQ175" s="19"/>
      <c r="AR175" s="19"/>
      <c r="AS175" s="21"/>
      <c r="AT175" s="21"/>
      <c r="AU175" s="21"/>
      <c r="AV175" s="21"/>
      <c r="AW175" s="21"/>
      <c r="AX175" s="21"/>
      <c r="AY175" s="21"/>
    </row>
    <row r="176">
      <c r="V176" s="19"/>
      <c r="W176" s="19"/>
      <c r="X176" s="19"/>
      <c r="Y176" s="19"/>
      <c r="Z176" s="19"/>
      <c r="AA176" s="19"/>
      <c r="AB176" s="19"/>
      <c r="AE176" s="19"/>
      <c r="AF176" s="19"/>
      <c r="AG176" s="19"/>
      <c r="AH176" s="19"/>
      <c r="AI176" s="19"/>
      <c r="AJ176" s="19"/>
      <c r="AK176" s="20"/>
      <c r="AL176" s="19"/>
      <c r="AM176" s="19"/>
      <c r="AN176" s="19"/>
      <c r="AO176" s="19"/>
      <c r="AP176" s="19"/>
      <c r="AQ176" s="19"/>
      <c r="AR176" s="19"/>
      <c r="AS176" s="21"/>
      <c r="AT176" s="21"/>
      <c r="AU176" s="21"/>
      <c r="AV176" s="21"/>
      <c r="AW176" s="21"/>
      <c r="AX176" s="21"/>
      <c r="AY176" s="21"/>
    </row>
    <row r="177">
      <c r="V177" s="19"/>
      <c r="W177" s="19"/>
      <c r="X177" s="19"/>
      <c r="Y177" s="19"/>
      <c r="Z177" s="19"/>
      <c r="AA177" s="19"/>
      <c r="AB177" s="19"/>
      <c r="AE177" s="19"/>
      <c r="AF177" s="19"/>
      <c r="AG177" s="19"/>
      <c r="AH177" s="19"/>
      <c r="AI177" s="19"/>
      <c r="AJ177" s="19"/>
      <c r="AK177" s="20"/>
      <c r="AL177" s="19"/>
      <c r="AM177" s="19"/>
      <c r="AN177" s="19"/>
      <c r="AO177" s="19"/>
      <c r="AP177" s="19"/>
      <c r="AQ177" s="19"/>
      <c r="AR177" s="19"/>
      <c r="AS177" s="21"/>
      <c r="AT177" s="21"/>
      <c r="AU177" s="21"/>
      <c r="AV177" s="21"/>
      <c r="AW177" s="21"/>
      <c r="AX177" s="21"/>
      <c r="AY177" s="21"/>
    </row>
    <row r="178">
      <c r="V178" s="19"/>
      <c r="W178" s="19"/>
      <c r="X178" s="19"/>
      <c r="Y178" s="19"/>
      <c r="Z178" s="19"/>
      <c r="AA178" s="19"/>
      <c r="AB178" s="19"/>
      <c r="AE178" s="19"/>
      <c r="AF178" s="19"/>
      <c r="AG178" s="19"/>
      <c r="AH178" s="19"/>
      <c r="AI178" s="19"/>
      <c r="AJ178" s="19"/>
      <c r="AK178" s="20"/>
      <c r="AL178" s="19"/>
      <c r="AM178" s="19"/>
      <c r="AN178" s="19"/>
      <c r="AO178" s="19"/>
      <c r="AP178" s="19"/>
      <c r="AQ178" s="19"/>
      <c r="AR178" s="19"/>
      <c r="AS178" s="21"/>
      <c r="AT178" s="21"/>
      <c r="AU178" s="21"/>
      <c r="AV178" s="21"/>
      <c r="AW178" s="21"/>
      <c r="AX178" s="21"/>
      <c r="AY178" s="21"/>
    </row>
    <row r="179">
      <c r="V179" s="19"/>
      <c r="W179" s="19"/>
      <c r="X179" s="19"/>
      <c r="Y179" s="19"/>
      <c r="Z179" s="19"/>
      <c r="AA179" s="19"/>
      <c r="AB179" s="19"/>
      <c r="AE179" s="19"/>
      <c r="AF179" s="19"/>
      <c r="AG179" s="19"/>
      <c r="AH179" s="19"/>
      <c r="AI179" s="19"/>
      <c r="AJ179" s="19"/>
      <c r="AK179" s="20"/>
      <c r="AL179" s="19"/>
      <c r="AM179" s="19"/>
      <c r="AN179" s="19"/>
      <c r="AO179" s="19"/>
      <c r="AP179" s="19"/>
      <c r="AQ179" s="19"/>
      <c r="AR179" s="19"/>
      <c r="AS179" s="21"/>
      <c r="AT179" s="21"/>
      <c r="AU179" s="21"/>
      <c r="AV179" s="21"/>
      <c r="AW179" s="21"/>
      <c r="AX179" s="21"/>
      <c r="AY179" s="21"/>
    </row>
    <row r="180">
      <c r="V180" s="19"/>
      <c r="W180" s="19"/>
      <c r="X180" s="19"/>
      <c r="Y180" s="19"/>
      <c r="Z180" s="19"/>
      <c r="AA180" s="19"/>
      <c r="AB180" s="19"/>
      <c r="AE180" s="19"/>
      <c r="AF180" s="19"/>
      <c r="AG180" s="19"/>
      <c r="AH180" s="19"/>
      <c r="AI180" s="19"/>
      <c r="AJ180" s="19"/>
      <c r="AK180" s="20"/>
      <c r="AL180" s="19"/>
      <c r="AM180" s="19"/>
      <c r="AN180" s="19"/>
      <c r="AO180" s="19"/>
      <c r="AP180" s="19"/>
      <c r="AQ180" s="19"/>
      <c r="AR180" s="19"/>
      <c r="AS180" s="21"/>
      <c r="AT180" s="21"/>
      <c r="AU180" s="21"/>
      <c r="AV180" s="21"/>
      <c r="AW180" s="21"/>
      <c r="AX180" s="21"/>
      <c r="AY180" s="21"/>
    </row>
    <row r="181">
      <c r="V181" s="19"/>
      <c r="W181" s="19"/>
      <c r="X181" s="19"/>
      <c r="Y181" s="19"/>
      <c r="Z181" s="19"/>
      <c r="AA181" s="19"/>
      <c r="AB181" s="19"/>
      <c r="AE181" s="19"/>
      <c r="AF181" s="19"/>
      <c r="AG181" s="19"/>
      <c r="AH181" s="19"/>
      <c r="AI181" s="19"/>
      <c r="AJ181" s="19"/>
      <c r="AK181" s="20"/>
      <c r="AL181" s="19"/>
      <c r="AM181" s="19"/>
      <c r="AN181" s="19"/>
      <c r="AO181" s="19"/>
      <c r="AP181" s="19"/>
      <c r="AQ181" s="19"/>
      <c r="AR181" s="19"/>
      <c r="AS181" s="21"/>
      <c r="AT181" s="21"/>
      <c r="AU181" s="21"/>
      <c r="AV181" s="21"/>
      <c r="AW181" s="21"/>
      <c r="AX181" s="21"/>
      <c r="AY181" s="21"/>
    </row>
    <row r="182">
      <c r="V182" s="19"/>
      <c r="W182" s="19"/>
      <c r="X182" s="19"/>
      <c r="Y182" s="19"/>
      <c r="Z182" s="19"/>
      <c r="AA182" s="19"/>
      <c r="AB182" s="19"/>
      <c r="AE182" s="19"/>
      <c r="AF182" s="19"/>
      <c r="AG182" s="19"/>
      <c r="AH182" s="19"/>
      <c r="AI182" s="19"/>
      <c r="AJ182" s="19"/>
      <c r="AK182" s="20"/>
      <c r="AL182" s="19"/>
      <c r="AM182" s="19"/>
      <c r="AN182" s="19"/>
      <c r="AO182" s="19"/>
      <c r="AP182" s="19"/>
      <c r="AQ182" s="19"/>
      <c r="AR182" s="19"/>
      <c r="AS182" s="21"/>
      <c r="AT182" s="21"/>
      <c r="AU182" s="21"/>
      <c r="AV182" s="21"/>
      <c r="AW182" s="21"/>
      <c r="AX182" s="21"/>
      <c r="AY182" s="21"/>
    </row>
    <row r="183">
      <c r="V183" s="19"/>
      <c r="W183" s="19"/>
      <c r="X183" s="19"/>
      <c r="Y183" s="19"/>
      <c r="Z183" s="19"/>
      <c r="AA183" s="19"/>
      <c r="AB183" s="19"/>
      <c r="AE183" s="19"/>
      <c r="AF183" s="19"/>
      <c r="AG183" s="19"/>
      <c r="AH183" s="19"/>
      <c r="AI183" s="19"/>
      <c r="AJ183" s="19"/>
      <c r="AK183" s="20"/>
      <c r="AL183" s="19"/>
      <c r="AM183" s="19"/>
      <c r="AN183" s="19"/>
      <c r="AO183" s="19"/>
      <c r="AP183" s="19"/>
      <c r="AQ183" s="19"/>
      <c r="AR183" s="19"/>
      <c r="AS183" s="21"/>
      <c r="AT183" s="21"/>
      <c r="AU183" s="21"/>
      <c r="AV183" s="21"/>
      <c r="AW183" s="21"/>
      <c r="AX183" s="21"/>
      <c r="AY183" s="21"/>
    </row>
    <row r="184">
      <c r="V184" s="19"/>
      <c r="W184" s="19"/>
      <c r="X184" s="19"/>
      <c r="Y184" s="19"/>
      <c r="Z184" s="19"/>
      <c r="AA184" s="19"/>
      <c r="AB184" s="19"/>
      <c r="AE184" s="19"/>
      <c r="AF184" s="19"/>
      <c r="AG184" s="19"/>
      <c r="AH184" s="19"/>
      <c r="AI184" s="19"/>
      <c r="AJ184" s="19"/>
      <c r="AK184" s="20"/>
      <c r="AL184" s="19"/>
      <c r="AM184" s="19"/>
      <c r="AN184" s="19"/>
      <c r="AO184" s="19"/>
      <c r="AP184" s="19"/>
      <c r="AQ184" s="19"/>
      <c r="AR184" s="19"/>
      <c r="AS184" s="21"/>
      <c r="AT184" s="21"/>
      <c r="AU184" s="21"/>
      <c r="AV184" s="21"/>
      <c r="AW184" s="21"/>
      <c r="AX184" s="21"/>
      <c r="AY184" s="21"/>
    </row>
    <row r="185">
      <c r="V185" s="19"/>
      <c r="W185" s="19"/>
      <c r="X185" s="19"/>
      <c r="Y185" s="19"/>
      <c r="Z185" s="19"/>
      <c r="AA185" s="19"/>
      <c r="AB185" s="19"/>
      <c r="AE185" s="19"/>
      <c r="AF185" s="19"/>
      <c r="AG185" s="19"/>
      <c r="AH185" s="19"/>
      <c r="AI185" s="19"/>
      <c r="AJ185" s="19"/>
      <c r="AK185" s="20"/>
      <c r="AL185" s="19"/>
      <c r="AM185" s="19"/>
      <c r="AN185" s="19"/>
      <c r="AO185" s="19"/>
      <c r="AP185" s="19"/>
      <c r="AQ185" s="19"/>
      <c r="AR185" s="19"/>
      <c r="AS185" s="21"/>
      <c r="AT185" s="21"/>
      <c r="AU185" s="21"/>
      <c r="AV185" s="21"/>
      <c r="AW185" s="21"/>
      <c r="AX185" s="21"/>
      <c r="AY185" s="21"/>
    </row>
    <row r="186">
      <c r="V186" s="19"/>
      <c r="W186" s="19"/>
      <c r="X186" s="19"/>
      <c r="Y186" s="19"/>
      <c r="Z186" s="19"/>
      <c r="AA186" s="19"/>
      <c r="AB186" s="19"/>
      <c r="AE186" s="19"/>
      <c r="AF186" s="19"/>
      <c r="AG186" s="19"/>
      <c r="AH186" s="19"/>
      <c r="AI186" s="19"/>
      <c r="AJ186" s="19"/>
      <c r="AK186" s="20"/>
      <c r="AL186" s="19"/>
      <c r="AM186" s="19"/>
      <c r="AN186" s="19"/>
      <c r="AO186" s="19"/>
      <c r="AP186" s="19"/>
      <c r="AQ186" s="19"/>
      <c r="AR186" s="19"/>
      <c r="AS186" s="21"/>
      <c r="AT186" s="21"/>
      <c r="AU186" s="21"/>
      <c r="AV186" s="21"/>
      <c r="AW186" s="21"/>
      <c r="AX186" s="21"/>
      <c r="AY186" s="21"/>
    </row>
    <row r="187">
      <c r="V187" s="19"/>
      <c r="W187" s="19"/>
      <c r="X187" s="19"/>
      <c r="Y187" s="19"/>
      <c r="Z187" s="19"/>
      <c r="AA187" s="19"/>
      <c r="AB187" s="19"/>
      <c r="AE187" s="19"/>
      <c r="AF187" s="19"/>
      <c r="AG187" s="19"/>
      <c r="AH187" s="19"/>
      <c r="AI187" s="19"/>
      <c r="AJ187" s="19"/>
      <c r="AK187" s="20"/>
      <c r="AL187" s="19"/>
      <c r="AM187" s="19"/>
      <c r="AN187" s="19"/>
      <c r="AO187" s="19"/>
      <c r="AP187" s="19"/>
      <c r="AQ187" s="19"/>
      <c r="AR187" s="19"/>
      <c r="AS187" s="21"/>
      <c r="AT187" s="21"/>
      <c r="AU187" s="21"/>
      <c r="AV187" s="21"/>
      <c r="AW187" s="21"/>
      <c r="AX187" s="21"/>
      <c r="AY187" s="21"/>
    </row>
    <row r="188">
      <c r="V188" s="19"/>
      <c r="W188" s="19"/>
      <c r="X188" s="19"/>
      <c r="Y188" s="19"/>
      <c r="Z188" s="19"/>
      <c r="AA188" s="19"/>
      <c r="AB188" s="19"/>
      <c r="AE188" s="19"/>
      <c r="AF188" s="19"/>
      <c r="AG188" s="19"/>
      <c r="AH188" s="19"/>
      <c r="AI188" s="19"/>
      <c r="AJ188" s="19"/>
      <c r="AK188" s="20"/>
      <c r="AL188" s="19"/>
      <c r="AM188" s="19"/>
      <c r="AN188" s="19"/>
      <c r="AO188" s="19"/>
      <c r="AP188" s="19"/>
      <c r="AQ188" s="19"/>
      <c r="AR188" s="19"/>
      <c r="AS188" s="21"/>
      <c r="AT188" s="21"/>
      <c r="AU188" s="21"/>
      <c r="AV188" s="21"/>
      <c r="AW188" s="21"/>
      <c r="AX188" s="21"/>
      <c r="AY188" s="21"/>
    </row>
    <row r="189">
      <c r="V189" s="19"/>
      <c r="W189" s="19"/>
      <c r="X189" s="19"/>
      <c r="Y189" s="19"/>
      <c r="Z189" s="19"/>
      <c r="AA189" s="19"/>
      <c r="AB189" s="19"/>
      <c r="AE189" s="19"/>
      <c r="AF189" s="19"/>
      <c r="AG189" s="19"/>
      <c r="AH189" s="19"/>
      <c r="AI189" s="19"/>
      <c r="AJ189" s="19"/>
      <c r="AK189" s="20"/>
      <c r="AL189" s="19"/>
      <c r="AM189" s="19"/>
      <c r="AN189" s="19"/>
      <c r="AO189" s="19"/>
      <c r="AP189" s="19"/>
      <c r="AQ189" s="19"/>
      <c r="AR189" s="19"/>
      <c r="AS189" s="21"/>
      <c r="AT189" s="21"/>
      <c r="AU189" s="21"/>
      <c r="AV189" s="21"/>
      <c r="AW189" s="21"/>
      <c r="AX189" s="21"/>
      <c r="AY189" s="21"/>
    </row>
    <row r="190">
      <c r="V190" s="19"/>
      <c r="W190" s="19"/>
      <c r="X190" s="19"/>
      <c r="Y190" s="19"/>
      <c r="Z190" s="19"/>
      <c r="AA190" s="19"/>
      <c r="AB190" s="19"/>
      <c r="AE190" s="19"/>
      <c r="AF190" s="19"/>
      <c r="AG190" s="19"/>
      <c r="AH190" s="19"/>
      <c r="AI190" s="19"/>
      <c r="AJ190" s="19"/>
      <c r="AK190" s="20"/>
      <c r="AL190" s="19"/>
      <c r="AM190" s="19"/>
      <c r="AN190" s="19"/>
      <c r="AO190" s="19"/>
      <c r="AP190" s="19"/>
      <c r="AQ190" s="19"/>
      <c r="AR190" s="19"/>
      <c r="AS190" s="21"/>
      <c r="AT190" s="21"/>
      <c r="AU190" s="21"/>
      <c r="AV190" s="21"/>
      <c r="AW190" s="21"/>
      <c r="AX190" s="21"/>
      <c r="AY190" s="21"/>
    </row>
    <row r="191">
      <c r="V191" s="19"/>
      <c r="W191" s="19"/>
      <c r="X191" s="19"/>
      <c r="Y191" s="19"/>
      <c r="Z191" s="19"/>
      <c r="AA191" s="19"/>
      <c r="AB191" s="19"/>
      <c r="AE191" s="19"/>
      <c r="AF191" s="19"/>
      <c r="AG191" s="19"/>
      <c r="AH191" s="19"/>
      <c r="AI191" s="19"/>
      <c r="AJ191" s="19"/>
      <c r="AK191" s="20"/>
      <c r="AL191" s="19"/>
      <c r="AM191" s="19"/>
      <c r="AN191" s="19"/>
      <c r="AO191" s="19"/>
      <c r="AP191" s="19"/>
      <c r="AQ191" s="19"/>
      <c r="AR191" s="19"/>
      <c r="AS191" s="21"/>
      <c r="AT191" s="21"/>
      <c r="AU191" s="21"/>
      <c r="AV191" s="21"/>
      <c r="AW191" s="21"/>
      <c r="AX191" s="21"/>
      <c r="AY191" s="21"/>
    </row>
    <row r="192">
      <c r="V192" s="19"/>
      <c r="W192" s="19"/>
      <c r="X192" s="19"/>
      <c r="Y192" s="19"/>
      <c r="Z192" s="19"/>
      <c r="AA192" s="19"/>
      <c r="AB192" s="19"/>
      <c r="AE192" s="19"/>
      <c r="AF192" s="19"/>
      <c r="AG192" s="19"/>
      <c r="AH192" s="19"/>
      <c r="AI192" s="19"/>
      <c r="AJ192" s="19"/>
      <c r="AK192" s="20"/>
      <c r="AL192" s="19"/>
      <c r="AM192" s="19"/>
      <c r="AN192" s="19"/>
      <c r="AO192" s="19"/>
      <c r="AP192" s="19"/>
      <c r="AQ192" s="19"/>
      <c r="AR192" s="19"/>
      <c r="AS192" s="21"/>
      <c r="AT192" s="21"/>
      <c r="AU192" s="21"/>
      <c r="AV192" s="21"/>
      <c r="AW192" s="21"/>
      <c r="AX192" s="21"/>
      <c r="AY192" s="21"/>
    </row>
    <row r="193">
      <c r="V193" s="19"/>
      <c r="W193" s="19"/>
      <c r="X193" s="19"/>
      <c r="Y193" s="19"/>
      <c r="Z193" s="19"/>
      <c r="AA193" s="19"/>
      <c r="AB193" s="19"/>
      <c r="AE193" s="19"/>
      <c r="AF193" s="19"/>
      <c r="AG193" s="19"/>
      <c r="AH193" s="19"/>
      <c r="AI193" s="19"/>
      <c r="AJ193" s="19"/>
      <c r="AK193" s="20"/>
      <c r="AL193" s="19"/>
      <c r="AM193" s="19"/>
      <c r="AN193" s="19"/>
      <c r="AO193" s="19"/>
      <c r="AP193" s="19"/>
      <c r="AQ193" s="19"/>
      <c r="AR193" s="19"/>
      <c r="AS193" s="21"/>
      <c r="AT193" s="21"/>
      <c r="AU193" s="21"/>
      <c r="AV193" s="21"/>
      <c r="AW193" s="21"/>
      <c r="AX193" s="21"/>
      <c r="AY193" s="21"/>
    </row>
    <row r="194">
      <c r="V194" s="19"/>
      <c r="W194" s="19"/>
      <c r="X194" s="19"/>
      <c r="Y194" s="19"/>
      <c r="Z194" s="19"/>
      <c r="AA194" s="19"/>
      <c r="AB194" s="19"/>
      <c r="AE194" s="19"/>
      <c r="AF194" s="19"/>
      <c r="AG194" s="19"/>
      <c r="AH194" s="19"/>
      <c r="AI194" s="19"/>
      <c r="AJ194" s="19"/>
      <c r="AK194" s="20"/>
      <c r="AL194" s="19"/>
      <c r="AM194" s="19"/>
      <c r="AN194" s="19"/>
      <c r="AO194" s="19"/>
      <c r="AP194" s="19"/>
      <c r="AQ194" s="19"/>
      <c r="AR194" s="19"/>
      <c r="AS194" s="21"/>
      <c r="AT194" s="21"/>
      <c r="AU194" s="21"/>
      <c r="AV194" s="21"/>
      <c r="AW194" s="21"/>
      <c r="AX194" s="21"/>
      <c r="AY194" s="21"/>
    </row>
    <row r="195">
      <c r="V195" s="19"/>
      <c r="W195" s="19"/>
      <c r="X195" s="19"/>
      <c r="Y195" s="19"/>
      <c r="Z195" s="19"/>
      <c r="AA195" s="19"/>
      <c r="AB195" s="19"/>
      <c r="AE195" s="19"/>
      <c r="AF195" s="19"/>
      <c r="AG195" s="19"/>
      <c r="AH195" s="19"/>
      <c r="AI195" s="19"/>
      <c r="AJ195" s="19"/>
      <c r="AK195" s="20"/>
      <c r="AL195" s="19"/>
      <c r="AM195" s="19"/>
      <c r="AN195" s="19"/>
      <c r="AO195" s="19"/>
      <c r="AP195" s="19"/>
      <c r="AQ195" s="19"/>
      <c r="AR195" s="19"/>
      <c r="AS195" s="21"/>
      <c r="AT195" s="21"/>
      <c r="AU195" s="21"/>
      <c r="AV195" s="21"/>
      <c r="AW195" s="21"/>
      <c r="AX195" s="21"/>
      <c r="AY195" s="21"/>
    </row>
    <row r="196">
      <c r="V196" s="19"/>
      <c r="W196" s="19"/>
      <c r="X196" s="19"/>
      <c r="Y196" s="19"/>
      <c r="Z196" s="19"/>
      <c r="AA196" s="19"/>
      <c r="AB196" s="19"/>
      <c r="AE196" s="19"/>
      <c r="AF196" s="19"/>
      <c r="AG196" s="19"/>
      <c r="AH196" s="19"/>
      <c r="AI196" s="19"/>
      <c r="AJ196" s="19"/>
      <c r="AK196" s="20"/>
      <c r="AL196" s="19"/>
      <c r="AM196" s="19"/>
      <c r="AN196" s="19"/>
      <c r="AO196" s="19"/>
      <c r="AP196" s="19"/>
      <c r="AQ196" s="19"/>
      <c r="AR196" s="19"/>
      <c r="AS196" s="21"/>
      <c r="AT196" s="21"/>
      <c r="AU196" s="21"/>
      <c r="AV196" s="21"/>
      <c r="AW196" s="21"/>
      <c r="AX196" s="21"/>
      <c r="AY196" s="21"/>
    </row>
    <row r="197">
      <c r="V197" s="19"/>
      <c r="W197" s="19"/>
      <c r="X197" s="19"/>
      <c r="Y197" s="19"/>
      <c r="Z197" s="19"/>
      <c r="AA197" s="19"/>
      <c r="AB197" s="19"/>
      <c r="AE197" s="19"/>
      <c r="AF197" s="19"/>
      <c r="AG197" s="19"/>
      <c r="AH197" s="19"/>
      <c r="AI197" s="19"/>
      <c r="AJ197" s="19"/>
      <c r="AK197" s="20"/>
      <c r="AL197" s="19"/>
      <c r="AM197" s="19"/>
      <c r="AN197" s="19"/>
      <c r="AO197" s="19"/>
      <c r="AP197" s="19"/>
      <c r="AQ197" s="19"/>
      <c r="AR197" s="19"/>
      <c r="AS197" s="21"/>
      <c r="AT197" s="21"/>
      <c r="AU197" s="21"/>
      <c r="AV197" s="21"/>
      <c r="AW197" s="21"/>
      <c r="AX197" s="21"/>
      <c r="AY197" s="21"/>
    </row>
    <row r="198">
      <c r="V198" s="19"/>
      <c r="W198" s="19"/>
      <c r="X198" s="19"/>
      <c r="Y198" s="19"/>
      <c r="Z198" s="19"/>
      <c r="AA198" s="19"/>
      <c r="AB198" s="19"/>
      <c r="AE198" s="19"/>
      <c r="AF198" s="19"/>
      <c r="AG198" s="19"/>
      <c r="AH198" s="19"/>
      <c r="AI198" s="19"/>
      <c r="AJ198" s="19"/>
      <c r="AK198" s="20"/>
      <c r="AL198" s="19"/>
      <c r="AM198" s="19"/>
      <c r="AN198" s="19"/>
      <c r="AO198" s="19"/>
      <c r="AP198" s="19"/>
      <c r="AQ198" s="19"/>
      <c r="AR198" s="19"/>
      <c r="AS198" s="21"/>
      <c r="AT198" s="21"/>
      <c r="AU198" s="21"/>
      <c r="AV198" s="21"/>
      <c r="AW198" s="21"/>
      <c r="AX198" s="21"/>
      <c r="AY198" s="21"/>
    </row>
    <row r="199">
      <c r="V199" s="19"/>
      <c r="W199" s="19"/>
      <c r="X199" s="19"/>
      <c r="Y199" s="19"/>
      <c r="Z199" s="19"/>
      <c r="AA199" s="19"/>
      <c r="AB199" s="19"/>
      <c r="AE199" s="19"/>
      <c r="AF199" s="19"/>
      <c r="AG199" s="19"/>
      <c r="AH199" s="19"/>
      <c r="AI199" s="19"/>
      <c r="AJ199" s="19"/>
      <c r="AK199" s="20"/>
      <c r="AL199" s="19"/>
      <c r="AM199" s="19"/>
      <c r="AN199" s="19"/>
      <c r="AO199" s="19"/>
      <c r="AP199" s="19"/>
      <c r="AQ199" s="19"/>
      <c r="AR199" s="19"/>
      <c r="AS199" s="21"/>
      <c r="AT199" s="21"/>
      <c r="AU199" s="21"/>
      <c r="AV199" s="21"/>
      <c r="AW199" s="21"/>
      <c r="AX199" s="21"/>
      <c r="AY199" s="21"/>
    </row>
    <row r="200">
      <c r="V200" s="19"/>
      <c r="W200" s="19"/>
      <c r="X200" s="19"/>
      <c r="Y200" s="19"/>
      <c r="Z200" s="19"/>
      <c r="AA200" s="19"/>
      <c r="AB200" s="19"/>
      <c r="AE200" s="19"/>
      <c r="AF200" s="19"/>
      <c r="AG200" s="19"/>
      <c r="AH200" s="19"/>
      <c r="AI200" s="19"/>
      <c r="AJ200" s="19"/>
      <c r="AK200" s="20"/>
      <c r="AL200" s="19"/>
      <c r="AM200" s="19"/>
      <c r="AN200" s="19"/>
      <c r="AO200" s="19"/>
      <c r="AP200" s="19"/>
      <c r="AQ200" s="19"/>
      <c r="AR200" s="19"/>
      <c r="AS200" s="21"/>
      <c r="AT200" s="21"/>
      <c r="AU200" s="21"/>
      <c r="AV200" s="21"/>
      <c r="AW200" s="21"/>
      <c r="AX200" s="21"/>
      <c r="AY200" s="21"/>
    </row>
    <row r="201">
      <c r="V201" s="19"/>
      <c r="W201" s="19"/>
      <c r="X201" s="19"/>
      <c r="Y201" s="19"/>
      <c r="Z201" s="19"/>
      <c r="AA201" s="19"/>
      <c r="AB201" s="19"/>
      <c r="AE201" s="19"/>
      <c r="AF201" s="19"/>
      <c r="AG201" s="19"/>
      <c r="AH201" s="19"/>
      <c r="AI201" s="19"/>
      <c r="AJ201" s="19"/>
      <c r="AK201" s="20"/>
      <c r="AL201" s="19"/>
      <c r="AM201" s="19"/>
      <c r="AN201" s="19"/>
      <c r="AO201" s="19"/>
      <c r="AP201" s="19"/>
      <c r="AQ201" s="19"/>
      <c r="AR201" s="19"/>
      <c r="AS201" s="21"/>
      <c r="AT201" s="21"/>
      <c r="AU201" s="21"/>
      <c r="AV201" s="21"/>
      <c r="AW201" s="21"/>
      <c r="AX201" s="21"/>
      <c r="AY201" s="21"/>
    </row>
    <row r="202">
      <c r="V202" s="19"/>
      <c r="W202" s="19"/>
      <c r="X202" s="19"/>
      <c r="Y202" s="19"/>
      <c r="Z202" s="19"/>
      <c r="AA202" s="19"/>
      <c r="AB202" s="19"/>
      <c r="AE202" s="19"/>
      <c r="AF202" s="19"/>
      <c r="AG202" s="19"/>
      <c r="AH202" s="19"/>
      <c r="AI202" s="19"/>
      <c r="AJ202" s="19"/>
      <c r="AK202" s="20"/>
      <c r="AL202" s="19"/>
      <c r="AM202" s="19"/>
      <c r="AN202" s="19"/>
      <c r="AO202" s="19"/>
      <c r="AP202" s="19"/>
      <c r="AQ202" s="19"/>
      <c r="AR202" s="19"/>
      <c r="AS202" s="21"/>
      <c r="AT202" s="21"/>
      <c r="AU202" s="21"/>
      <c r="AV202" s="21"/>
      <c r="AW202" s="21"/>
      <c r="AX202" s="21"/>
      <c r="AY202" s="21"/>
    </row>
    <row r="203">
      <c r="V203" s="19"/>
      <c r="W203" s="19"/>
      <c r="X203" s="19"/>
      <c r="Y203" s="19"/>
      <c r="Z203" s="19"/>
      <c r="AA203" s="19"/>
      <c r="AB203" s="19"/>
      <c r="AE203" s="19"/>
      <c r="AF203" s="19"/>
      <c r="AG203" s="19"/>
      <c r="AH203" s="19"/>
      <c r="AI203" s="19"/>
      <c r="AJ203" s="19"/>
      <c r="AK203" s="20"/>
      <c r="AL203" s="19"/>
      <c r="AM203" s="19"/>
      <c r="AN203" s="19"/>
      <c r="AO203" s="19"/>
      <c r="AP203" s="19"/>
      <c r="AQ203" s="19"/>
      <c r="AR203" s="19"/>
      <c r="AS203" s="21"/>
      <c r="AT203" s="21"/>
      <c r="AU203" s="21"/>
      <c r="AV203" s="21"/>
      <c r="AW203" s="21"/>
      <c r="AX203" s="21"/>
      <c r="AY203" s="21"/>
    </row>
    <row r="204">
      <c r="V204" s="19"/>
      <c r="W204" s="19"/>
      <c r="X204" s="19"/>
      <c r="Y204" s="19"/>
      <c r="Z204" s="19"/>
      <c r="AA204" s="19"/>
      <c r="AB204" s="19"/>
      <c r="AE204" s="19"/>
      <c r="AF204" s="19"/>
      <c r="AG204" s="19"/>
      <c r="AH204" s="19"/>
      <c r="AI204" s="19"/>
      <c r="AJ204" s="19"/>
      <c r="AK204" s="20"/>
      <c r="AL204" s="19"/>
      <c r="AM204" s="19"/>
      <c r="AN204" s="19"/>
      <c r="AO204" s="19"/>
      <c r="AP204" s="19"/>
      <c r="AQ204" s="19"/>
      <c r="AR204" s="19"/>
      <c r="AS204" s="21"/>
      <c r="AT204" s="21"/>
      <c r="AU204" s="21"/>
      <c r="AV204" s="21"/>
      <c r="AW204" s="21"/>
      <c r="AX204" s="21"/>
      <c r="AY204" s="21"/>
    </row>
    <row r="205">
      <c r="V205" s="19"/>
      <c r="W205" s="19"/>
      <c r="X205" s="19"/>
      <c r="Y205" s="19"/>
      <c r="Z205" s="19"/>
      <c r="AA205" s="19"/>
      <c r="AB205" s="19"/>
      <c r="AE205" s="19"/>
      <c r="AF205" s="19"/>
      <c r="AG205" s="19"/>
      <c r="AH205" s="19"/>
      <c r="AI205" s="19"/>
      <c r="AJ205" s="19"/>
      <c r="AK205" s="20"/>
      <c r="AL205" s="19"/>
      <c r="AM205" s="19"/>
      <c r="AN205" s="19"/>
      <c r="AO205" s="19"/>
      <c r="AP205" s="19"/>
      <c r="AQ205" s="19"/>
      <c r="AR205" s="19"/>
      <c r="AS205" s="21"/>
      <c r="AT205" s="21"/>
      <c r="AU205" s="21"/>
      <c r="AV205" s="21"/>
      <c r="AW205" s="21"/>
      <c r="AX205" s="21"/>
      <c r="AY205" s="21"/>
    </row>
    <row r="206">
      <c r="V206" s="19"/>
      <c r="W206" s="19"/>
      <c r="X206" s="19"/>
      <c r="Y206" s="19"/>
      <c r="Z206" s="19"/>
      <c r="AA206" s="19"/>
      <c r="AB206" s="19"/>
      <c r="AE206" s="19"/>
      <c r="AF206" s="19"/>
      <c r="AG206" s="19"/>
      <c r="AH206" s="19"/>
      <c r="AI206" s="19"/>
      <c r="AJ206" s="19"/>
      <c r="AK206" s="20"/>
      <c r="AL206" s="19"/>
      <c r="AM206" s="19"/>
      <c r="AN206" s="19"/>
      <c r="AO206" s="19"/>
      <c r="AP206" s="19"/>
      <c r="AQ206" s="19"/>
      <c r="AR206" s="19"/>
      <c r="AS206" s="21"/>
      <c r="AT206" s="21"/>
      <c r="AU206" s="21"/>
      <c r="AV206" s="21"/>
      <c r="AW206" s="21"/>
      <c r="AX206" s="21"/>
      <c r="AY206" s="21"/>
    </row>
    <row r="207">
      <c r="V207" s="19"/>
      <c r="W207" s="19"/>
      <c r="X207" s="19"/>
      <c r="Y207" s="19"/>
      <c r="Z207" s="19"/>
      <c r="AA207" s="19"/>
      <c r="AB207" s="19"/>
      <c r="AE207" s="19"/>
      <c r="AF207" s="19"/>
      <c r="AG207" s="19"/>
      <c r="AH207" s="19"/>
      <c r="AI207" s="19"/>
      <c r="AJ207" s="19"/>
      <c r="AK207" s="20"/>
      <c r="AL207" s="19"/>
      <c r="AM207" s="19"/>
      <c r="AN207" s="19"/>
      <c r="AO207" s="19"/>
      <c r="AP207" s="19"/>
      <c r="AQ207" s="19"/>
      <c r="AR207" s="19"/>
      <c r="AS207" s="21"/>
      <c r="AT207" s="21"/>
      <c r="AU207" s="21"/>
      <c r="AV207" s="21"/>
      <c r="AW207" s="21"/>
      <c r="AX207" s="21"/>
      <c r="AY207" s="21"/>
    </row>
    <row r="208">
      <c r="V208" s="19"/>
      <c r="W208" s="19"/>
      <c r="X208" s="19"/>
      <c r="Y208" s="19"/>
      <c r="Z208" s="19"/>
      <c r="AA208" s="19"/>
      <c r="AB208" s="19"/>
      <c r="AE208" s="19"/>
      <c r="AF208" s="19"/>
      <c r="AG208" s="19"/>
      <c r="AH208" s="19"/>
      <c r="AI208" s="19"/>
      <c r="AJ208" s="19"/>
      <c r="AK208" s="20"/>
      <c r="AL208" s="19"/>
      <c r="AM208" s="19"/>
      <c r="AN208" s="19"/>
      <c r="AO208" s="19"/>
      <c r="AP208" s="19"/>
      <c r="AQ208" s="19"/>
      <c r="AR208" s="19"/>
      <c r="AS208" s="21"/>
      <c r="AT208" s="21"/>
      <c r="AU208" s="21"/>
      <c r="AV208" s="21"/>
      <c r="AW208" s="21"/>
      <c r="AX208" s="21"/>
      <c r="AY208" s="21"/>
    </row>
    <row r="209">
      <c r="V209" s="19"/>
      <c r="W209" s="19"/>
      <c r="X209" s="19"/>
      <c r="Y209" s="19"/>
      <c r="Z209" s="19"/>
      <c r="AA209" s="19"/>
      <c r="AB209" s="19"/>
      <c r="AE209" s="19"/>
      <c r="AF209" s="19"/>
      <c r="AG209" s="19"/>
      <c r="AH209" s="19"/>
      <c r="AI209" s="19"/>
      <c r="AJ209" s="19"/>
      <c r="AK209" s="20"/>
      <c r="AL209" s="19"/>
      <c r="AM209" s="19"/>
      <c r="AN209" s="19"/>
      <c r="AO209" s="19"/>
      <c r="AP209" s="19"/>
      <c r="AQ209" s="19"/>
      <c r="AR209" s="19"/>
      <c r="AS209" s="21"/>
      <c r="AT209" s="21"/>
      <c r="AU209" s="21"/>
      <c r="AV209" s="21"/>
      <c r="AW209" s="21"/>
      <c r="AX209" s="21"/>
      <c r="AY209" s="21"/>
    </row>
    <row r="210">
      <c r="V210" s="19"/>
      <c r="W210" s="19"/>
      <c r="X210" s="19"/>
      <c r="Y210" s="19"/>
      <c r="Z210" s="19"/>
      <c r="AA210" s="19"/>
      <c r="AB210" s="19"/>
      <c r="AE210" s="19"/>
      <c r="AF210" s="19"/>
      <c r="AG210" s="19"/>
      <c r="AH210" s="19"/>
      <c r="AI210" s="19"/>
      <c r="AJ210" s="19"/>
      <c r="AK210" s="20"/>
      <c r="AL210" s="19"/>
      <c r="AM210" s="19"/>
      <c r="AN210" s="19"/>
      <c r="AO210" s="19"/>
      <c r="AP210" s="19"/>
      <c r="AQ210" s="19"/>
      <c r="AR210" s="19"/>
      <c r="AS210" s="21"/>
      <c r="AT210" s="21"/>
      <c r="AU210" s="21"/>
      <c r="AV210" s="21"/>
      <c r="AW210" s="21"/>
      <c r="AX210" s="21"/>
      <c r="AY210" s="21"/>
    </row>
    <row r="211">
      <c r="V211" s="19"/>
      <c r="W211" s="19"/>
      <c r="X211" s="19"/>
      <c r="Y211" s="19"/>
      <c r="Z211" s="19"/>
      <c r="AA211" s="19"/>
      <c r="AB211" s="19"/>
      <c r="AE211" s="19"/>
      <c r="AF211" s="19"/>
      <c r="AG211" s="19"/>
      <c r="AH211" s="19"/>
      <c r="AI211" s="19"/>
      <c r="AJ211" s="19"/>
      <c r="AK211" s="20"/>
      <c r="AL211" s="19"/>
      <c r="AM211" s="19"/>
      <c r="AN211" s="19"/>
      <c r="AO211" s="19"/>
      <c r="AP211" s="19"/>
      <c r="AQ211" s="19"/>
      <c r="AR211" s="19"/>
      <c r="AS211" s="21"/>
      <c r="AT211" s="21"/>
      <c r="AU211" s="21"/>
      <c r="AV211" s="21"/>
      <c r="AW211" s="21"/>
      <c r="AX211" s="21"/>
      <c r="AY211" s="21"/>
    </row>
    <row r="212">
      <c r="V212" s="19"/>
      <c r="W212" s="19"/>
      <c r="X212" s="19"/>
      <c r="Y212" s="19"/>
      <c r="Z212" s="19"/>
      <c r="AA212" s="19"/>
      <c r="AB212" s="19"/>
      <c r="AE212" s="19"/>
      <c r="AF212" s="19"/>
      <c r="AG212" s="19"/>
      <c r="AH212" s="19"/>
      <c r="AI212" s="19"/>
      <c r="AJ212" s="19"/>
      <c r="AK212" s="20"/>
      <c r="AL212" s="19"/>
      <c r="AM212" s="19"/>
      <c r="AN212" s="19"/>
      <c r="AO212" s="19"/>
      <c r="AP212" s="19"/>
      <c r="AQ212" s="19"/>
      <c r="AR212" s="19"/>
      <c r="AS212" s="21"/>
      <c r="AT212" s="21"/>
      <c r="AU212" s="21"/>
      <c r="AV212" s="21"/>
      <c r="AW212" s="21"/>
      <c r="AX212" s="21"/>
      <c r="AY212" s="21"/>
    </row>
    <row r="213">
      <c r="V213" s="19"/>
      <c r="W213" s="19"/>
      <c r="X213" s="19"/>
      <c r="Y213" s="19"/>
      <c r="Z213" s="19"/>
      <c r="AA213" s="19"/>
      <c r="AB213" s="19"/>
      <c r="AE213" s="19"/>
      <c r="AF213" s="19"/>
      <c r="AG213" s="19"/>
      <c r="AH213" s="19"/>
      <c r="AI213" s="19"/>
      <c r="AJ213" s="19"/>
      <c r="AK213" s="20"/>
      <c r="AL213" s="19"/>
      <c r="AM213" s="19"/>
      <c r="AN213" s="19"/>
      <c r="AO213" s="19"/>
      <c r="AP213" s="19"/>
      <c r="AQ213" s="19"/>
      <c r="AR213" s="19"/>
      <c r="AS213" s="21"/>
      <c r="AT213" s="21"/>
      <c r="AU213" s="21"/>
      <c r="AV213" s="21"/>
      <c r="AW213" s="21"/>
      <c r="AX213" s="21"/>
      <c r="AY213" s="21"/>
    </row>
    <row r="214">
      <c r="V214" s="19"/>
      <c r="W214" s="19"/>
      <c r="X214" s="19"/>
      <c r="Y214" s="19"/>
      <c r="Z214" s="19"/>
      <c r="AA214" s="19"/>
      <c r="AB214" s="19"/>
      <c r="AE214" s="19"/>
      <c r="AF214" s="19"/>
      <c r="AG214" s="19"/>
      <c r="AH214" s="19"/>
      <c r="AI214" s="19"/>
      <c r="AJ214" s="19"/>
      <c r="AK214" s="20"/>
      <c r="AL214" s="19"/>
      <c r="AM214" s="19"/>
      <c r="AN214" s="19"/>
      <c r="AO214" s="19"/>
      <c r="AP214" s="19"/>
      <c r="AQ214" s="19"/>
      <c r="AR214" s="19"/>
      <c r="AS214" s="21"/>
      <c r="AT214" s="21"/>
      <c r="AU214" s="21"/>
      <c r="AV214" s="21"/>
      <c r="AW214" s="21"/>
      <c r="AX214" s="21"/>
      <c r="AY214" s="21"/>
    </row>
    <row r="215">
      <c r="V215" s="19"/>
      <c r="W215" s="19"/>
      <c r="X215" s="19"/>
      <c r="Y215" s="19"/>
      <c r="Z215" s="19"/>
      <c r="AA215" s="19"/>
      <c r="AB215" s="19"/>
      <c r="AE215" s="19"/>
      <c r="AF215" s="19"/>
      <c r="AG215" s="19"/>
      <c r="AH215" s="19"/>
      <c r="AI215" s="19"/>
      <c r="AJ215" s="19"/>
      <c r="AK215" s="20"/>
      <c r="AL215" s="19"/>
      <c r="AM215" s="19"/>
      <c r="AN215" s="19"/>
      <c r="AO215" s="19"/>
      <c r="AP215" s="19"/>
      <c r="AQ215" s="19"/>
      <c r="AR215" s="19"/>
      <c r="AS215" s="21"/>
      <c r="AT215" s="21"/>
      <c r="AU215" s="21"/>
      <c r="AV215" s="21"/>
      <c r="AW215" s="21"/>
      <c r="AX215" s="21"/>
      <c r="AY215" s="21"/>
    </row>
    <row r="216">
      <c r="V216" s="19"/>
      <c r="W216" s="19"/>
      <c r="X216" s="19"/>
      <c r="Y216" s="19"/>
      <c r="Z216" s="19"/>
      <c r="AA216" s="19"/>
      <c r="AB216" s="19"/>
      <c r="AE216" s="19"/>
      <c r="AF216" s="19"/>
      <c r="AG216" s="19"/>
      <c r="AH216" s="19"/>
      <c r="AI216" s="19"/>
      <c r="AJ216" s="19"/>
      <c r="AK216" s="20"/>
      <c r="AL216" s="19"/>
      <c r="AM216" s="19"/>
      <c r="AN216" s="19"/>
      <c r="AO216" s="19"/>
      <c r="AP216" s="19"/>
      <c r="AQ216" s="19"/>
      <c r="AR216" s="19"/>
      <c r="AS216" s="21"/>
      <c r="AT216" s="21"/>
      <c r="AU216" s="21"/>
      <c r="AV216" s="21"/>
      <c r="AW216" s="21"/>
      <c r="AX216" s="21"/>
      <c r="AY216" s="21"/>
    </row>
    <row r="217">
      <c r="V217" s="19"/>
      <c r="W217" s="19"/>
      <c r="X217" s="19"/>
      <c r="Y217" s="19"/>
      <c r="Z217" s="19"/>
      <c r="AA217" s="19"/>
      <c r="AB217" s="19"/>
      <c r="AE217" s="19"/>
      <c r="AF217" s="19"/>
      <c r="AG217" s="19"/>
      <c r="AH217" s="19"/>
      <c r="AI217" s="19"/>
      <c r="AJ217" s="19"/>
      <c r="AK217" s="20"/>
      <c r="AL217" s="19"/>
      <c r="AM217" s="19"/>
      <c r="AN217" s="19"/>
      <c r="AO217" s="19"/>
      <c r="AP217" s="19"/>
      <c r="AQ217" s="19"/>
      <c r="AR217" s="19"/>
      <c r="AS217" s="21"/>
      <c r="AT217" s="21"/>
      <c r="AU217" s="21"/>
      <c r="AV217" s="21"/>
      <c r="AW217" s="21"/>
      <c r="AX217" s="21"/>
      <c r="AY217" s="21"/>
    </row>
    <row r="218">
      <c r="V218" s="19"/>
      <c r="W218" s="19"/>
      <c r="X218" s="19"/>
      <c r="Y218" s="19"/>
      <c r="Z218" s="19"/>
      <c r="AA218" s="19"/>
      <c r="AB218" s="19"/>
      <c r="AE218" s="19"/>
      <c r="AF218" s="19"/>
      <c r="AG218" s="19"/>
      <c r="AH218" s="19"/>
      <c r="AI218" s="19"/>
      <c r="AJ218" s="19"/>
      <c r="AK218" s="20"/>
      <c r="AL218" s="19"/>
      <c r="AM218" s="19"/>
      <c r="AN218" s="19"/>
      <c r="AO218" s="19"/>
      <c r="AP218" s="19"/>
      <c r="AQ218" s="19"/>
      <c r="AR218" s="19"/>
      <c r="AS218" s="21"/>
      <c r="AT218" s="21"/>
      <c r="AU218" s="21"/>
      <c r="AV218" s="21"/>
      <c r="AW218" s="21"/>
      <c r="AX218" s="21"/>
      <c r="AY218" s="21"/>
    </row>
    <row r="219">
      <c r="V219" s="19"/>
      <c r="W219" s="19"/>
      <c r="X219" s="19"/>
      <c r="Y219" s="19"/>
      <c r="Z219" s="19"/>
      <c r="AA219" s="19"/>
      <c r="AB219" s="19"/>
      <c r="AE219" s="19"/>
      <c r="AF219" s="19"/>
      <c r="AG219" s="19"/>
      <c r="AH219" s="19"/>
      <c r="AI219" s="19"/>
      <c r="AJ219" s="19"/>
      <c r="AK219" s="20"/>
      <c r="AL219" s="19"/>
      <c r="AM219" s="19"/>
      <c r="AN219" s="19"/>
      <c r="AO219" s="19"/>
      <c r="AP219" s="19"/>
      <c r="AQ219" s="19"/>
      <c r="AR219" s="19"/>
      <c r="AS219" s="21"/>
      <c r="AT219" s="21"/>
      <c r="AU219" s="21"/>
      <c r="AV219" s="21"/>
      <c r="AW219" s="21"/>
      <c r="AX219" s="21"/>
      <c r="AY219" s="21"/>
    </row>
    <row r="220">
      <c r="V220" s="19"/>
      <c r="W220" s="19"/>
      <c r="X220" s="19"/>
      <c r="Y220" s="19"/>
      <c r="Z220" s="19"/>
      <c r="AA220" s="19"/>
      <c r="AB220" s="19"/>
      <c r="AE220" s="19"/>
      <c r="AF220" s="19"/>
      <c r="AG220" s="19"/>
      <c r="AH220" s="19"/>
      <c r="AI220" s="19"/>
      <c r="AJ220" s="19"/>
      <c r="AK220" s="20"/>
      <c r="AL220" s="19"/>
      <c r="AM220" s="19"/>
      <c r="AN220" s="19"/>
      <c r="AO220" s="19"/>
      <c r="AP220" s="19"/>
      <c r="AQ220" s="19"/>
      <c r="AR220" s="19"/>
      <c r="AS220" s="21"/>
      <c r="AT220" s="21"/>
      <c r="AU220" s="21"/>
      <c r="AV220" s="21"/>
      <c r="AW220" s="21"/>
      <c r="AX220" s="21"/>
      <c r="AY220" s="21"/>
    </row>
    <row r="221">
      <c r="V221" s="19"/>
      <c r="W221" s="19"/>
      <c r="X221" s="19"/>
      <c r="Y221" s="19"/>
      <c r="Z221" s="19"/>
      <c r="AA221" s="19"/>
      <c r="AB221" s="19"/>
      <c r="AE221" s="19"/>
      <c r="AF221" s="19"/>
      <c r="AG221" s="19"/>
      <c r="AH221" s="19"/>
      <c r="AI221" s="19"/>
      <c r="AJ221" s="19"/>
      <c r="AK221" s="20"/>
      <c r="AL221" s="19"/>
      <c r="AM221" s="19"/>
      <c r="AN221" s="19"/>
      <c r="AO221" s="19"/>
      <c r="AP221" s="19"/>
      <c r="AQ221" s="19"/>
      <c r="AR221" s="19"/>
      <c r="AS221" s="21"/>
      <c r="AT221" s="21"/>
      <c r="AU221" s="21"/>
      <c r="AV221" s="21"/>
      <c r="AW221" s="21"/>
      <c r="AX221" s="21"/>
      <c r="AY221" s="21"/>
    </row>
    <row r="222">
      <c r="V222" s="19"/>
      <c r="W222" s="19"/>
      <c r="X222" s="19"/>
      <c r="Y222" s="19"/>
      <c r="Z222" s="19"/>
      <c r="AA222" s="19"/>
      <c r="AB222" s="19"/>
      <c r="AE222" s="19"/>
      <c r="AF222" s="19"/>
      <c r="AG222" s="19"/>
      <c r="AH222" s="19"/>
      <c r="AI222" s="19"/>
      <c r="AJ222" s="19"/>
      <c r="AK222" s="20"/>
      <c r="AL222" s="19"/>
      <c r="AM222" s="19"/>
      <c r="AN222" s="19"/>
      <c r="AO222" s="19"/>
      <c r="AP222" s="19"/>
      <c r="AQ222" s="19"/>
      <c r="AR222" s="19"/>
      <c r="AS222" s="21"/>
      <c r="AT222" s="21"/>
      <c r="AU222" s="21"/>
      <c r="AV222" s="21"/>
      <c r="AW222" s="21"/>
      <c r="AX222" s="21"/>
      <c r="AY222" s="21"/>
    </row>
    <row r="223">
      <c r="V223" s="19"/>
      <c r="W223" s="19"/>
      <c r="X223" s="19"/>
      <c r="Y223" s="19"/>
      <c r="Z223" s="19"/>
      <c r="AA223" s="19"/>
      <c r="AB223" s="19"/>
      <c r="AE223" s="19"/>
      <c r="AF223" s="19"/>
      <c r="AG223" s="19"/>
      <c r="AH223" s="19"/>
      <c r="AI223" s="19"/>
      <c r="AJ223" s="19"/>
      <c r="AK223" s="20"/>
      <c r="AL223" s="19"/>
      <c r="AM223" s="19"/>
      <c r="AN223" s="19"/>
      <c r="AO223" s="19"/>
      <c r="AP223" s="19"/>
      <c r="AQ223" s="19"/>
      <c r="AR223" s="19"/>
      <c r="AS223" s="21"/>
      <c r="AT223" s="21"/>
      <c r="AU223" s="21"/>
      <c r="AV223" s="21"/>
      <c r="AW223" s="21"/>
      <c r="AX223" s="21"/>
      <c r="AY223" s="21"/>
    </row>
    <row r="224">
      <c r="V224" s="19"/>
      <c r="W224" s="19"/>
      <c r="X224" s="19"/>
      <c r="Y224" s="19"/>
      <c r="Z224" s="19"/>
      <c r="AA224" s="19"/>
      <c r="AB224" s="19"/>
      <c r="AE224" s="19"/>
      <c r="AF224" s="19"/>
      <c r="AG224" s="19"/>
      <c r="AH224" s="19"/>
      <c r="AI224" s="19"/>
      <c r="AJ224" s="19"/>
      <c r="AK224" s="20"/>
      <c r="AL224" s="19"/>
      <c r="AM224" s="19"/>
      <c r="AN224" s="19"/>
      <c r="AO224" s="19"/>
      <c r="AP224" s="19"/>
      <c r="AQ224" s="19"/>
      <c r="AR224" s="19"/>
      <c r="AS224" s="21"/>
      <c r="AT224" s="21"/>
      <c r="AU224" s="21"/>
      <c r="AV224" s="21"/>
      <c r="AW224" s="21"/>
      <c r="AX224" s="21"/>
      <c r="AY224" s="21"/>
    </row>
    <row r="225">
      <c r="V225" s="19"/>
      <c r="W225" s="19"/>
      <c r="X225" s="19"/>
      <c r="Y225" s="19"/>
      <c r="Z225" s="19"/>
      <c r="AA225" s="19"/>
      <c r="AB225" s="19"/>
      <c r="AE225" s="19"/>
      <c r="AF225" s="19"/>
      <c r="AG225" s="19"/>
      <c r="AH225" s="19"/>
      <c r="AI225" s="19"/>
      <c r="AJ225" s="19"/>
      <c r="AK225" s="20"/>
      <c r="AL225" s="19"/>
      <c r="AM225" s="19"/>
      <c r="AN225" s="19"/>
      <c r="AO225" s="19"/>
      <c r="AP225" s="19"/>
      <c r="AQ225" s="19"/>
      <c r="AR225" s="19"/>
      <c r="AS225" s="21"/>
      <c r="AT225" s="21"/>
      <c r="AU225" s="21"/>
      <c r="AV225" s="21"/>
      <c r="AW225" s="21"/>
      <c r="AX225" s="21"/>
      <c r="AY225" s="21"/>
    </row>
    <row r="226">
      <c r="V226" s="19"/>
      <c r="W226" s="19"/>
      <c r="X226" s="19"/>
      <c r="Y226" s="19"/>
      <c r="Z226" s="19"/>
      <c r="AA226" s="19"/>
      <c r="AB226" s="19"/>
      <c r="AE226" s="19"/>
      <c r="AF226" s="19"/>
      <c r="AG226" s="19"/>
      <c r="AH226" s="19"/>
      <c r="AI226" s="19"/>
      <c r="AJ226" s="19"/>
      <c r="AK226" s="20"/>
      <c r="AL226" s="19"/>
      <c r="AM226" s="19"/>
      <c r="AN226" s="19"/>
      <c r="AO226" s="19"/>
      <c r="AP226" s="19"/>
      <c r="AQ226" s="19"/>
      <c r="AR226" s="19"/>
      <c r="AS226" s="21"/>
      <c r="AT226" s="21"/>
      <c r="AU226" s="21"/>
      <c r="AV226" s="21"/>
      <c r="AW226" s="21"/>
      <c r="AX226" s="21"/>
      <c r="AY226" s="21"/>
    </row>
    <row r="227">
      <c r="V227" s="19"/>
      <c r="W227" s="19"/>
      <c r="X227" s="19"/>
      <c r="Y227" s="19"/>
      <c r="Z227" s="19"/>
      <c r="AA227" s="19"/>
      <c r="AB227" s="19"/>
      <c r="AE227" s="19"/>
      <c r="AF227" s="19"/>
      <c r="AG227" s="19"/>
      <c r="AH227" s="19"/>
      <c r="AI227" s="19"/>
      <c r="AJ227" s="19"/>
      <c r="AK227" s="20"/>
      <c r="AL227" s="19"/>
      <c r="AM227" s="19"/>
      <c r="AN227" s="19"/>
      <c r="AO227" s="19"/>
      <c r="AP227" s="19"/>
      <c r="AQ227" s="19"/>
      <c r="AR227" s="19"/>
      <c r="AS227" s="21"/>
      <c r="AT227" s="21"/>
      <c r="AU227" s="21"/>
      <c r="AV227" s="21"/>
      <c r="AW227" s="21"/>
      <c r="AX227" s="21"/>
      <c r="AY227" s="21"/>
    </row>
    <row r="228">
      <c r="V228" s="19"/>
      <c r="W228" s="19"/>
      <c r="X228" s="19"/>
      <c r="Y228" s="19"/>
      <c r="Z228" s="19"/>
      <c r="AA228" s="19"/>
      <c r="AB228" s="19"/>
      <c r="AE228" s="19"/>
      <c r="AF228" s="19"/>
      <c r="AG228" s="19"/>
      <c r="AH228" s="19"/>
      <c r="AI228" s="19"/>
      <c r="AJ228" s="19"/>
      <c r="AK228" s="20"/>
      <c r="AL228" s="19"/>
      <c r="AM228" s="19"/>
      <c r="AN228" s="19"/>
      <c r="AO228" s="19"/>
      <c r="AP228" s="19"/>
      <c r="AQ228" s="19"/>
      <c r="AR228" s="19"/>
      <c r="AS228" s="21"/>
      <c r="AT228" s="21"/>
      <c r="AU228" s="21"/>
      <c r="AV228" s="21"/>
      <c r="AW228" s="21"/>
      <c r="AX228" s="21"/>
      <c r="AY228" s="21"/>
    </row>
    <row r="229">
      <c r="V229" s="19"/>
      <c r="W229" s="19"/>
      <c r="X229" s="19"/>
      <c r="Y229" s="19"/>
      <c r="Z229" s="19"/>
      <c r="AA229" s="19"/>
      <c r="AB229" s="19"/>
      <c r="AE229" s="19"/>
      <c r="AF229" s="19"/>
      <c r="AG229" s="19"/>
      <c r="AH229" s="19"/>
      <c r="AI229" s="19"/>
      <c r="AJ229" s="19"/>
      <c r="AK229" s="20"/>
      <c r="AL229" s="19"/>
      <c r="AM229" s="19"/>
      <c r="AN229" s="19"/>
      <c r="AO229" s="19"/>
      <c r="AP229" s="19"/>
      <c r="AQ229" s="19"/>
      <c r="AR229" s="19"/>
      <c r="AS229" s="21"/>
      <c r="AT229" s="21"/>
      <c r="AU229" s="21"/>
      <c r="AV229" s="21"/>
      <c r="AW229" s="21"/>
      <c r="AX229" s="21"/>
      <c r="AY229" s="21"/>
    </row>
    <row r="230">
      <c r="V230" s="19"/>
      <c r="W230" s="19"/>
      <c r="X230" s="19"/>
      <c r="Y230" s="19"/>
      <c r="Z230" s="19"/>
      <c r="AA230" s="19"/>
      <c r="AB230" s="19"/>
      <c r="AE230" s="19"/>
      <c r="AF230" s="19"/>
      <c r="AG230" s="19"/>
      <c r="AH230" s="19"/>
      <c r="AI230" s="19"/>
      <c r="AJ230" s="19"/>
      <c r="AK230" s="20"/>
      <c r="AL230" s="19"/>
      <c r="AM230" s="19"/>
      <c r="AN230" s="19"/>
      <c r="AO230" s="19"/>
      <c r="AP230" s="19"/>
      <c r="AQ230" s="19"/>
      <c r="AR230" s="19"/>
      <c r="AS230" s="21"/>
      <c r="AT230" s="21"/>
      <c r="AU230" s="21"/>
      <c r="AV230" s="21"/>
      <c r="AW230" s="21"/>
      <c r="AX230" s="21"/>
      <c r="AY230" s="21"/>
    </row>
    <row r="231">
      <c r="V231" s="19"/>
      <c r="W231" s="19"/>
      <c r="X231" s="19"/>
      <c r="Y231" s="19"/>
      <c r="Z231" s="19"/>
      <c r="AA231" s="19"/>
      <c r="AB231" s="19"/>
      <c r="AE231" s="19"/>
      <c r="AF231" s="19"/>
      <c r="AG231" s="19"/>
      <c r="AH231" s="19"/>
      <c r="AI231" s="19"/>
      <c r="AJ231" s="19"/>
      <c r="AK231" s="20"/>
      <c r="AL231" s="19"/>
      <c r="AM231" s="19"/>
      <c r="AN231" s="19"/>
      <c r="AO231" s="19"/>
      <c r="AP231" s="19"/>
      <c r="AQ231" s="19"/>
      <c r="AR231" s="19"/>
      <c r="AS231" s="21"/>
      <c r="AT231" s="21"/>
      <c r="AU231" s="21"/>
      <c r="AV231" s="21"/>
      <c r="AW231" s="21"/>
      <c r="AX231" s="21"/>
      <c r="AY231" s="21"/>
    </row>
    <row r="232">
      <c r="V232" s="19"/>
      <c r="W232" s="19"/>
      <c r="X232" s="19"/>
      <c r="Y232" s="19"/>
      <c r="Z232" s="19"/>
      <c r="AA232" s="19"/>
      <c r="AB232" s="19"/>
      <c r="AE232" s="19"/>
      <c r="AF232" s="19"/>
      <c r="AG232" s="19"/>
      <c r="AH232" s="19"/>
      <c r="AI232" s="19"/>
      <c r="AJ232" s="19"/>
      <c r="AK232" s="20"/>
      <c r="AL232" s="19"/>
      <c r="AM232" s="19"/>
      <c r="AN232" s="19"/>
      <c r="AO232" s="19"/>
      <c r="AP232" s="19"/>
      <c r="AQ232" s="19"/>
      <c r="AR232" s="19"/>
      <c r="AS232" s="21"/>
      <c r="AT232" s="21"/>
      <c r="AU232" s="21"/>
      <c r="AV232" s="21"/>
      <c r="AW232" s="21"/>
      <c r="AX232" s="21"/>
      <c r="AY232" s="21"/>
    </row>
    <row r="233">
      <c r="V233" s="19"/>
      <c r="W233" s="19"/>
      <c r="X233" s="19"/>
      <c r="Y233" s="19"/>
      <c r="Z233" s="19"/>
      <c r="AA233" s="19"/>
      <c r="AB233" s="19"/>
      <c r="AE233" s="19"/>
      <c r="AF233" s="19"/>
      <c r="AG233" s="19"/>
      <c r="AH233" s="19"/>
      <c r="AI233" s="19"/>
      <c r="AJ233" s="19"/>
      <c r="AK233" s="20"/>
      <c r="AL233" s="19"/>
      <c r="AM233" s="19"/>
      <c r="AN233" s="19"/>
      <c r="AO233" s="19"/>
      <c r="AP233" s="19"/>
      <c r="AQ233" s="19"/>
      <c r="AR233" s="19"/>
      <c r="AS233" s="21"/>
      <c r="AT233" s="21"/>
      <c r="AU233" s="21"/>
      <c r="AV233" s="21"/>
      <c r="AW233" s="21"/>
      <c r="AX233" s="21"/>
      <c r="AY233" s="21"/>
    </row>
    <row r="234">
      <c r="V234" s="19"/>
      <c r="W234" s="19"/>
      <c r="X234" s="19"/>
      <c r="Y234" s="19"/>
      <c r="Z234" s="19"/>
      <c r="AA234" s="19"/>
      <c r="AB234" s="19"/>
      <c r="AE234" s="19"/>
      <c r="AF234" s="19"/>
      <c r="AG234" s="19"/>
      <c r="AH234" s="19"/>
      <c r="AI234" s="19"/>
      <c r="AJ234" s="19"/>
      <c r="AK234" s="20"/>
      <c r="AL234" s="19"/>
      <c r="AM234" s="19"/>
      <c r="AN234" s="19"/>
      <c r="AO234" s="19"/>
      <c r="AP234" s="19"/>
      <c r="AQ234" s="19"/>
      <c r="AR234" s="19"/>
      <c r="AS234" s="21"/>
      <c r="AT234" s="21"/>
      <c r="AU234" s="21"/>
      <c r="AV234" s="21"/>
      <c r="AW234" s="21"/>
      <c r="AX234" s="21"/>
      <c r="AY234" s="21"/>
    </row>
    <row r="235">
      <c r="V235" s="19"/>
      <c r="W235" s="19"/>
      <c r="X235" s="19"/>
      <c r="Y235" s="19"/>
      <c r="Z235" s="19"/>
      <c r="AA235" s="19"/>
      <c r="AB235" s="19"/>
      <c r="AE235" s="19"/>
      <c r="AF235" s="19"/>
      <c r="AG235" s="19"/>
      <c r="AH235" s="19"/>
      <c r="AI235" s="19"/>
      <c r="AJ235" s="19"/>
      <c r="AK235" s="20"/>
      <c r="AL235" s="19"/>
      <c r="AM235" s="19"/>
      <c r="AN235" s="19"/>
      <c r="AO235" s="19"/>
      <c r="AP235" s="19"/>
      <c r="AQ235" s="19"/>
      <c r="AR235" s="19"/>
      <c r="AS235" s="21"/>
      <c r="AT235" s="21"/>
      <c r="AU235" s="21"/>
      <c r="AV235" s="21"/>
      <c r="AW235" s="21"/>
      <c r="AX235" s="21"/>
      <c r="AY235" s="21"/>
    </row>
    <row r="236">
      <c r="V236" s="19"/>
      <c r="W236" s="19"/>
      <c r="X236" s="19"/>
      <c r="Y236" s="19"/>
      <c r="Z236" s="19"/>
      <c r="AA236" s="19"/>
      <c r="AB236" s="19"/>
      <c r="AE236" s="19"/>
      <c r="AF236" s="19"/>
      <c r="AG236" s="19"/>
      <c r="AH236" s="19"/>
      <c r="AI236" s="19"/>
      <c r="AJ236" s="19"/>
      <c r="AK236" s="20"/>
      <c r="AL236" s="19"/>
      <c r="AM236" s="19"/>
      <c r="AN236" s="19"/>
      <c r="AO236" s="19"/>
      <c r="AP236" s="19"/>
      <c r="AQ236" s="19"/>
      <c r="AR236" s="19"/>
      <c r="AS236" s="21"/>
      <c r="AT236" s="21"/>
      <c r="AU236" s="21"/>
      <c r="AV236" s="21"/>
      <c r="AW236" s="21"/>
      <c r="AX236" s="21"/>
      <c r="AY236" s="21"/>
    </row>
    <row r="237">
      <c r="V237" s="19"/>
      <c r="W237" s="19"/>
      <c r="X237" s="19"/>
      <c r="Y237" s="19"/>
      <c r="Z237" s="19"/>
      <c r="AA237" s="19"/>
      <c r="AB237" s="19"/>
      <c r="AE237" s="19"/>
      <c r="AF237" s="19"/>
      <c r="AG237" s="19"/>
      <c r="AH237" s="19"/>
      <c r="AI237" s="19"/>
      <c r="AJ237" s="19"/>
      <c r="AK237" s="20"/>
      <c r="AL237" s="19"/>
      <c r="AM237" s="19"/>
      <c r="AN237" s="19"/>
      <c r="AO237" s="19"/>
      <c r="AP237" s="19"/>
      <c r="AQ237" s="19"/>
      <c r="AR237" s="19"/>
      <c r="AS237" s="21"/>
      <c r="AT237" s="21"/>
      <c r="AU237" s="21"/>
      <c r="AV237" s="21"/>
      <c r="AW237" s="21"/>
      <c r="AX237" s="21"/>
      <c r="AY237" s="21"/>
    </row>
    <row r="238">
      <c r="V238" s="19"/>
      <c r="W238" s="19"/>
      <c r="X238" s="19"/>
      <c r="Y238" s="19"/>
      <c r="Z238" s="19"/>
      <c r="AA238" s="19"/>
      <c r="AB238" s="19"/>
      <c r="AE238" s="19"/>
      <c r="AF238" s="19"/>
      <c r="AG238" s="19"/>
      <c r="AH238" s="19"/>
      <c r="AI238" s="19"/>
      <c r="AJ238" s="19"/>
      <c r="AK238" s="20"/>
      <c r="AL238" s="19"/>
      <c r="AM238" s="19"/>
      <c r="AN238" s="19"/>
      <c r="AO238" s="19"/>
      <c r="AP238" s="19"/>
      <c r="AQ238" s="19"/>
      <c r="AR238" s="19"/>
      <c r="AS238" s="21"/>
      <c r="AT238" s="21"/>
      <c r="AU238" s="21"/>
      <c r="AV238" s="21"/>
      <c r="AW238" s="21"/>
      <c r="AX238" s="21"/>
      <c r="AY238" s="21"/>
    </row>
    <row r="239">
      <c r="V239" s="19"/>
      <c r="W239" s="19"/>
      <c r="X239" s="19"/>
      <c r="Y239" s="19"/>
      <c r="Z239" s="19"/>
      <c r="AA239" s="19"/>
      <c r="AB239" s="19"/>
      <c r="AE239" s="19"/>
      <c r="AF239" s="19"/>
      <c r="AG239" s="19"/>
      <c r="AH239" s="19"/>
      <c r="AI239" s="19"/>
      <c r="AJ239" s="19"/>
      <c r="AK239" s="20"/>
      <c r="AL239" s="19"/>
      <c r="AM239" s="19"/>
      <c r="AN239" s="19"/>
      <c r="AO239" s="19"/>
      <c r="AP239" s="19"/>
      <c r="AQ239" s="19"/>
      <c r="AR239" s="19"/>
      <c r="AS239" s="21"/>
      <c r="AT239" s="21"/>
      <c r="AU239" s="21"/>
      <c r="AV239" s="21"/>
      <c r="AW239" s="21"/>
      <c r="AX239" s="21"/>
      <c r="AY239" s="21"/>
    </row>
    <row r="240">
      <c r="V240" s="19"/>
      <c r="W240" s="19"/>
      <c r="X240" s="19"/>
      <c r="Y240" s="19"/>
      <c r="Z240" s="19"/>
      <c r="AA240" s="19"/>
      <c r="AB240" s="19"/>
      <c r="AE240" s="19"/>
      <c r="AF240" s="19"/>
      <c r="AG240" s="19"/>
      <c r="AH240" s="19"/>
      <c r="AI240" s="19"/>
      <c r="AJ240" s="19"/>
      <c r="AK240" s="20"/>
      <c r="AL240" s="19"/>
      <c r="AM240" s="19"/>
      <c r="AN240" s="19"/>
      <c r="AO240" s="19"/>
      <c r="AP240" s="19"/>
      <c r="AQ240" s="19"/>
      <c r="AR240" s="19"/>
      <c r="AS240" s="21"/>
      <c r="AT240" s="21"/>
      <c r="AU240" s="21"/>
      <c r="AV240" s="21"/>
      <c r="AW240" s="21"/>
      <c r="AX240" s="21"/>
      <c r="AY240" s="21"/>
    </row>
    <row r="241">
      <c r="V241" s="19"/>
      <c r="W241" s="19"/>
      <c r="X241" s="19"/>
      <c r="Y241" s="19"/>
      <c r="Z241" s="19"/>
      <c r="AA241" s="19"/>
      <c r="AB241" s="19"/>
      <c r="AE241" s="19"/>
      <c r="AF241" s="19"/>
      <c r="AG241" s="19"/>
      <c r="AH241" s="19"/>
      <c r="AI241" s="19"/>
      <c r="AJ241" s="19"/>
      <c r="AK241" s="20"/>
      <c r="AL241" s="19"/>
      <c r="AM241" s="19"/>
      <c r="AN241" s="19"/>
      <c r="AO241" s="19"/>
      <c r="AP241" s="19"/>
      <c r="AQ241" s="19"/>
      <c r="AR241" s="19"/>
      <c r="AS241" s="21"/>
      <c r="AT241" s="21"/>
      <c r="AU241" s="21"/>
      <c r="AV241" s="21"/>
      <c r="AW241" s="21"/>
      <c r="AX241" s="21"/>
      <c r="AY241" s="21"/>
    </row>
    <row r="242">
      <c r="V242" s="19"/>
      <c r="W242" s="19"/>
      <c r="X242" s="19"/>
      <c r="Y242" s="19"/>
      <c r="Z242" s="19"/>
      <c r="AA242" s="19"/>
      <c r="AB242" s="19"/>
      <c r="AE242" s="19"/>
      <c r="AF242" s="19"/>
      <c r="AG242" s="19"/>
      <c r="AH242" s="19"/>
      <c r="AI242" s="19"/>
      <c r="AJ242" s="19"/>
      <c r="AK242" s="20"/>
      <c r="AL242" s="19"/>
      <c r="AM242" s="19"/>
      <c r="AN242" s="19"/>
      <c r="AO242" s="19"/>
      <c r="AP242" s="19"/>
      <c r="AQ242" s="19"/>
      <c r="AR242" s="19"/>
      <c r="AS242" s="21"/>
      <c r="AT242" s="21"/>
      <c r="AU242" s="21"/>
      <c r="AV242" s="21"/>
      <c r="AW242" s="21"/>
      <c r="AX242" s="21"/>
      <c r="AY242" s="21"/>
    </row>
    <row r="243">
      <c r="V243" s="19"/>
      <c r="W243" s="19"/>
      <c r="X243" s="19"/>
      <c r="Y243" s="19"/>
      <c r="Z243" s="19"/>
      <c r="AA243" s="19"/>
      <c r="AB243" s="19"/>
      <c r="AE243" s="19"/>
      <c r="AF243" s="19"/>
      <c r="AG243" s="19"/>
      <c r="AH243" s="19"/>
      <c r="AI243" s="19"/>
      <c r="AJ243" s="19"/>
      <c r="AK243" s="20"/>
      <c r="AL243" s="19"/>
      <c r="AM243" s="19"/>
      <c r="AN243" s="19"/>
      <c r="AO243" s="19"/>
      <c r="AP243" s="19"/>
      <c r="AQ243" s="19"/>
      <c r="AR243" s="19"/>
      <c r="AS243" s="21"/>
      <c r="AT243" s="21"/>
      <c r="AU243" s="21"/>
      <c r="AV243" s="21"/>
      <c r="AW243" s="21"/>
      <c r="AX243" s="21"/>
      <c r="AY243" s="21"/>
    </row>
    <row r="244">
      <c r="V244" s="19"/>
      <c r="W244" s="19"/>
      <c r="X244" s="19"/>
      <c r="Y244" s="19"/>
      <c r="Z244" s="19"/>
      <c r="AA244" s="19"/>
      <c r="AB244" s="19"/>
      <c r="AE244" s="19"/>
      <c r="AF244" s="19"/>
      <c r="AG244" s="19"/>
      <c r="AH244" s="19"/>
      <c r="AI244" s="19"/>
      <c r="AJ244" s="19"/>
      <c r="AK244" s="20"/>
      <c r="AL244" s="19"/>
      <c r="AM244" s="19"/>
      <c r="AN244" s="19"/>
      <c r="AO244" s="19"/>
      <c r="AP244" s="19"/>
      <c r="AQ244" s="19"/>
      <c r="AR244" s="19"/>
      <c r="AS244" s="21"/>
      <c r="AT244" s="21"/>
      <c r="AU244" s="21"/>
      <c r="AV244" s="21"/>
      <c r="AW244" s="21"/>
      <c r="AX244" s="21"/>
      <c r="AY244" s="21"/>
    </row>
    <row r="245">
      <c r="V245" s="19"/>
      <c r="W245" s="19"/>
      <c r="X245" s="19"/>
      <c r="Y245" s="19"/>
      <c r="Z245" s="19"/>
      <c r="AA245" s="19"/>
      <c r="AB245" s="19"/>
      <c r="AE245" s="19"/>
      <c r="AF245" s="19"/>
      <c r="AG245" s="19"/>
      <c r="AH245" s="19"/>
      <c r="AI245" s="19"/>
      <c r="AJ245" s="19"/>
      <c r="AK245" s="20"/>
      <c r="AL245" s="19"/>
      <c r="AM245" s="19"/>
      <c r="AN245" s="19"/>
      <c r="AO245" s="19"/>
      <c r="AP245" s="19"/>
      <c r="AQ245" s="19"/>
      <c r="AR245" s="19"/>
      <c r="AS245" s="21"/>
      <c r="AT245" s="21"/>
      <c r="AU245" s="21"/>
      <c r="AV245" s="21"/>
      <c r="AW245" s="21"/>
      <c r="AX245" s="21"/>
      <c r="AY245" s="21"/>
    </row>
    <row r="246">
      <c r="V246" s="19"/>
      <c r="W246" s="19"/>
      <c r="X246" s="19"/>
      <c r="Y246" s="19"/>
      <c r="Z246" s="19"/>
      <c r="AA246" s="19"/>
      <c r="AB246" s="19"/>
      <c r="AE246" s="19"/>
      <c r="AF246" s="19"/>
      <c r="AG246" s="19"/>
      <c r="AH246" s="19"/>
      <c r="AI246" s="19"/>
      <c r="AJ246" s="19"/>
      <c r="AK246" s="20"/>
      <c r="AL246" s="19"/>
      <c r="AM246" s="19"/>
      <c r="AN246" s="19"/>
      <c r="AO246" s="19"/>
      <c r="AP246" s="19"/>
      <c r="AQ246" s="19"/>
      <c r="AR246" s="19"/>
      <c r="AS246" s="21"/>
      <c r="AT246" s="21"/>
      <c r="AU246" s="21"/>
      <c r="AV246" s="21"/>
      <c r="AW246" s="21"/>
      <c r="AX246" s="21"/>
      <c r="AY246" s="21"/>
    </row>
    <row r="247">
      <c r="V247" s="19"/>
      <c r="W247" s="19"/>
      <c r="X247" s="19"/>
      <c r="Y247" s="19"/>
      <c r="Z247" s="19"/>
      <c r="AA247" s="19"/>
      <c r="AB247" s="19"/>
      <c r="AE247" s="19"/>
      <c r="AF247" s="19"/>
      <c r="AG247" s="19"/>
      <c r="AH247" s="19"/>
      <c r="AI247" s="19"/>
      <c r="AJ247" s="19"/>
      <c r="AK247" s="20"/>
      <c r="AL247" s="19"/>
      <c r="AM247" s="19"/>
      <c r="AN247" s="19"/>
      <c r="AO247" s="19"/>
      <c r="AP247" s="19"/>
      <c r="AQ247" s="19"/>
      <c r="AR247" s="19"/>
      <c r="AS247" s="21"/>
      <c r="AT247" s="21"/>
      <c r="AU247" s="21"/>
      <c r="AV247" s="21"/>
      <c r="AW247" s="21"/>
      <c r="AX247" s="21"/>
      <c r="AY247" s="21"/>
    </row>
    <row r="248">
      <c r="V248" s="19"/>
      <c r="W248" s="19"/>
      <c r="X248" s="19"/>
      <c r="Y248" s="19"/>
      <c r="Z248" s="19"/>
      <c r="AA248" s="19"/>
      <c r="AB248" s="19"/>
      <c r="AE248" s="19"/>
      <c r="AF248" s="19"/>
      <c r="AG248" s="19"/>
      <c r="AH248" s="19"/>
      <c r="AI248" s="19"/>
      <c r="AJ248" s="19"/>
      <c r="AK248" s="20"/>
      <c r="AL248" s="19"/>
      <c r="AM248" s="19"/>
      <c r="AN248" s="19"/>
      <c r="AO248" s="19"/>
      <c r="AP248" s="19"/>
      <c r="AQ248" s="19"/>
      <c r="AR248" s="19"/>
      <c r="AS248" s="21"/>
      <c r="AT248" s="21"/>
      <c r="AU248" s="21"/>
      <c r="AV248" s="21"/>
      <c r="AW248" s="21"/>
      <c r="AX248" s="21"/>
      <c r="AY248" s="21"/>
    </row>
    <row r="249">
      <c r="V249" s="19"/>
      <c r="W249" s="19"/>
      <c r="X249" s="19"/>
      <c r="Y249" s="19"/>
      <c r="Z249" s="19"/>
      <c r="AA249" s="19"/>
      <c r="AB249" s="19"/>
      <c r="AE249" s="19"/>
      <c r="AF249" s="19"/>
      <c r="AG249" s="19"/>
      <c r="AH249" s="19"/>
      <c r="AI249" s="19"/>
      <c r="AJ249" s="19"/>
      <c r="AK249" s="20"/>
      <c r="AL249" s="19"/>
      <c r="AM249" s="19"/>
      <c r="AN249" s="19"/>
      <c r="AO249" s="19"/>
      <c r="AP249" s="19"/>
      <c r="AQ249" s="19"/>
      <c r="AR249" s="19"/>
      <c r="AS249" s="21"/>
      <c r="AT249" s="21"/>
      <c r="AU249" s="21"/>
      <c r="AV249" s="21"/>
      <c r="AW249" s="21"/>
      <c r="AX249" s="21"/>
      <c r="AY249" s="21"/>
    </row>
    <row r="250">
      <c r="V250" s="19"/>
      <c r="W250" s="19"/>
      <c r="X250" s="19"/>
      <c r="Y250" s="19"/>
      <c r="Z250" s="19"/>
      <c r="AA250" s="19"/>
      <c r="AB250" s="19"/>
      <c r="AE250" s="19"/>
      <c r="AF250" s="19"/>
      <c r="AG250" s="19"/>
      <c r="AH250" s="19"/>
      <c r="AI250" s="19"/>
      <c r="AJ250" s="19"/>
      <c r="AK250" s="20"/>
      <c r="AL250" s="19"/>
      <c r="AM250" s="19"/>
      <c r="AN250" s="19"/>
      <c r="AO250" s="19"/>
      <c r="AP250" s="19"/>
      <c r="AQ250" s="19"/>
      <c r="AR250" s="19"/>
      <c r="AS250" s="21"/>
      <c r="AT250" s="21"/>
      <c r="AU250" s="21"/>
      <c r="AV250" s="21"/>
      <c r="AW250" s="21"/>
      <c r="AX250" s="21"/>
      <c r="AY250" s="21"/>
    </row>
    <row r="251">
      <c r="V251" s="19"/>
      <c r="W251" s="19"/>
      <c r="X251" s="19"/>
      <c r="Y251" s="19"/>
      <c r="Z251" s="19"/>
      <c r="AA251" s="19"/>
      <c r="AB251" s="19"/>
      <c r="AE251" s="19"/>
      <c r="AF251" s="19"/>
      <c r="AG251" s="19"/>
      <c r="AH251" s="19"/>
      <c r="AI251" s="19"/>
      <c r="AJ251" s="19"/>
      <c r="AK251" s="20"/>
      <c r="AL251" s="19"/>
      <c r="AM251" s="19"/>
      <c r="AN251" s="19"/>
      <c r="AO251" s="19"/>
      <c r="AP251" s="19"/>
      <c r="AQ251" s="19"/>
      <c r="AR251" s="19"/>
      <c r="AS251" s="21"/>
      <c r="AT251" s="21"/>
      <c r="AU251" s="21"/>
      <c r="AV251" s="21"/>
      <c r="AW251" s="21"/>
      <c r="AX251" s="21"/>
      <c r="AY251" s="21"/>
    </row>
    <row r="252">
      <c r="V252" s="19"/>
      <c r="W252" s="19"/>
      <c r="X252" s="19"/>
      <c r="Y252" s="19"/>
      <c r="Z252" s="19"/>
      <c r="AA252" s="19"/>
      <c r="AB252" s="19"/>
      <c r="AE252" s="19"/>
      <c r="AF252" s="19"/>
      <c r="AG252" s="19"/>
      <c r="AH252" s="19"/>
      <c r="AI252" s="19"/>
      <c r="AJ252" s="19"/>
      <c r="AK252" s="20"/>
      <c r="AL252" s="19"/>
      <c r="AM252" s="19"/>
      <c r="AN252" s="19"/>
      <c r="AO252" s="19"/>
      <c r="AP252" s="19"/>
      <c r="AQ252" s="19"/>
      <c r="AR252" s="19"/>
      <c r="AS252" s="21"/>
      <c r="AT252" s="21"/>
      <c r="AU252" s="21"/>
      <c r="AV252" s="21"/>
      <c r="AW252" s="21"/>
      <c r="AX252" s="21"/>
      <c r="AY252" s="21"/>
    </row>
    <row r="253">
      <c r="V253" s="19"/>
      <c r="W253" s="19"/>
      <c r="X253" s="19"/>
      <c r="Y253" s="19"/>
      <c r="Z253" s="19"/>
      <c r="AA253" s="19"/>
      <c r="AB253" s="19"/>
      <c r="AE253" s="19"/>
      <c r="AF253" s="19"/>
      <c r="AG253" s="19"/>
      <c r="AH253" s="19"/>
      <c r="AI253" s="19"/>
      <c r="AJ253" s="19"/>
      <c r="AK253" s="20"/>
      <c r="AL253" s="19"/>
      <c r="AM253" s="19"/>
      <c r="AN253" s="19"/>
      <c r="AO253" s="19"/>
      <c r="AP253" s="19"/>
      <c r="AQ253" s="19"/>
      <c r="AR253" s="19"/>
      <c r="AS253" s="21"/>
      <c r="AT253" s="21"/>
      <c r="AU253" s="21"/>
      <c r="AV253" s="21"/>
      <c r="AW253" s="21"/>
      <c r="AX253" s="21"/>
      <c r="AY253" s="21"/>
    </row>
    <row r="254">
      <c r="V254" s="19"/>
      <c r="W254" s="19"/>
      <c r="X254" s="19"/>
      <c r="Y254" s="19"/>
      <c r="Z254" s="19"/>
      <c r="AA254" s="19"/>
      <c r="AB254" s="19"/>
      <c r="AE254" s="19"/>
      <c r="AF254" s="19"/>
      <c r="AG254" s="19"/>
      <c r="AH254" s="19"/>
      <c r="AI254" s="19"/>
      <c r="AJ254" s="19"/>
      <c r="AK254" s="20"/>
      <c r="AL254" s="19"/>
      <c r="AM254" s="19"/>
      <c r="AN254" s="19"/>
      <c r="AO254" s="19"/>
      <c r="AP254" s="19"/>
      <c r="AQ254" s="19"/>
      <c r="AR254" s="19"/>
      <c r="AS254" s="21"/>
      <c r="AT254" s="21"/>
      <c r="AU254" s="21"/>
      <c r="AV254" s="21"/>
      <c r="AW254" s="21"/>
      <c r="AX254" s="21"/>
      <c r="AY254" s="21"/>
    </row>
    <row r="255">
      <c r="V255" s="19"/>
      <c r="W255" s="19"/>
      <c r="X255" s="19"/>
      <c r="Y255" s="19"/>
      <c r="Z255" s="19"/>
      <c r="AA255" s="19"/>
      <c r="AB255" s="19"/>
      <c r="AE255" s="19"/>
      <c r="AF255" s="19"/>
      <c r="AG255" s="19"/>
      <c r="AH255" s="19"/>
      <c r="AI255" s="19"/>
      <c r="AJ255" s="19"/>
      <c r="AK255" s="20"/>
      <c r="AL255" s="19"/>
      <c r="AM255" s="19"/>
      <c r="AN255" s="19"/>
      <c r="AO255" s="19"/>
      <c r="AP255" s="19"/>
      <c r="AQ255" s="19"/>
      <c r="AR255" s="19"/>
      <c r="AS255" s="21"/>
      <c r="AT255" s="21"/>
      <c r="AU255" s="21"/>
      <c r="AV255" s="21"/>
      <c r="AW255" s="21"/>
      <c r="AX255" s="21"/>
      <c r="AY255" s="21"/>
    </row>
    <row r="256">
      <c r="V256" s="19"/>
      <c r="W256" s="19"/>
      <c r="X256" s="19"/>
      <c r="Y256" s="19"/>
      <c r="Z256" s="19"/>
      <c r="AA256" s="19"/>
      <c r="AB256" s="19"/>
      <c r="AE256" s="19"/>
      <c r="AF256" s="19"/>
      <c r="AG256" s="19"/>
      <c r="AH256" s="19"/>
      <c r="AI256" s="19"/>
      <c r="AJ256" s="19"/>
      <c r="AK256" s="20"/>
      <c r="AL256" s="19"/>
      <c r="AM256" s="19"/>
      <c r="AN256" s="19"/>
      <c r="AO256" s="19"/>
      <c r="AP256" s="19"/>
      <c r="AQ256" s="19"/>
      <c r="AR256" s="19"/>
      <c r="AS256" s="21"/>
      <c r="AT256" s="21"/>
      <c r="AU256" s="21"/>
      <c r="AV256" s="21"/>
      <c r="AW256" s="21"/>
      <c r="AX256" s="21"/>
      <c r="AY256" s="21"/>
    </row>
    <row r="257">
      <c r="V257" s="19"/>
      <c r="W257" s="19"/>
      <c r="X257" s="19"/>
      <c r="Y257" s="19"/>
      <c r="Z257" s="19"/>
      <c r="AA257" s="19"/>
      <c r="AB257" s="19"/>
      <c r="AE257" s="19"/>
      <c r="AF257" s="19"/>
      <c r="AG257" s="19"/>
      <c r="AH257" s="19"/>
      <c r="AI257" s="19"/>
      <c r="AJ257" s="19"/>
      <c r="AK257" s="20"/>
      <c r="AL257" s="19"/>
      <c r="AM257" s="19"/>
      <c r="AN257" s="19"/>
      <c r="AO257" s="19"/>
      <c r="AP257" s="19"/>
      <c r="AQ257" s="19"/>
      <c r="AR257" s="19"/>
      <c r="AS257" s="21"/>
      <c r="AT257" s="21"/>
      <c r="AU257" s="21"/>
      <c r="AV257" s="21"/>
      <c r="AW257" s="21"/>
      <c r="AX257" s="21"/>
      <c r="AY257" s="21"/>
    </row>
    <row r="258">
      <c r="V258" s="19"/>
      <c r="W258" s="19"/>
      <c r="X258" s="19"/>
      <c r="Y258" s="19"/>
      <c r="Z258" s="19"/>
      <c r="AA258" s="19"/>
      <c r="AB258" s="19"/>
      <c r="AE258" s="19"/>
      <c r="AF258" s="19"/>
      <c r="AG258" s="19"/>
      <c r="AH258" s="19"/>
      <c r="AI258" s="19"/>
      <c r="AJ258" s="19"/>
      <c r="AK258" s="20"/>
      <c r="AL258" s="19"/>
      <c r="AM258" s="19"/>
      <c r="AN258" s="19"/>
      <c r="AO258" s="19"/>
      <c r="AP258" s="19"/>
      <c r="AQ258" s="19"/>
      <c r="AR258" s="19"/>
      <c r="AS258" s="21"/>
      <c r="AT258" s="21"/>
      <c r="AU258" s="21"/>
      <c r="AV258" s="21"/>
      <c r="AW258" s="21"/>
      <c r="AX258" s="21"/>
      <c r="AY258" s="21"/>
    </row>
    <row r="259">
      <c r="V259" s="19"/>
      <c r="W259" s="19"/>
      <c r="X259" s="19"/>
      <c r="Y259" s="19"/>
      <c r="Z259" s="19"/>
      <c r="AA259" s="19"/>
      <c r="AB259" s="19"/>
      <c r="AE259" s="19"/>
      <c r="AF259" s="19"/>
      <c r="AG259" s="19"/>
      <c r="AH259" s="19"/>
      <c r="AI259" s="19"/>
      <c r="AJ259" s="19"/>
      <c r="AK259" s="20"/>
      <c r="AL259" s="19"/>
      <c r="AM259" s="19"/>
      <c r="AN259" s="19"/>
      <c r="AO259" s="19"/>
      <c r="AP259" s="19"/>
      <c r="AQ259" s="19"/>
      <c r="AR259" s="19"/>
      <c r="AS259" s="21"/>
      <c r="AT259" s="21"/>
      <c r="AU259" s="21"/>
      <c r="AV259" s="21"/>
      <c r="AW259" s="21"/>
      <c r="AX259" s="21"/>
      <c r="AY259" s="21"/>
    </row>
    <row r="260">
      <c r="V260" s="19"/>
      <c r="W260" s="19"/>
      <c r="X260" s="19"/>
      <c r="Y260" s="19"/>
      <c r="Z260" s="19"/>
      <c r="AA260" s="19"/>
      <c r="AB260" s="19"/>
      <c r="AE260" s="19"/>
      <c r="AF260" s="19"/>
      <c r="AG260" s="19"/>
      <c r="AH260" s="19"/>
      <c r="AI260" s="19"/>
      <c r="AJ260" s="19"/>
      <c r="AK260" s="20"/>
      <c r="AL260" s="19"/>
      <c r="AM260" s="19"/>
      <c r="AN260" s="19"/>
      <c r="AO260" s="19"/>
      <c r="AP260" s="19"/>
      <c r="AQ260" s="19"/>
      <c r="AR260" s="19"/>
      <c r="AS260" s="21"/>
      <c r="AT260" s="21"/>
      <c r="AU260" s="21"/>
      <c r="AV260" s="21"/>
      <c r="AW260" s="21"/>
      <c r="AX260" s="21"/>
      <c r="AY260" s="21"/>
    </row>
    <row r="261">
      <c r="V261" s="19"/>
      <c r="W261" s="19"/>
      <c r="X261" s="19"/>
      <c r="Y261" s="19"/>
      <c r="Z261" s="19"/>
      <c r="AA261" s="19"/>
      <c r="AB261" s="19"/>
      <c r="AE261" s="19"/>
      <c r="AF261" s="19"/>
      <c r="AG261" s="19"/>
      <c r="AH261" s="19"/>
      <c r="AI261" s="19"/>
      <c r="AJ261" s="19"/>
      <c r="AK261" s="20"/>
      <c r="AL261" s="19"/>
      <c r="AM261" s="19"/>
      <c r="AN261" s="19"/>
      <c r="AO261" s="19"/>
      <c r="AP261" s="19"/>
      <c r="AQ261" s="19"/>
      <c r="AR261" s="19"/>
      <c r="AS261" s="21"/>
      <c r="AT261" s="21"/>
      <c r="AU261" s="21"/>
      <c r="AV261" s="21"/>
      <c r="AW261" s="21"/>
      <c r="AX261" s="21"/>
      <c r="AY261" s="21"/>
    </row>
    <row r="262">
      <c r="V262" s="19"/>
      <c r="W262" s="19"/>
      <c r="X262" s="19"/>
      <c r="Y262" s="19"/>
      <c r="Z262" s="19"/>
      <c r="AA262" s="19"/>
      <c r="AB262" s="19"/>
      <c r="AE262" s="19"/>
      <c r="AF262" s="19"/>
      <c r="AG262" s="19"/>
      <c r="AH262" s="19"/>
      <c r="AI262" s="19"/>
      <c r="AJ262" s="19"/>
      <c r="AK262" s="20"/>
      <c r="AL262" s="19"/>
      <c r="AM262" s="19"/>
      <c r="AN262" s="19"/>
      <c r="AO262" s="19"/>
      <c r="AP262" s="19"/>
      <c r="AQ262" s="19"/>
      <c r="AR262" s="19"/>
      <c r="AS262" s="21"/>
      <c r="AT262" s="21"/>
      <c r="AU262" s="21"/>
      <c r="AV262" s="21"/>
      <c r="AW262" s="21"/>
      <c r="AX262" s="21"/>
      <c r="AY262" s="21"/>
    </row>
    <row r="263">
      <c r="V263" s="19"/>
      <c r="W263" s="19"/>
      <c r="X263" s="19"/>
      <c r="Y263" s="19"/>
      <c r="Z263" s="19"/>
      <c r="AA263" s="19"/>
      <c r="AB263" s="19"/>
      <c r="AE263" s="19"/>
      <c r="AF263" s="19"/>
      <c r="AG263" s="19"/>
      <c r="AH263" s="19"/>
      <c r="AI263" s="19"/>
      <c r="AJ263" s="19"/>
      <c r="AK263" s="20"/>
      <c r="AL263" s="19"/>
      <c r="AM263" s="19"/>
      <c r="AN263" s="19"/>
      <c r="AO263" s="19"/>
      <c r="AP263" s="19"/>
      <c r="AQ263" s="19"/>
      <c r="AR263" s="19"/>
      <c r="AS263" s="21"/>
      <c r="AT263" s="21"/>
      <c r="AU263" s="21"/>
      <c r="AV263" s="21"/>
      <c r="AW263" s="21"/>
      <c r="AX263" s="21"/>
      <c r="AY263" s="21"/>
    </row>
    <row r="264">
      <c r="V264" s="19"/>
      <c r="W264" s="19"/>
      <c r="X264" s="19"/>
      <c r="Y264" s="19"/>
      <c r="Z264" s="19"/>
      <c r="AA264" s="19"/>
      <c r="AB264" s="19"/>
      <c r="AE264" s="19"/>
      <c r="AF264" s="19"/>
      <c r="AG264" s="19"/>
      <c r="AH264" s="19"/>
      <c r="AI264" s="19"/>
      <c r="AJ264" s="19"/>
      <c r="AK264" s="20"/>
      <c r="AL264" s="19"/>
      <c r="AM264" s="19"/>
      <c r="AN264" s="19"/>
      <c r="AO264" s="19"/>
      <c r="AP264" s="19"/>
      <c r="AQ264" s="19"/>
      <c r="AR264" s="19"/>
      <c r="AS264" s="21"/>
      <c r="AT264" s="21"/>
      <c r="AU264" s="21"/>
      <c r="AV264" s="21"/>
      <c r="AW264" s="21"/>
      <c r="AX264" s="21"/>
      <c r="AY264" s="21"/>
    </row>
    <row r="265">
      <c r="V265" s="19"/>
      <c r="W265" s="19"/>
      <c r="X265" s="19"/>
      <c r="Y265" s="19"/>
      <c r="Z265" s="19"/>
      <c r="AA265" s="19"/>
      <c r="AB265" s="19"/>
      <c r="AE265" s="19"/>
      <c r="AF265" s="19"/>
      <c r="AG265" s="19"/>
      <c r="AH265" s="19"/>
      <c r="AI265" s="19"/>
      <c r="AJ265" s="19"/>
      <c r="AK265" s="20"/>
      <c r="AL265" s="19"/>
      <c r="AM265" s="19"/>
      <c r="AN265" s="19"/>
      <c r="AO265" s="19"/>
      <c r="AP265" s="19"/>
      <c r="AQ265" s="19"/>
      <c r="AR265" s="19"/>
      <c r="AS265" s="21"/>
      <c r="AT265" s="21"/>
      <c r="AU265" s="21"/>
      <c r="AV265" s="21"/>
      <c r="AW265" s="21"/>
      <c r="AX265" s="21"/>
      <c r="AY265" s="21"/>
    </row>
    <row r="266">
      <c r="V266" s="19"/>
      <c r="W266" s="19"/>
      <c r="X266" s="19"/>
      <c r="Y266" s="19"/>
      <c r="Z266" s="19"/>
      <c r="AA266" s="19"/>
      <c r="AB266" s="19"/>
      <c r="AE266" s="19"/>
      <c r="AF266" s="19"/>
      <c r="AG266" s="19"/>
      <c r="AH266" s="19"/>
      <c r="AI266" s="19"/>
      <c r="AJ266" s="19"/>
      <c r="AK266" s="20"/>
      <c r="AL266" s="19"/>
      <c r="AM266" s="19"/>
      <c r="AN266" s="19"/>
      <c r="AO266" s="19"/>
      <c r="AP266" s="19"/>
      <c r="AQ266" s="19"/>
      <c r="AR266" s="19"/>
      <c r="AS266" s="21"/>
      <c r="AT266" s="21"/>
      <c r="AU266" s="21"/>
      <c r="AV266" s="21"/>
      <c r="AW266" s="21"/>
      <c r="AX266" s="21"/>
      <c r="AY266" s="21"/>
    </row>
    <row r="267">
      <c r="V267" s="19"/>
      <c r="W267" s="19"/>
      <c r="X267" s="19"/>
      <c r="Y267" s="19"/>
      <c r="Z267" s="19"/>
      <c r="AA267" s="19"/>
      <c r="AB267" s="19"/>
      <c r="AE267" s="19"/>
      <c r="AF267" s="19"/>
      <c r="AG267" s="19"/>
      <c r="AH267" s="19"/>
      <c r="AI267" s="19"/>
      <c r="AJ267" s="19"/>
      <c r="AK267" s="20"/>
      <c r="AL267" s="19"/>
      <c r="AM267" s="19"/>
      <c r="AN267" s="19"/>
      <c r="AO267" s="19"/>
      <c r="AP267" s="19"/>
      <c r="AQ267" s="19"/>
      <c r="AR267" s="19"/>
      <c r="AS267" s="21"/>
      <c r="AT267" s="21"/>
      <c r="AU267" s="21"/>
      <c r="AV267" s="21"/>
      <c r="AW267" s="21"/>
      <c r="AX267" s="21"/>
      <c r="AY267" s="21"/>
    </row>
    <row r="268">
      <c r="V268" s="19"/>
      <c r="W268" s="19"/>
      <c r="X268" s="19"/>
      <c r="Y268" s="19"/>
      <c r="Z268" s="19"/>
      <c r="AA268" s="19"/>
      <c r="AB268" s="19"/>
      <c r="AE268" s="19"/>
      <c r="AF268" s="19"/>
      <c r="AG268" s="19"/>
      <c r="AH268" s="19"/>
      <c r="AI268" s="19"/>
      <c r="AJ268" s="19"/>
      <c r="AK268" s="20"/>
      <c r="AL268" s="19"/>
      <c r="AM268" s="19"/>
      <c r="AN268" s="19"/>
      <c r="AO268" s="19"/>
      <c r="AP268" s="19"/>
      <c r="AQ268" s="19"/>
      <c r="AR268" s="19"/>
      <c r="AS268" s="21"/>
      <c r="AT268" s="21"/>
      <c r="AU268" s="21"/>
      <c r="AV268" s="21"/>
      <c r="AW268" s="21"/>
      <c r="AX268" s="21"/>
      <c r="AY268" s="21"/>
    </row>
    <row r="269">
      <c r="V269" s="19"/>
      <c r="W269" s="19"/>
      <c r="X269" s="19"/>
      <c r="Y269" s="19"/>
      <c r="Z269" s="19"/>
      <c r="AA269" s="19"/>
      <c r="AB269" s="19"/>
      <c r="AE269" s="19"/>
      <c r="AF269" s="19"/>
      <c r="AG269" s="19"/>
      <c r="AH269" s="19"/>
      <c r="AI269" s="19"/>
      <c r="AJ269" s="19"/>
      <c r="AK269" s="20"/>
      <c r="AL269" s="19"/>
      <c r="AM269" s="19"/>
      <c r="AN269" s="19"/>
      <c r="AO269" s="19"/>
      <c r="AP269" s="19"/>
      <c r="AQ269" s="19"/>
      <c r="AR269" s="19"/>
      <c r="AS269" s="21"/>
      <c r="AT269" s="21"/>
      <c r="AU269" s="21"/>
      <c r="AV269" s="21"/>
      <c r="AW269" s="21"/>
      <c r="AX269" s="21"/>
      <c r="AY269" s="21"/>
    </row>
    <row r="270">
      <c r="V270" s="19"/>
      <c r="W270" s="19"/>
      <c r="X270" s="19"/>
      <c r="Y270" s="19"/>
      <c r="Z270" s="19"/>
      <c r="AA270" s="19"/>
      <c r="AB270" s="19"/>
      <c r="AE270" s="19"/>
      <c r="AF270" s="19"/>
      <c r="AG270" s="19"/>
      <c r="AH270" s="19"/>
      <c r="AI270" s="19"/>
      <c r="AJ270" s="19"/>
      <c r="AK270" s="20"/>
      <c r="AL270" s="19"/>
      <c r="AM270" s="19"/>
      <c r="AN270" s="19"/>
      <c r="AO270" s="19"/>
      <c r="AP270" s="19"/>
      <c r="AQ270" s="19"/>
      <c r="AR270" s="19"/>
      <c r="AS270" s="21"/>
      <c r="AT270" s="21"/>
      <c r="AU270" s="21"/>
      <c r="AV270" s="21"/>
      <c r="AW270" s="21"/>
      <c r="AX270" s="21"/>
      <c r="AY270" s="21"/>
    </row>
    <row r="271">
      <c r="V271" s="19"/>
      <c r="W271" s="19"/>
      <c r="X271" s="19"/>
      <c r="Y271" s="19"/>
      <c r="Z271" s="19"/>
      <c r="AA271" s="19"/>
      <c r="AB271" s="19"/>
      <c r="AE271" s="19"/>
      <c r="AF271" s="19"/>
      <c r="AG271" s="19"/>
      <c r="AH271" s="19"/>
      <c r="AI271" s="19"/>
      <c r="AJ271" s="19"/>
      <c r="AK271" s="20"/>
      <c r="AL271" s="19"/>
      <c r="AM271" s="19"/>
      <c r="AN271" s="19"/>
      <c r="AO271" s="19"/>
      <c r="AP271" s="19"/>
      <c r="AQ271" s="19"/>
      <c r="AR271" s="19"/>
      <c r="AS271" s="21"/>
      <c r="AT271" s="21"/>
      <c r="AU271" s="21"/>
      <c r="AV271" s="21"/>
      <c r="AW271" s="21"/>
      <c r="AX271" s="21"/>
      <c r="AY271" s="21"/>
    </row>
    <row r="272">
      <c r="V272" s="19"/>
      <c r="W272" s="19"/>
      <c r="X272" s="19"/>
      <c r="Y272" s="19"/>
      <c r="Z272" s="19"/>
      <c r="AA272" s="19"/>
      <c r="AB272" s="19"/>
      <c r="AE272" s="19"/>
      <c r="AF272" s="19"/>
      <c r="AG272" s="19"/>
      <c r="AH272" s="19"/>
      <c r="AI272" s="19"/>
      <c r="AJ272" s="19"/>
      <c r="AK272" s="20"/>
      <c r="AL272" s="19"/>
      <c r="AM272" s="19"/>
      <c r="AN272" s="19"/>
      <c r="AO272" s="19"/>
      <c r="AP272" s="19"/>
      <c r="AQ272" s="19"/>
      <c r="AR272" s="19"/>
      <c r="AS272" s="21"/>
      <c r="AT272" s="21"/>
      <c r="AU272" s="21"/>
      <c r="AV272" s="21"/>
      <c r="AW272" s="21"/>
      <c r="AX272" s="21"/>
      <c r="AY272" s="21"/>
    </row>
    <row r="273">
      <c r="V273" s="19"/>
      <c r="W273" s="19"/>
      <c r="X273" s="19"/>
      <c r="Y273" s="19"/>
      <c r="Z273" s="19"/>
      <c r="AA273" s="19"/>
      <c r="AB273" s="19"/>
      <c r="AE273" s="19"/>
      <c r="AF273" s="19"/>
      <c r="AG273" s="19"/>
      <c r="AH273" s="19"/>
      <c r="AI273" s="19"/>
      <c r="AJ273" s="19"/>
      <c r="AK273" s="20"/>
      <c r="AL273" s="19"/>
      <c r="AM273" s="19"/>
      <c r="AN273" s="19"/>
      <c r="AO273" s="19"/>
      <c r="AP273" s="19"/>
      <c r="AQ273" s="19"/>
      <c r="AR273" s="19"/>
      <c r="AS273" s="21"/>
      <c r="AT273" s="21"/>
      <c r="AU273" s="21"/>
      <c r="AV273" s="21"/>
      <c r="AW273" s="21"/>
      <c r="AX273" s="21"/>
      <c r="AY273" s="21"/>
    </row>
    <row r="274">
      <c r="V274" s="19"/>
      <c r="W274" s="19"/>
      <c r="X274" s="19"/>
      <c r="Y274" s="19"/>
      <c r="Z274" s="19"/>
      <c r="AA274" s="19"/>
      <c r="AB274" s="19"/>
      <c r="AE274" s="19"/>
      <c r="AF274" s="19"/>
      <c r="AG274" s="19"/>
      <c r="AH274" s="19"/>
      <c r="AI274" s="19"/>
      <c r="AJ274" s="19"/>
      <c r="AK274" s="20"/>
      <c r="AL274" s="19"/>
      <c r="AM274" s="19"/>
      <c r="AN274" s="19"/>
      <c r="AO274" s="19"/>
      <c r="AP274" s="19"/>
      <c r="AQ274" s="19"/>
      <c r="AR274" s="19"/>
      <c r="AS274" s="21"/>
      <c r="AT274" s="21"/>
      <c r="AU274" s="21"/>
      <c r="AV274" s="21"/>
      <c r="AW274" s="21"/>
      <c r="AX274" s="21"/>
      <c r="AY274" s="21"/>
    </row>
    <row r="275">
      <c r="V275" s="19"/>
      <c r="W275" s="19"/>
      <c r="X275" s="19"/>
      <c r="Y275" s="19"/>
      <c r="Z275" s="19"/>
      <c r="AA275" s="19"/>
      <c r="AB275" s="19"/>
      <c r="AE275" s="19"/>
      <c r="AF275" s="19"/>
      <c r="AG275" s="19"/>
      <c r="AH275" s="19"/>
      <c r="AI275" s="19"/>
      <c r="AJ275" s="19"/>
      <c r="AK275" s="20"/>
      <c r="AL275" s="19"/>
      <c r="AM275" s="19"/>
      <c r="AN275" s="19"/>
      <c r="AO275" s="19"/>
      <c r="AP275" s="19"/>
      <c r="AQ275" s="19"/>
      <c r="AR275" s="19"/>
      <c r="AS275" s="21"/>
      <c r="AT275" s="21"/>
      <c r="AU275" s="21"/>
      <c r="AV275" s="21"/>
      <c r="AW275" s="21"/>
      <c r="AX275" s="21"/>
      <c r="AY275" s="21"/>
    </row>
    <row r="276">
      <c r="V276" s="19"/>
      <c r="W276" s="19"/>
      <c r="X276" s="19"/>
      <c r="Y276" s="19"/>
      <c r="Z276" s="19"/>
      <c r="AA276" s="19"/>
      <c r="AB276" s="19"/>
      <c r="AE276" s="19"/>
      <c r="AF276" s="19"/>
      <c r="AG276" s="19"/>
      <c r="AH276" s="19"/>
      <c r="AI276" s="19"/>
      <c r="AJ276" s="19"/>
      <c r="AK276" s="20"/>
      <c r="AL276" s="19"/>
      <c r="AM276" s="19"/>
      <c r="AN276" s="19"/>
      <c r="AO276" s="19"/>
      <c r="AP276" s="19"/>
      <c r="AQ276" s="19"/>
      <c r="AR276" s="19"/>
      <c r="AS276" s="21"/>
      <c r="AT276" s="21"/>
      <c r="AU276" s="21"/>
      <c r="AV276" s="21"/>
      <c r="AW276" s="21"/>
      <c r="AX276" s="21"/>
      <c r="AY276" s="21"/>
    </row>
    <row r="277">
      <c r="V277" s="19"/>
      <c r="W277" s="19"/>
      <c r="X277" s="19"/>
      <c r="Y277" s="19"/>
      <c r="Z277" s="19"/>
      <c r="AA277" s="19"/>
      <c r="AB277" s="19"/>
      <c r="AE277" s="19"/>
      <c r="AF277" s="19"/>
      <c r="AG277" s="19"/>
      <c r="AH277" s="19"/>
      <c r="AI277" s="19"/>
      <c r="AJ277" s="19"/>
      <c r="AK277" s="20"/>
      <c r="AL277" s="19"/>
      <c r="AM277" s="19"/>
      <c r="AN277" s="19"/>
      <c r="AO277" s="19"/>
      <c r="AP277" s="19"/>
      <c r="AQ277" s="19"/>
      <c r="AR277" s="19"/>
      <c r="AS277" s="21"/>
      <c r="AT277" s="21"/>
      <c r="AU277" s="21"/>
      <c r="AV277" s="21"/>
      <c r="AW277" s="21"/>
      <c r="AX277" s="21"/>
      <c r="AY277" s="21"/>
    </row>
    <row r="278">
      <c r="V278" s="19"/>
      <c r="W278" s="19"/>
      <c r="X278" s="19"/>
      <c r="Y278" s="19"/>
      <c r="Z278" s="19"/>
      <c r="AA278" s="19"/>
      <c r="AB278" s="19"/>
      <c r="AE278" s="19"/>
      <c r="AF278" s="19"/>
      <c r="AG278" s="19"/>
      <c r="AH278" s="19"/>
      <c r="AI278" s="19"/>
      <c r="AJ278" s="19"/>
      <c r="AK278" s="20"/>
      <c r="AL278" s="19"/>
      <c r="AM278" s="19"/>
      <c r="AN278" s="19"/>
      <c r="AO278" s="19"/>
      <c r="AP278" s="19"/>
      <c r="AQ278" s="19"/>
      <c r="AR278" s="19"/>
      <c r="AS278" s="21"/>
      <c r="AT278" s="21"/>
      <c r="AU278" s="21"/>
      <c r="AV278" s="21"/>
      <c r="AW278" s="21"/>
      <c r="AX278" s="21"/>
      <c r="AY278" s="21"/>
    </row>
    <row r="279">
      <c r="V279" s="19"/>
      <c r="W279" s="19"/>
      <c r="X279" s="19"/>
      <c r="Y279" s="19"/>
      <c r="Z279" s="19"/>
      <c r="AA279" s="19"/>
      <c r="AB279" s="19"/>
      <c r="AE279" s="19"/>
      <c r="AF279" s="19"/>
      <c r="AG279" s="19"/>
      <c r="AH279" s="19"/>
      <c r="AI279" s="19"/>
      <c r="AJ279" s="19"/>
      <c r="AK279" s="20"/>
      <c r="AL279" s="19"/>
      <c r="AM279" s="19"/>
      <c r="AN279" s="19"/>
      <c r="AO279" s="19"/>
      <c r="AP279" s="19"/>
      <c r="AQ279" s="19"/>
      <c r="AR279" s="19"/>
      <c r="AS279" s="21"/>
      <c r="AT279" s="21"/>
      <c r="AU279" s="21"/>
      <c r="AV279" s="21"/>
      <c r="AW279" s="21"/>
      <c r="AX279" s="21"/>
      <c r="AY279" s="21"/>
    </row>
    <row r="280">
      <c r="V280" s="19"/>
      <c r="W280" s="19"/>
      <c r="X280" s="19"/>
      <c r="Y280" s="19"/>
      <c r="Z280" s="19"/>
      <c r="AA280" s="19"/>
      <c r="AB280" s="19"/>
      <c r="AE280" s="19"/>
      <c r="AF280" s="19"/>
      <c r="AG280" s="19"/>
      <c r="AH280" s="19"/>
      <c r="AI280" s="19"/>
      <c r="AJ280" s="19"/>
      <c r="AK280" s="20"/>
      <c r="AL280" s="19"/>
      <c r="AM280" s="19"/>
      <c r="AN280" s="19"/>
      <c r="AO280" s="19"/>
      <c r="AP280" s="19"/>
      <c r="AQ280" s="19"/>
      <c r="AR280" s="19"/>
      <c r="AS280" s="21"/>
      <c r="AT280" s="21"/>
      <c r="AU280" s="21"/>
      <c r="AV280" s="21"/>
      <c r="AW280" s="21"/>
      <c r="AX280" s="21"/>
      <c r="AY280" s="21"/>
    </row>
    <row r="281">
      <c r="V281" s="19"/>
      <c r="W281" s="19"/>
      <c r="X281" s="19"/>
      <c r="Y281" s="19"/>
      <c r="Z281" s="19"/>
      <c r="AA281" s="19"/>
      <c r="AB281" s="19"/>
      <c r="AE281" s="19"/>
      <c r="AF281" s="19"/>
      <c r="AG281" s="19"/>
      <c r="AH281" s="19"/>
      <c r="AI281" s="19"/>
      <c r="AJ281" s="19"/>
      <c r="AK281" s="20"/>
      <c r="AL281" s="19"/>
      <c r="AM281" s="19"/>
      <c r="AN281" s="19"/>
      <c r="AO281" s="19"/>
      <c r="AP281" s="19"/>
      <c r="AQ281" s="19"/>
      <c r="AR281" s="19"/>
      <c r="AS281" s="21"/>
      <c r="AT281" s="21"/>
      <c r="AU281" s="21"/>
      <c r="AV281" s="21"/>
      <c r="AW281" s="21"/>
      <c r="AX281" s="21"/>
      <c r="AY281" s="21"/>
    </row>
    <row r="282">
      <c r="V282" s="19"/>
      <c r="W282" s="19"/>
      <c r="X282" s="19"/>
      <c r="Y282" s="19"/>
      <c r="Z282" s="19"/>
      <c r="AA282" s="19"/>
      <c r="AB282" s="19"/>
      <c r="AE282" s="19"/>
      <c r="AF282" s="19"/>
      <c r="AG282" s="19"/>
      <c r="AH282" s="19"/>
      <c r="AI282" s="19"/>
      <c r="AJ282" s="19"/>
      <c r="AK282" s="20"/>
      <c r="AL282" s="19"/>
      <c r="AM282" s="19"/>
      <c r="AN282" s="19"/>
      <c r="AO282" s="19"/>
      <c r="AP282" s="19"/>
      <c r="AQ282" s="19"/>
      <c r="AR282" s="19"/>
      <c r="AS282" s="21"/>
      <c r="AT282" s="21"/>
      <c r="AU282" s="21"/>
      <c r="AV282" s="21"/>
      <c r="AW282" s="21"/>
      <c r="AX282" s="21"/>
      <c r="AY282" s="21"/>
    </row>
    <row r="283">
      <c r="V283" s="19"/>
      <c r="W283" s="19"/>
      <c r="X283" s="19"/>
      <c r="Y283" s="19"/>
      <c r="Z283" s="19"/>
      <c r="AA283" s="19"/>
      <c r="AB283" s="19"/>
      <c r="AE283" s="19"/>
      <c r="AF283" s="19"/>
      <c r="AG283" s="19"/>
      <c r="AH283" s="19"/>
      <c r="AI283" s="19"/>
      <c r="AJ283" s="19"/>
      <c r="AK283" s="20"/>
      <c r="AL283" s="19"/>
      <c r="AM283" s="19"/>
      <c r="AN283" s="19"/>
      <c r="AO283" s="19"/>
      <c r="AP283" s="19"/>
      <c r="AQ283" s="19"/>
      <c r="AR283" s="19"/>
      <c r="AS283" s="21"/>
      <c r="AT283" s="21"/>
      <c r="AU283" s="21"/>
      <c r="AV283" s="21"/>
      <c r="AW283" s="21"/>
      <c r="AX283" s="21"/>
      <c r="AY283" s="21"/>
    </row>
    <row r="284">
      <c r="V284" s="19"/>
      <c r="W284" s="19"/>
      <c r="X284" s="19"/>
      <c r="Y284" s="19"/>
      <c r="Z284" s="19"/>
      <c r="AA284" s="19"/>
      <c r="AB284" s="19"/>
      <c r="AE284" s="19"/>
      <c r="AF284" s="19"/>
      <c r="AG284" s="19"/>
      <c r="AH284" s="19"/>
      <c r="AI284" s="19"/>
      <c r="AJ284" s="19"/>
      <c r="AK284" s="20"/>
      <c r="AL284" s="19"/>
      <c r="AM284" s="19"/>
      <c r="AN284" s="19"/>
      <c r="AO284" s="19"/>
      <c r="AP284" s="19"/>
      <c r="AQ284" s="19"/>
      <c r="AR284" s="19"/>
      <c r="AS284" s="21"/>
      <c r="AT284" s="21"/>
      <c r="AU284" s="21"/>
      <c r="AV284" s="21"/>
      <c r="AW284" s="21"/>
      <c r="AX284" s="21"/>
      <c r="AY284" s="21"/>
    </row>
    <row r="285">
      <c r="V285" s="19"/>
      <c r="W285" s="19"/>
      <c r="X285" s="19"/>
      <c r="Y285" s="19"/>
      <c r="Z285" s="19"/>
      <c r="AA285" s="19"/>
      <c r="AB285" s="19"/>
      <c r="AE285" s="19"/>
      <c r="AF285" s="19"/>
      <c r="AG285" s="19"/>
      <c r="AH285" s="19"/>
      <c r="AI285" s="19"/>
      <c r="AJ285" s="19"/>
      <c r="AK285" s="20"/>
      <c r="AL285" s="19"/>
      <c r="AM285" s="19"/>
      <c r="AN285" s="19"/>
      <c r="AO285" s="19"/>
      <c r="AP285" s="19"/>
      <c r="AQ285" s="19"/>
      <c r="AR285" s="19"/>
      <c r="AS285" s="21"/>
      <c r="AT285" s="21"/>
      <c r="AU285" s="21"/>
      <c r="AV285" s="21"/>
      <c r="AW285" s="21"/>
      <c r="AX285" s="21"/>
      <c r="AY285" s="21"/>
    </row>
    <row r="286">
      <c r="V286" s="19"/>
      <c r="W286" s="19"/>
      <c r="X286" s="19"/>
      <c r="Y286" s="19"/>
      <c r="Z286" s="19"/>
      <c r="AA286" s="19"/>
      <c r="AB286" s="19"/>
      <c r="AE286" s="19"/>
      <c r="AF286" s="19"/>
      <c r="AG286" s="19"/>
      <c r="AH286" s="19"/>
      <c r="AI286" s="19"/>
      <c r="AJ286" s="19"/>
      <c r="AK286" s="20"/>
      <c r="AL286" s="19"/>
      <c r="AM286" s="19"/>
      <c r="AN286" s="19"/>
      <c r="AO286" s="19"/>
      <c r="AP286" s="19"/>
      <c r="AQ286" s="19"/>
      <c r="AR286" s="19"/>
      <c r="AS286" s="21"/>
      <c r="AT286" s="21"/>
      <c r="AU286" s="21"/>
      <c r="AV286" s="21"/>
      <c r="AW286" s="21"/>
      <c r="AX286" s="21"/>
      <c r="AY286" s="21"/>
    </row>
    <row r="287">
      <c r="V287" s="19"/>
      <c r="W287" s="19"/>
      <c r="X287" s="19"/>
      <c r="Y287" s="19"/>
      <c r="Z287" s="19"/>
      <c r="AA287" s="19"/>
      <c r="AB287" s="19"/>
      <c r="AE287" s="19"/>
      <c r="AF287" s="19"/>
      <c r="AG287" s="19"/>
      <c r="AH287" s="19"/>
      <c r="AI287" s="19"/>
      <c r="AJ287" s="19"/>
      <c r="AK287" s="20"/>
      <c r="AL287" s="19"/>
      <c r="AM287" s="19"/>
      <c r="AN287" s="19"/>
      <c r="AO287" s="19"/>
      <c r="AP287" s="19"/>
      <c r="AQ287" s="19"/>
      <c r="AR287" s="19"/>
      <c r="AS287" s="21"/>
      <c r="AT287" s="21"/>
      <c r="AU287" s="21"/>
      <c r="AV287" s="21"/>
      <c r="AW287" s="21"/>
      <c r="AX287" s="21"/>
      <c r="AY287" s="21"/>
    </row>
    <row r="288">
      <c r="V288" s="19"/>
      <c r="W288" s="19"/>
      <c r="X288" s="19"/>
      <c r="Y288" s="19"/>
      <c r="Z288" s="19"/>
      <c r="AA288" s="19"/>
      <c r="AB288" s="19"/>
      <c r="AE288" s="19"/>
      <c r="AF288" s="19"/>
      <c r="AG288" s="19"/>
      <c r="AH288" s="19"/>
      <c r="AI288" s="19"/>
      <c r="AJ288" s="19"/>
      <c r="AK288" s="20"/>
      <c r="AL288" s="19"/>
      <c r="AM288" s="19"/>
      <c r="AN288" s="19"/>
      <c r="AO288" s="19"/>
      <c r="AP288" s="19"/>
      <c r="AQ288" s="19"/>
      <c r="AR288" s="19"/>
      <c r="AS288" s="21"/>
      <c r="AT288" s="21"/>
      <c r="AU288" s="21"/>
      <c r="AV288" s="21"/>
      <c r="AW288" s="21"/>
      <c r="AX288" s="21"/>
      <c r="AY288" s="21"/>
    </row>
    <row r="289">
      <c r="V289" s="19"/>
      <c r="W289" s="19"/>
      <c r="X289" s="19"/>
      <c r="Y289" s="19"/>
      <c r="Z289" s="19"/>
      <c r="AA289" s="19"/>
      <c r="AB289" s="19"/>
      <c r="AE289" s="19"/>
      <c r="AF289" s="19"/>
      <c r="AG289" s="19"/>
      <c r="AH289" s="19"/>
      <c r="AI289" s="19"/>
      <c r="AJ289" s="19"/>
      <c r="AK289" s="20"/>
      <c r="AL289" s="19"/>
      <c r="AM289" s="19"/>
      <c r="AN289" s="19"/>
      <c r="AO289" s="19"/>
      <c r="AP289" s="19"/>
      <c r="AQ289" s="19"/>
      <c r="AR289" s="19"/>
      <c r="AS289" s="21"/>
      <c r="AT289" s="21"/>
      <c r="AU289" s="21"/>
      <c r="AV289" s="21"/>
      <c r="AW289" s="21"/>
      <c r="AX289" s="21"/>
      <c r="AY289" s="21"/>
    </row>
    <row r="290">
      <c r="V290" s="19"/>
      <c r="W290" s="19"/>
      <c r="X290" s="19"/>
      <c r="Y290" s="19"/>
      <c r="Z290" s="19"/>
      <c r="AA290" s="19"/>
      <c r="AB290" s="19"/>
      <c r="AE290" s="19"/>
      <c r="AF290" s="19"/>
      <c r="AG290" s="19"/>
      <c r="AH290" s="19"/>
      <c r="AI290" s="19"/>
      <c r="AJ290" s="19"/>
      <c r="AK290" s="20"/>
      <c r="AL290" s="19"/>
      <c r="AM290" s="19"/>
      <c r="AN290" s="19"/>
      <c r="AO290" s="19"/>
      <c r="AP290" s="19"/>
      <c r="AQ290" s="19"/>
      <c r="AR290" s="19"/>
      <c r="AS290" s="21"/>
      <c r="AT290" s="21"/>
      <c r="AU290" s="21"/>
      <c r="AV290" s="21"/>
      <c r="AW290" s="21"/>
      <c r="AX290" s="21"/>
      <c r="AY290" s="21"/>
    </row>
    <row r="291">
      <c r="V291" s="19"/>
      <c r="W291" s="19"/>
      <c r="X291" s="19"/>
      <c r="Y291" s="19"/>
      <c r="Z291" s="19"/>
      <c r="AA291" s="19"/>
      <c r="AB291" s="19"/>
      <c r="AE291" s="19"/>
      <c r="AF291" s="19"/>
      <c r="AG291" s="19"/>
      <c r="AH291" s="19"/>
      <c r="AI291" s="19"/>
      <c r="AJ291" s="19"/>
      <c r="AK291" s="20"/>
      <c r="AL291" s="19"/>
      <c r="AM291" s="19"/>
      <c r="AN291" s="19"/>
      <c r="AO291" s="19"/>
      <c r="AP291" s="19"/>
      <c r="AQ291" s="19"/>
      <c r="AR291" s="19"/>
      <c r="AS291" s="21"/>
      <c r="AT291" s="21"/>
      <c r="AU291" s="21"/>
      <c r="AV291" s="21"/>
      <c r="AW291" s="21"/>
      <c r="AX291" s="21"/>
      <c r="AY291" s="21"/>
    </row>
    <row r="292">
      <c r="V292" s="19"/>
      <c r="W292" s="19"/>
      <c r="X292" s="19"/>
      <c r="Y292" s="19"/>
      <c r="Z292" s="19"/>
      <c r="AA292" s="19"/>
      <c r="AB292" s="19"/>
      <c r="AE292" s="19"/>
      <c r="AF292" s="19"/>
      <c r="AG292" s="19"/>
      <c r="AH292" s="19"/>
      <c r="AI292" s="19"/>
      <c r="AJ292" s="19"/>
      <c r="AK292" s="20"/>
      <c r="AL292" s="19"/>
      <c r="AM292" s="19"/>
      <c r="AN292" s="19"/>
      <c r="AO292" s="19"/>
      <c r="AP292" s="19"/>
      <c r="AQ292" s="19"/>
      <c r="AR292" s="19"/>
      <c r="AS292" s="21"/>
      <c r="AT292" s="21"/>
      <c r="AU292" s="21"/>
      <c r="AV292" s="21"/>
      <c r="AW292" s="21"/>
      <c r="AX292" s="21"/>
      <c r="AY292" s="21"/>
    </row>
    <row r="293">
      <c r="T293" s="28"/>
      <c r="U293" s="28"/>
      <c r="V293" s="29"/>
      <c r="W293" s="29"/>
      <c r="X293" s="29"/>
      <c r="Y293" s="29"/>
      <c r="Z293" s="29"/>
      <c r="AA293" s="29"/>
      <c r="AB293" s="29"/>
      <c r="AC293" s="28"/>
      <c r="AD293" s="28"/>
      <c r="AE293" s="29"/>
      <c r="AF293" s="29"/>
      <c r="AG293" s="29"/>
      <c r="AH293" s="29"/>
      <c r="AI293" s="29"/>
      <c r="AJ293" s="29"/>
      <c r="AK293" s="30"/>
      <c r="AL293" s="19"/>
      <c r="AM293" s="19"/>
      <c r="AN293" s="19"/>
      <c r="AO293" s="19"/>
      <c r="AP293" s="19"/>
      <c r="AQ293" s="19"/>
      <c r="AR293" s="19"/>
      <c r="AS293" s="21"/>
      <c r="AT293" s="21"/>
      <c r="AU293" s="21"/>
      <c r="AV293" s="21"/>
      <c r="AW293" s="21"/>
      <c r="AX293" s="21"/>
      <c r="AY293" s="21"/>
    </row>
    <row r="294">
      <c r="V294" s="19"/>
      <c r="W294" s="19"/>
      <c r="X294" s="19"/>
      <c r="Y294" s="19"/>
      <c r="Z294" s="19"/>
      <c r="AA294" s="19"/>
      <c r="AB294" s="19"/>
      <c r="AE294" s="19"/>
      <c r="AF294" s="19"/>
      <c r="AG294" s="19"/>
      <c r="AH294" s="19"/>
      <c r="AI294" s="19"/>
      <c r="AJ294" s="19"/>
      <c r="AK294" s="20"/>
      <c r="AL294" s="19"/>
      <c r="AM294" s="19"/>
      <c r="AN294" s="19"/>
      <c r="AO294" s="19"/>
      <c r="AP294" s="19"/>
      <c r="AQ294" s="19"/>
      <c r="AR294" s="19"/>
      <c r="AS294" s="21"/>
      <c r="AT294" s="21"/>
      <c r="AU294" s="21"/>
      <c r="AV294" s="21"/>
      <c r="AW294" s="21"/>
      <c r="AX294" s="21"/>
      <c r="AY294" s="21"/>
    </row>
    <row r="295">
      <c r="V295" s="19"/>
      <c r="W295" s="19"/>
      <c r="X295" s="19"/>
      <c r="Y295" s="19"/>
      <c r="Z295" s="19"/>
      <c r="AA295" s="19"/>
      <c r="AB295" s="19"/>
      <c r="AE295" s="19"/>
      <c r="AF295" s="19"/>
      <c r="AG295" s="19"/>
      <c r="AH295" s="19"/>
      <c r="AI295" s="19"/>
      <c r="AJ295" s="19"/>
      <c r="AK295" s="20"/>
      <c r="AL295" s="19"/>
      <c r="AM295" s="19"/>
      <c r="AN295" s="19"/>
      <c r="AO295" s="19"/>
      <c r="AP295" s="19"/>
      <c r="AQ295" s="19"/>
      <c r="AR295" s="19"/>
      <c r="AS295" s="21"/>
      <c r="AT295" s="21"/>
      <c r="AU295" s="21"/>
      <c r="AV295" s="21"/>
      <c r="AW295" s="21"/>
      <c r="AX295" s="21"/>
      <c r="AY295" s="21"/>
    </row>
    <row r="296">
      <c r="V296" s="19"/>
      <c r="W296" s="19"/>
      <c r="X296" s="19"/>
      <c r="Y296" s="19"/>
      <c r="Z296" s="19"/>
      <c r="AA296" s="19"/>
      <c r="AB296" s="19"/>
      <c r="AE296" s="19"/>
      <c r="AF296" s="19"/>
      <c r="AG296" s="19"/>
      <c r="AH296" s="19"/>
      <c r="AI296" s="19"/>
      <c r="AJ296" s="19"/>
      <c r="AK296" s="20"/>
      <c r="AL296" s="19"/>
      <c r="AM296" s="19"/>
      <c r="AN296" s="19"/>
      <c r="AO296" s="19"/>
      <c r="AP296" s="19"/>
      <c r="AQ296" s="19"/>
      <c r="AR296" s="19"/>
      <c r="AS296" s="21"/>
      <c r="AT296" s="21"/>
      <c r="AU296" s="21"/>
      <c r="AV296" s="21"/>
      <c r="AW296" s="21"/>
      <c r="AX296" s="21"/>
      <c r="AY296" s="21"/>
    </row>
    <row r="297">
      <c r="V297" s="19"/>
      <c r="W297" s="19"/>
      <c r="X297" s="19"/>
      <c r="Y297" s="19"/>
      <c r="Z297" s="19"/>
      <c r="AA297" s="19"/>
      <c r="AB297" s="19"/>
      <c r="AE297" s="19"/>
      <c r="AF297" s="19"/>
      <c r="AG297" s="19"/>
      <c r="AH297" s="19"/>
      <c r="AI297" s="19"/>
      <c r="AJ297" s="19"/>
      <c r="AK297" s="20"/>
      <c r="AL297" s="19"/>
      <c r="AM297" s="19"/>
      <c r="AN297" s="19"/>
      <c r="AO297" s="19"/>
      <c r="AP297" s="19"/>
      <c r="AQ297" s="19"/>
      <c r="AR297" s="19"/>
      <c r="AS297" s="21"/>
      <c r="AT297" s="21"/>
      <c r="AU297" s="21"/>
      <c r="AV297" s="21"/>
      <c r="AW297" s="21"/>
      <c r="AX297" s="21"/>
      <c r="AY297" s="21"/>
    </row>
    <row r="298">
      <c r="V298" s="19"/>
      <c r="W298" s="19"/>
      <c r="X298" s="19"/>
      <c r="Y298" s="19"/>
      <c r="Z298" s="19"/>
      <c r="AA298" s="19"/>
      <c r="AB298" s="19"/>
      <c r="AE298" s="19"/>
      <c r="AF298" s="19"/>
      <c r="AG298" s="19"/>
      <c r="AH298" s="19"/>
      <c r="AI298" s="19"/>
      <c r="AJ298" s="19"/>
      <c r="AK298" s="20"/>
      <c r="AL298" s="19"/>
      <c r="AM298" s="19"/>
      <c r="AN298" s="19"/>
      <c r="AO298" s="19"/>
      <c r="AP298" s="19"/>
      <c r="AQ298" s="19"/>
      <c r="AR298" s="19"/>
      <c r="AS298" s="21"/>
      <c r="AT298" s="21"/>
      <c r="AU298" s="21"/>
      <c r="AV298" s="21"/>
      <c r="AW298" s="21"/>
      <c r="AX298" s="21"/>
      <c r="AY298" s="21"/>
    </row>
    <row r="299">
      <c r="V299" s="19"/>
      <c r="W299" s="19"/>
      <c r="X299" s="19"/>
      <c r="Y299" s="19"/>
      <c r="Z299" s="19"/>
      <c r="AA299" s="19"/>
      <c r="AB299" s="19"/>
      <c r="AE299" s="19"/>
      <c r="AF299" s="19"/>
      <c r="AG299" s="19"/>
      <c r="AH299" s="19"/>
      <c r="AI299" s="19"/>
      <c r="AJ299" s="19"/>
      <c r="AK299" s="20"/>
      <c r="AL299" s="19"/>
      <c r="AM299" s="19"/>
      <c r="AN299" s="19"/>
      <c r="AO299" s="19"/>
      <c r="AP299" s="19"/>
      <c r="AQ299" s="19"/>
      <c r="AR299" s="19"/>
      <c r="AS299" s="21"/>
      <c r="AT299" s="21"/>
      <c r="AU299" s="21"/>
      <c r="AV299" s="21"/>
      <c r="AW299" s="21"/>
      <c r="AX299" s="21"/>
      <c r="AY299" s="21"/>
    </row>
    <row r="300">
      <c r="V300" s="19"/>
      <c r="W300" s="19"/>
      <c r="X300" s="19"/>
      <c r="Y300" s="19"/>
      <c r="Z300" s="19"/>
      <c r="AA300" s="19"/>
      <c r="AB300" s="19"/>
      <c r="AE300" s="19"/>
      <c r="AF300" s="19"/>
      <c r="AG300" s="19"/>
      <c r="AH300" s="19"/>
      <c r="AI300" s="19"/>
      <c r="AJ300" s="19"/>
      <c r="AK300" s="20"/>
      <c r="AL300" s="19"/>
      <c r="AM300" s="19"/>
      <c r="AN300" s="19"/>
      <c r="AO300" s="19"/>
      <c r="AP300" s="19"/>
      <c r="AQ300" s="19"/>
      <c r="AR300" s="19"/>
      <c r="AS300" s="21"/>
      <c r="AT300" s="21"/>
      <c r="AU300" s="21"/>
      <c r="AV300" s="21"/>
      <c r="AW300" s="21"/>
      <c r="AX300" s="21"/>
      <c r="AY300" s="21"/>
    </row>
    <row r="301">
      <c r="V301" s="19"/>
      <c r="W301" s="19"/>
      <c r="X301" s="19"/>
      <c r="Y301" s="19"/>
      <c r="Z301" s="19"/>
      <c r="AA301" s="19"/>
      <c r="AB301" s="19"/>
      <c r="AE301" s="19"/>
      <c r="AF301" s="19"/>
      <c r="AG301" s="19"/>
      <c r="AH301" s="19"/>
      <c r="AI301" s="19"/>
      <c r="AJ301" s="19"/>
      <c r="AK301" s="20"/>
      <c r="AL301" s="19"/>
      <c r="AM301" s="19"/>
      <c r="AN301" s="19"/>
      <c r="AO301" s="19"/>
      <c r="AP301" s="19"/>
      <c r="AQ301" s="19"/>
      <c r="AR301" s="19"/>
      <c r="AS301" s="21"/>
      <c r="AT301" s="21"/>
      <c r="AU301" s="21"/>
      <c r="AV301" s="21"/>
      <c r="AW301" s="21"/>
      <c r="AX301" s="21"/>
      <c r="AY301" s="21"/>
    </row>
    <row r="302">
      <c r="V302" s="19"/>
      <c r="W302" s="19"/>
      <c r="X302" s="19"/>
      <c r="Y302" s="19"/>
      <c r="Z302" s="19"/>
      <c r="AA302" s="19"/>
      <c r="AB302" s="19"/>
      <c r="AE302" s="19"/>
      <c r="AF302" s="19"/>
      <c r="AG302" s="19"/>
      <c r="AH302" s="19"/>
      <c r="AI302" s="19"/>
      <c r="AJ302" s="19"/>
      <c r="AK302" s="20"/>
      <c r="AL302" s="19"/>
      <c r="AM302" s="19"/>
      <c r="AN302" s="19"/>
      <c r="AO302" s="19"/>
      <c r="AP302" s="19"/>
      <c r="AQ302" s="19"/>
      <c r="AR302" s="19"/>
      <c r="AS302" s="21"/>
      <c r="AT302" s="21"/>
      <c r="AU302" s="21"/>
      <c r="AV302" s="21"/>
      <c r="AW302" s="21"/>
      <c r="AX302" s="21"/>
      <c r="AY302" s="21"/>
    </row>
    <row r="303">
      <c r="V303" s="19"/>
      <c r="W303" s="19"/>
      <c r="X303" s="19"/>
      <c r="Y303" s="19"/>
      <c r="Z303" s="19"/>
      <c r="AA303" s="19"/>
      <c r="AB303" s="19"/>
      <c r="AE303" s="19"/>
      <c r="AF303" s="19"/>
      <c r="AG303" s="19"/>
      <c r="AH303" s="19"/>
      <c r="AI303" s="19"/>
      <c r="AJ303" s="19"/>
      <c r="AK303" s="20"/>
      <c r="AL303" s="19"/>
      <c r="AM303" s="19"/>
      <c r="AN303" s="19"/>
      <c r="AO303" s="19"/>
      <c r="AP303" s="19"/>
      <c r="AQ303" s="19"/>
      <c r="AR303" s="19"/>
      <c r="AS303" s="21"/>
      <c r="AT303" s="21"/>
      <c r="AU303" s="21"/>
      <c r="AV303" s="21"/>
      <c r="AW303" s="21"/>
      <c r="AX303" s="21"/>
      <c r="AY303" s="21"/>
    </row>
    <row r="304">
      <c r="V304" s="19"/>
      <c r="W304" s="19"/>
      <c r="X304" s="19"/>
      <c r="Y304" s="19"/>
      <c r="Z304" s="19"/>
      <c r="AA304" s="19"/>
      <c r="AB304" s="19"/>
      <c r="AE304" s="19"/>
      <c r="AF304" s="19"/>
      <c r="AG304" s="19"/>
      <c r="AH304" s="19"/>
      <c r="AI304" s="19"/>
      <c r="AJ304" s="19"/>
      <c r="AK304" s="20"/>
      <c r="AL304" s="19"/>
      <c r="AM304" s="19"/>
      <c r="AN304" s="19"/>
      <c r="AO304" s="19"/>
      <c r="AP304" s="19"/>
      <c r="AQ304" s="19"/>
      <c r="AR304" s="19"/>
      <c r="AS304" s="21"/>
      <c r="AT304" s="21"/>
      <c r="AU304" s="21"/>
      <c r="AV304" s="21"/>
      <c r="AW304" s="21"/>
      <c r="AX304" s="21"/>
      <c r="AY304" s="21"/>
    </row>
    <row r="305">
      <c r="V305" s="19"/>
      <c r="W305" s="19"/>
      <c r="X305" s="19"/>
      <c r="Y305" s="19"/>
      <c r="Z305" s="19"/>
      <c r="AA305" s="19"/>
      <c r="AB305" s="19"/>
      <c r="AE305" s="19"/>
      <c r="AF305" s="19"/>
      <c r="AG305" s="19"/>
      <c r="AH305" s="19"/>
      <c r="AI305" s="19"/>
      <c r="AJ305" s="19"/>
      <c r="AK305" s="20"/>
      <c r="AL305" s="19"/>
      <c r="AM305" s="19"/>
      <c r="AN305" s="19"/>
      <c r="AO305" s="19"/>
      <c r="AP305" s="19"/>
      <c r="AQ305" s="19"/>
      <c r="AR305" s="19"/>
      <c r="AS305" s="21"/>
      <c r="AT305" s="21"/>
      <c r="AU305" s="21"/>
      <c r="AV305" s="21"/>
      <c r="AW305" s="21"/>
      <c r="AX305" s="21"/>
      <c r="AY305" s="21"/>
    </row>
    <row r="306">
      <c r="V306" s="19"/>
      <c r="W306" s="19"/>
      <c r="X306" s="19"/>
      <c r="Y306" s="19"/>
      <c r="Z306" s="19"/>
      <c r="AA306" s="19"/>
      <c r="AB306" s="19"/>
      <c r="AE306" s="19"/>
      <c r="AF306" s="19"/>
      <c r="AG306" s="19"/>
      <c r="AH306" s="19"/>
      <c r="AI306" s="19"/>
      <c r="AJ306" s="19"/>
      <c r="AK306" s="20"/>
      <c r="AL306" s="19"/>
      <c r="AM306" s="19"/>
      <c r="AN306" s="19"/>
      <c r="AO306" s="19"/>
      <c r="AP306" s="19"/>
      <c r="AQ306" s="19"/>
      <c r="AR306" s="19"/>
      <c r="AS306" s="21"/>
      <c r="AT306" s="21"/>
      <c r="AU306" s="21"/>
      <c r="AV306" s="21"/>
      <c r="AW306" s="21"/>
      <c r="AX306" s="21"/>
      <c r="AY306" s="21"/>
    </row>
    <row r="307">
      <c r="V307" s="19"/>
      <c r="W307" s="19"/>
      <c r="X307" s="19"/>
      <c r="Y307" s="19"/>
      <c r="Z307" s="19"/>
      <c r="AA307" s="19"/>
      <c r="AB307" s="19"/>
      <c r="AE307" s="19"/>
      <c r="AF307" s="19"/>
      <c r="AG307" s="19"/>
      <c r="AH307" s="19"/>
      <c r="AI307" s="19"/>
      <c r="AJ307" s="19"/>
      <c r="AK307" s="20"/>
      <c r="AL307" s="19"/>
      <c r="AM307" s="19"/>
      <c r="AN307" s="19"/>
      <c r="AO307" s="19"/>
      <c r="AP307" s="19"/>
      <c r="AQ307" s="19"/>
      <c r="AR307" s="19"/>
      <c r="AS307" s="21"/>
      <c r="AT307" s="21"/>
      <c r="AU307" s="21"/>
      <c r="AV307" s="21"/>
      <c r="AW307" s="21"/>
      <c r="AX307" s="21"/>
      <c r="AY307" s="21"/>
    </row>
    <row r="308">
      <c r="V308" s="19"/>
      <c r="W308" s="19"/>
      <c r="X308" s="19"/>
      <c r="Y308" s="19"/>
      <c r="Z308" s="19"/>
      <c r="AA308" s="19"/>
      <c r="AB308" s="19"/>
      <c r="AE308" s="19"/>
      <c r="AF308" s="19"/>
      <c r="AG308" s="19"/>
      <c r="AH308" s="19"/>
      <c r="AI308" s="19"/>
      <c r="AJ308" s="19"/>
      <c r="AK308" s="20"/>
      <c r="AL308" s="19"/>
      <c r="AM308" s="19"/>
      <c r="AN308" s="19"/>
      <c r="AO308" s="19"/>
      <c r="AP308" s="19"/>
      <c r="AQ308" s="19"/>
      <c r="AR308" s="19"/>
      <c r="AS308" s="21"/>
      <c r="AT308" s="21"/>
      <c r="AU308" s="21"/>
      <c r="AV308" s="21"/>
      <c r="AW308" s="21"/>
      <c r="AX308" s="21"/>
      <c r="AY308" s="21"/>
    </row>
    <row r="309">
      <c r="V309" s="19"/>
      <c r="W309" s="19"/>
      <c r="X309" s="19"/>
      <c r="Y309" s="19"/>
      <c r="Z309" s="19"/>
      <c r="AA309" s="19"/>
      <c r="AB309" s="19"/>
      <c r="AE309" s="19"/>
      <c r="AF309" s="19"/>
      <c r="AG309" s="19"/>
      <c r="AH309" s="19"/>
      <c r="AI309" s="19"/>
      <c r="AJ309" s="19"/>
      <c r="AK309" s="20"/>
      <c r="AL309" s="19"/>
      <c r="AM309" s="19"/>
      <c r="AN309" s="19"/>
      <c r="AO309" s="19"/>
      <c r="AP309" s="19"/>
      <c r="AQ309" s="19"/>
      <c r="AR309" s="19"/>
      <c r="AS309" s="21"/>
      <c r="AT309" s="21"/>
      <c r="AU309" s="21"/>
      <c r="AV309" s="21"/>
      <c r="AW309" s="21"/>
      <c r="AX309" s="21"/>
      <c r="AY309" s="21"/>
    </row>
    <row r="310">
      <c r="V310" s="19"/>
      <c r="W310" s="19"/>
      <c r="X310" s="19"/>
      <c r="Y310" s="19"/>
      <c r="Z310" s="19"/>
      <c r="AA310" s="19"/>
      <c r="AB310" s="19"/>
      <c r="AE310" s="19"/>
      <c r="AF310" s="19"/>
      <c r="AG310" s="19"/>
      <c r="AH310" s="19"/>
      <c r="AI310" s="19"/>
      <c r="AJ310" s="19"/>
      <c r="AK310" s="20"/>
      <c r="AL310" s="19"/>
      <c r="AM310" s="19"/>
      <c r="AN310" s="19"/>
      <c r="AO310" s="19"/>
      <c r="AP310" s="19"/>
      <c r="AQ310" s="19"/>
      <c r="AR310" s="19"/>
      <c r="AS310" s="21"/>
      <c r="AT310" s="21"/>
      <c r="AU310" s="21"/>
      <c r="AV310" s="21"/>
      <c r="AW310" s="21"/>
      <c r="AX310" s="21"/>
      <c r="AY310" s="21"/>
    </row>
    <row r="311">
      <c r="V311" s="19"/>
      <c r="W311" s="19"/>
      <c r="X311" s="19"/>
      <c r="Y311" s="19"/>
      <c r="Z311" s="19"/>
      <c r="AA311" s="19"/>
      <c r="AB311" s="19"/>
      <c r="AE311" s="19"/>
      <c r="AF311" s="19"/>
      <c r="AG311" s="19"/>
      <c r="AH311" s="19"/>
      <c r="AI311" s="19"/>
      <c r="AJ311" s="19"/>
      <c r="AK311" s="20"/>
      <c r="AL311" s="19"/>
      <c r="AM311" s="19"/>
      <c r="AN311" s="19"/>
      <c r="AO311" s="19"/>
      <c r="AP311" s="19"/>
      <c r="AQ311" s="19"/>
      <c r="AR311" s="19"/>
      <c r="AS311" s="21"/>
      <c r="AT311" s="21"/>
      <c r="AU311" s="21"/>
      <c r="AV311" s="21"/>
      <c r="AW311" s="21"/>
      <c r="AX311" s="21"/>
      <c r="AY311" s="21"/>
    </row>
    <row r="312">
      <c r="V312" s="19"/>
      <c r="W312" s="19"/>
      <c r="X312" s="19"/>
      <c r="Y312" s="19"/>
      <c r="Z312" s="19"/>
      <c r="AA312" s="19"/>
      <c r="AB312" s="19"/>
      <c r="AE312" s="19"/>
      <c r="AF312" s="19"/>
      <c r="AG312" s="19"/>
      <c r="AH312" s="19"/>
      <c r="AI312" s="19"/>
      <c r="AJ312" s="19"/>
      <c r="AK312" s="20"/>
      <c r="AL312" s="19"/>
      <c r="AM312" s="19"/>
      <c r="AN312" s="19"/>
      <c r="AO312" s="19"/>
      <c r="AP312" s="19"/>
      <c r="AQ312" s="19"/>
      <c r="AR312" s="19"/>
      <c r="AS312" s="21"/>
      <c r="AT312" s="21"/>
      <c r="AU312" s="21"/>
      <c r="AV312" s="21"/>
      <c r="AW312" s="21"/>
      <c r="AX312" s="21"/>
      <c r="AY312" s="21"/>
    </row>
    <row r="313">
      <c r="V313" s="19"/>
      <c r="W313" s="19"/>
      <c r="X313" s="19"/>
      <c r="Y313" s="19"/>
      <c r="Z313" s="19"/>
      <c r="AA313" s="19"/>
      <c r="AB313" s="19"/>
      <c r="AE313" s="19"/>
      <c r="AF313" s="19"/>
      <c r="AG313" s="19"/>
      <c r="AH313" s="19"/>
      <c r="AI313" s="19"/>
      <c r="AJ313" s="19"/>
      <c r="AK313" s="20"/>
      <c r="AL313" s="19"/>
      <c r="AM313" s="19"/>
      <c r="AN313" s="19"/>
      <c r="AO313" s="19"/>
      <c r="AP313" s="19"/>
      <c r="AQ313" s="19"/>
      <c r="AR313" s="19"/>
      <c r="AS313" s="21"/>
      <c r="AT313" s="21"/>
      <c r="AU313" s="21"/>
      <c r="AV313" s="21"/>
      <c r="AW313" s="21"/>
      <c r="AX313" s="21"/>
      <c r="AY313" s="21"/>
    </row>
    <row r="314">
      <c r="V314" s="19"/>
      <c r="W314" s="19"/>
      <c r="X314" s="19"/>
      <c r="Y314" s="19"/>
      <c r="Z314" s="19"/>
      <c r="AA314" s="19"/>
      <c r="AB314" s="19"/>
      <c r="AE314" s="19"/>
      <c r="AF314" s="19"/>
      <c r="AG314" s="19"/>
      <c r="AH314" s="19"/>
      <c r="AI314" s="19"/>
      <c r="AJ314" s="19"/>
      <c r="AK314" s="20"/>
      <c r="AL314" s="19"/>
      <c r="AM314" s="19"/>
      <c r="AN314" s="19"/>
      <c r="AO314" s="19"/>
      <c r="AP314" s="19"/>
      <c r="AQ314" s="19"/>
      <c r="AR314" s="19"/>
      <c r="AS314" s="21"/>
      <c r="AT314" s="21"/>
      <c r="AU314" s="21"/>
      <c r="AV314" s="21"/>
      <c r="AW314" s="21"/>
      <c r="AX314" s="21"/>
      <c r="AY314" s="21"/>
    </row>
    <row r="315">
      <c r="V315" s="19"/>
      <c r="W315" s="19"/>
      <c r="X315" s="19"/>
      <c r="Y315" s="19"/>
      <c r="Z315" s="19"/>
      <c r="AA315" s="19"/>
      <c r="AB315" s="19"/>
      <c r="AE315" s="19"/>
      <c r="AF315" s="19"/>
      <c r="AG315" s="19"/>
      <c r="AH315" s="19"/>
      <c r="AI315" s="19"/>
      <c r="AJ315" s="19"/>
      <c r="AK315" s="20"/>
      <c r="AL315" s="19"/>
      <c r="AM315" s="19"/>
      <c r="AN315" s="19"/>
      <c r="AO315" s="19"/>
      <c r="AP315" s="19"/>
      <c r="AQ315" s="19"/>
      <c r="AR315" s="19"/>
      <c r="AS315" s="21"/>
      <c r="AT315" s="21"/>
      <c r="AU315" s="21"/>
      <c r="AV315" s="21"/>
      <c r="AW315" s="21"/>
      <c r="AX315" s="21"/>
      <c r="AY315" s="21"/>
    </row>
    <row r="316">
      <c r="V316" s="19"/>
      <c r="W316" s="19"/>
      <c r="X316" s="19"/>
      <c r="Y316" s="19"/>
      <c r="Z316" s="19"/>
      <c r="AA316" s="19"/>
      <c r="AB316" s="19"/>
      <c r="AE316" s="19"/>
      <c r="AF316" s="19"/>
      <c r="AG316" s="19"/>
      <c r="AH316" s="19"/>
      <c r="AI316" s="19"/>
      <c r="AJ316" s="19"/>
      <c r="AK316" s="20"/>
      <c r="AL316" s="19"/>
      <c r="AM316" s="19"/>
      <c r="AN316" s="19"/>
      <c r="AO316" s="19"/>
      <c r="AP316" s="19"/>
      <c r="AQ316" s="19"/>
      <c r="AR316" s="19"/>
      <c r="AS316" s="21"/>
      <c r="AT316" s="21"/>
      <c r="AU316" s="21"/>
      <c r="AV316" s="21"/>
      <c r="AW316" s="21"/>
      <c r="AX316" s="21"/>
      <c r="AY316" s="21"/>
    </row>
    <row r="317">
      <c r="V317" s="19"/>
      <c r="W317" s="19"/>
      <c r="X317" s="19"/>
      <c r="Y317" s="19"/>
      <c r="Z317" s="19"/>
      <c r="AA317" s="19"/>
      <c r="AB317" s="19"/>
      <c r="AE317" s="19"/>
      <c r="AF317" s="19"/>
      <c r="AG317" s="19"/>
      <c r="AH317" s="19"/>
      <c r="AI317" s="19"/>
      <c r="AJ317" s="19"/>
      <c r="AK317" s="20"/>
      <c r="AL317" s="19"/>
      <c r="AM317" s="19"/>
      <c r="AN317" s="19"/>
      <c r="AO317" s="19"/>
      <c r="AP317" s="19"/>
      <c r="AQ317" s="19"/>
      <c r="AR317" s="19"/>
      <c r="AS317" s="21"/>
      <c r="AT317" s="21"/>
      <c r="AU317" s="21"/>
      <c r="AV317" s="21"/>
      <c r="AW317" s="21"/>
      <c r="AX317" s="21"/>
      <c r="AY317" s="21"/>
    </row>
    <row r="318">
      <c r="V318" s="19"/>
      <c r="W318" s="19"/>
      <c r="X318" s="19"/>
      <c r="Y318" s="19"/>
      <c r="Z318" s="19"/>
      <c r="AA318" s="19"/>
      <c r="AB318" s="19"/>
      <c r="AE318" s="19"/>
      <c r="AF318" s="19"/>
      <c r="AG318" s="19"/>
      <c r="AH318" s="19"/>
      <c r="AI318" s="19"/>
      <c r="AJ318" s="19"/>
      <c r="AK318" s="20"/>
      <c r="AL318" s="19"/>
      <c r="AM318" s="19"/>
      <c r="AN318" s="19"/>
      <c r="AO318" s="19"/>
      <c r="AP318" s="19"/>
      <c r="AQ318" s="19"/>
      <c r="AR318" s="19"/>
      <c r="AS318" s="21"/>
      <c r="AT318" s="21"/>
      <c r="AU318" s="21"/>
      <c r="AV318" s="21"/>
      <c r="AW318" s="21"/>
      <c r="AX318" s="21"/>
      <c r="AY318" s="21"/>
    </row>
    <row r="319">
      <c r="V319" s="19"/>
      <c r="W319" s="19"/>
      <c r="X319" s="19"/>
      <c r="Y319" s="19"/>
      <c r="Z319" s="19"/>
      <c r="AA319" s="19"/>
      <c r="AB319" s="19"/>
      <c r="AE319" s="19"/>
      <c r="AF319" s="19"/>
      <c r="AG319" s="19"/>
      <c r="AH319" s="19"/>
      <c r="AI319" s="19"/>
      <c r="AJ319" s="19"/>
      <c r="AK319" s="20"/>
      <c r="AL319" s="19"/>
      <c r="AM319" s="19"/>
      <c r="AN319" s="19"/>
      <c r="AO319" s="19"/>
      <c r="AP319" s="19"/>
      <c r="AQ319" s="19"/>
      <c r="AR319" s="19"/>
      <c r="AS319" s="21"/>
      <c r="AT319" s="21"/>
      <c r="AU319" s="21"/>
      <c r="AV319" s="21"/>
      <c r="AW319" s="21"/>
      <c r="AX319" s="21"/>
      <c r="AY319" s="21"/>
    </row>
    <row r="320">
      <c r="V320" s="19"/>
      <c r="W320" s="19"/>
      <c r="X320" s="19"/>
      <c r="Y320" s="19"/>
      <c r="Z320" s="19"/>
      <c r="AA320" s="19"/>
      <c r="AB320" s="19"/>
      <c r="AE320" s="19"/>
      <c r="AF320" s="19"/>
      <c r="AG320" s="19"/>
      <c r="AH320" s="19"/>
      <c r="AI320" s="19"/>
      <c r="AJ320" s="19"/>
      <c r="AK320" s="20"/>
      <c r="AL320" s="19"/>
      <c r="AM320" s="19"/>
      <c r="AN320" s="19"/>
      <c r="AO320" s="19"/>
      <c r="AP320" s="19"/>
      <c r="AQ320" s="19"/>
      <c r="AR320" s="19"/>
      <c r="AS320" s="21"/>
      <c r="AT320" s="21"/>
      <c r="AU320" s="21"/>
      <c r="AV320" s="21"/>
      <c r="AW320" s="21"/>
      <c r="AX320" s="21"/>
      <c r="AY320" s="21"/>
    </row>
    <row r="321">
      <c r="V321" s="19"/>
      <c r="W321" s="19"/>
      <c r="X321" s="19"/>
      <c r="Y321" s="19"/>
      <c r="Z321" s="19"/>
      <c r="AA321" s="19"/>
      <c r="AB321" s="19"/>
      <c r="AE321" s="19"/>
      <c r="AF321" s="19"/>
      <c r="AG321" s="19"/>
      <c r="AH321" s="19"/>
      <c r="AI321" s="19"/>
      <c r="AJ321" s="19"/>
      <c r="AK321" s="20"/>
      <c r="AL321" s="19"/>
      <c r="AM321" s="19"/>
      <c r="AN321" s="19"/>
      <c r="AO321" s="19"/>
      <c r="AP321" s="19"/>
      <c r="AQ321" s="19"/>
      <c r="AR321" s="19"/>
      <c r="AS321" s="21"/>
      <c r="AT321" s="21"/>
      <c r="AU321" s="21"/>
      <c r="AV321" s="21"/>
      <c r="AW321" s="21"/>
      <c r="AX321" s="21"/>
      <c r="AY321" s="21"/>
    </row>
    <row r="322">
      <c r="V322" s="19"/>
      <c r="W322" s="19"/>
      <c r="X322" s="19"/>
      <c r="Y322" s="19"/>
      <c r="Z322" s="19"/>
      <c r="AA322" s="19"/>
      <c r="AB322" s="19"/>
      <c r="AE322" s="19"/>
      <c r="AF322" s="19"/>
      <c r="AG322" s="19"/>
      <c r="AH322" s="19"/>
      <c r="AI322" s="19"/>
      <c r="AJ322" s="19"/>
      <c r="AK322" s="20"/>
      <c r="AL322" s="19"/>
      <c r="AM322" s="19"/>
      <c r="AN322" s="19"/>
      <c r="AO322" s="19"/>
      <c r="AP322" s="19"/>
      <c r="AQ322" s="19"/>
      <c r="AR322" s="19"/>
      <c r="AS322" s="21"/>
      <c r="AT322" s="21"/>
      <c r="AU322" s="21"/>
      <c r="AV322" s="21"/>
      <c r="AW322" s="21"/>
      <c r="AX322" s="21"/>
      <c r="AY322" s="21"/>
    </row>
    <row r="323">
      <c r="V323" s="19"/>
      <c r="W323" s="19"/>
      <c r="X323" s="19"/>
      <c r="Y323" s="19"/>
      <c r="Z323" s="19"/>
      <c r="AA323" s="19"/>
      <c r="AB323" s="19"/>
      <c r="AE323" s="19"/>
      <c r="AF323" s="19"/>
      <c r="AG323" s="19"/>
      <c r="AH323" s="19"/>
      <c r="AI323" s="19"/>
      <c r="AJ323" s="19"/>
      <c r="AK323" s="20"/>
      <c r="AL323" s="19"/>
      <c r="AM323" s="19"/>
      <c r="AN323" s="19"/>
      <c r="AO323" s="19"/>
      <c r="AP323" s="19"/>
      <c r="AQ323" s="19"/>
      <c r="AR323" s="19"/>
      <c r="AS323" s="21"/>
      <c r="AT323" s="21"/>
      <c r="AU323" s="21"/>
      <c r="AV323" s="21"/>
      <c r="AW323" s="21"/>
      <c r="AX323" s="21"/>
      <c r="AY323" s="21"/>
    </row>
    <row r="324">
      <c r="V324" s="19"/>
      <c r="W324" s="19"/>
      <c r="X324" s="19"/>
      <c r="Y324" s="19"/>
      <c r="Z324" s="19"/>
      <c r="AA324" s="19"/>
      <c r="AB324" s="19"/>
      <c r="AE324" s="19"/>
      <c r="AF324" s="19"/>
      <c r="AG324" s="19"/>
      <c r="AH324" s="19"/>
      <c r="AI324" s="19"/>
      <c r="AJ324" s="19"/>
      <c r="AK324" s="20"/>
      <c r="AL324" s="19"/>
      <c r="AM324" s="19"/>
      <c r="AN324" s="19"/>
      <c r="AO324" s="19"/>
      <c r="AP324" s="19"/>
      <c r="AQ324" s="19"/>
      <c r="AR324" s="19"/>
      <c r="AS324" s="21"/>
      <c r="AT324" s="21"/>
      <c r="AU324" s="21"/>
      <c r="AV324" s="21"/>
      <c r="AW324" s="21"/>
      <c r="AX324" s="21"/>
      <c r="AY324" s="21"/>
    </row>
    <row r="325">
      <c r="V325" s="19"/>
      <c r="W325" s="19"/>
      <c r="X325" s="19"/>
      <c r="Y325" s="19"/>
      <c r="Z325" s="19"/>
      <c r="AA325" s="19"/>
      <c r="AB325" s="19"/>
      <c r="AE325" s="19"/>
      <c r="AF325" s="19"/>
      <c r="AG325" s="19"/>
      <c r="AH325" s="19"/>
      <c r="AI325" s="19"/>
      <c r="AJ325" s="19"/>
      <c r="AK325" s="20"/>
      <c r="AL325" s="19"/>
      <c r="AM325" s="19"/>
      <c r="AN325" s="19"/>
      <c r="AO325" s="19"/>
      <c r="AP325" s="19"/>
      <c r="AQ325" s="19"/>
      <c r="AR325" s="19"/>
      <c r="AS325" s="21"/>
      <c r="AT325" s="21"/>
      <c r="AU325" s="21"/>
      <c r="AV325" s="21"/>
      <c r="AW325" s="21"/>
      <c r="AX325" s="21"/>
      <c r="AY325" s="21"/>
    </row>
    <row r="326">
      <c r="V326" s="19"/>
      <c r="W326" s="19"/>
      <c r="X326" s="19"/>
      <c r="Y326" s="19"/>
      <c r="Z326" s="19"/>
      <c r="AA326" s="19"/>
      <c r="AB326" s="19"/>
      <c r="AE326" s="19"/>
      <c r="AF326" s="19"/>
      <c r="AG326" s="19"/>
      <c r="AH326" s="19"/>
      <c r="AI326" s="19"/>
      <c r="AJ326" s="19"/>
      <c r="AK326" s="20"/>
      <c r="AL326" s="19"/>
      <c r="AM326" s="19"/>
      <c r="AN326" s="19"/>
      <c r="AO326" s="19"/>
      <c r="AP326" s="19"/>
      <c r="AQ326" s="19"/>
      <c r="AR326" s="19"/>
      <c r="AS326" s="21"/>
      <c r="AT326" s="21"/>
      <c r="AU326" s="21"/>
      <c r="AV326" s="21"/>
      <c r="AW326" s="21"/>
      <c r="AX326" s="21"/>
      <c r="AY326" s="21"/>
    </row>
    <row r="327">
      <c r="V327" s="19"/>
      <c r="W327" s="19"/>
      <c r="X327" s="19"/>
      <c r="Y327" s="19"/>
      <c r="Z327" s="19"/>
      <c r="AA327" s="19"/>
      <c r="AB327" s="19"/>
      <c r="AE327" s="19"/>
      <c r="AF327" s="19"/>
      <c r="AG327" s="19"/>
      <c r="AH327" s="19"/>
      <c r="AI327" s="19"/>
      <c r="AJ327" s="19"/>
      <c r="AK327" s="20"/>
      <c r="AL327" s="19"/>
      <c r="AM327" s="19"/>
      <c r="AN327" s="19"/>
      <c r="AO327" s="19"/>
      <c r="AP327" s="19"/>
      <c r="AQ327" s="19"/>
      <c r="AR327" s="19"/>
      <c r="AS327" s="21"/>
      <c r="AT327" s="21"/>
      <c r="AU327" s="21"/>
      <c r="AV327" s="21"/>
      <c r="AW327" s="21"/>
      <c r="AX327" s="21"/>
      <c r="AY327" s="21"/>
    </row>
    <row r="328">
      <c r="V328" s="19"/>
      <c r="W328" s="19"/>
      <c r="X328" s="19"/>
      <c r="Y328" s="19"/>
      <c r="Z328" s="19"/>
      <c r="AA328" s="19"/>
      <c r="AB328" s="19"/>
      <c r="AE328" s="19"/>
      <c r="AF328" s="19"/>
      <c r="AG328" s="19"/>
      <c r="AH328" s="19"/>
      <c r="AI328" s="19"/>
      <c r="AJ328" s="19"/>
      <c r="AK328" s="20"/>
      <c r="AL328" s="19"/>
      <c r="AM328" s="19"/>
      <c r="AN328" s="19"/>
      <c r="AO328" s="19"/>
      <c r="AP328" s="19"/>
      <c r="AQ328" s="19"/>
      <c r="AR328" s="19"/>
      <c r="AS328" s="21"/>
      <c r="AT328" s="21"/>
      <c r="AU328" s="21"/>
      <c r="AV328" s="21"/>
      <c r="AW328" s="21"/>
      <c r="AX328" s="21"/>
      <c r="AY328" s="21"/>
    </row>
    <row r="329">
      <c r="V329" s="19"/>
      <c r="W329" s="19"/>
      <c r="X329" s="19"/>
      <c r="Y329" s="19"/>
      <c r="Z329" s="19"/>
      <c r="AA329" s="19"/>
      <c r="AB329" s="19"/>
      <c r="AE329" s="19"/>
      <c r="AF329" s="19"/>
      <c r="AG329" s="19"/>
      <c r="AH329" s="19"/>
      <c r="AI329" s="19"/>
      <c r="AJ329" s="19"/>
      <c r="AK329" s="20"/>
      <c r="AL329" s="19"/>
      <c r="AM329" s="19"/>
      <c r="AN329" s="19"/>
      <c r="AO329" s="19"/>
      <c r="AP329" s="19"/>
      <c r="AQ329" s="19"/>
      <c r="AR329" s="19"/>
      <c r="AS329" s="21"/>
      <c r="AT329" s="21"/>
      <c r="AU329" s="21"/>
      <c r="AV329" s="21"/>
      <c r="AW329" s="21"/>
      <c r="AX329" s="21"/>
      <c r="AY329" s="21"/>
    </row>
    <row r="330">
      <c r="V330" s="19"/>
      <c r="W330" s="19"/>
      <c r="X330" s="19"/>
      <c r="Y330" s="19"/>
      <c r="Z330" s="19"/>
      <c r="AA330" s="19"/>
      <c r="AB330" s="19"/>
      <c r="AE330" s="19"/>
      <c r="AF330" s="19"/>
      <c r="AG330" s="19"/>
      <c r="AH330" s="19"/>
      <c r="AI330" s="19"/>
      <c r="AJ330" s="19"/>
      <c r="AK330" s="20"/>
      <c r="AL330" s="19"/>
      <c r="AM330" s="19"/>
      <c r="AN330" s="19"/>
      <c r="AO330" s="19"/>
      <c r="AP330" s="19"/>
      <c r="AQ330" s="19"/>
      <c r="AR330" s="19"/>
      <c r="AS330" s="21"/>
      <c r="AT330" s="21"/>
      <c r="AU330" s="21"/>
      <c r="AV330" s="21"/>
      <c r="AW330" s="21"/>
      <c r="AX330" s="21"/>
      <c r="AY330" s="21"/>
    </row>
    <row r="331">
      <c r="V331" s="19"/>
      <c r="W331" s="19"/>
      <c r="X331" s="19"/>
      <c r="Y331" s="19"/>
      <c r="Z331" s="19"/>
      <c r="AA331" s="19"/>
      <c r="AB331" s="19"/>
      <c r="AE331" s="19"/>
      <c r="AF331" s="19"/>
      <c r="AG331" s="19"/>
      <c r="AH331" s="19"/>
      <c r="AI331" s="19"/>
      <c r="AJ331" s="19"/>
      <c r="AK331" s="20"/>
      <c r="AL331" s="19"/>
      <c r="AM331" s="19"/>
      <c r="AN331" s="19"/>
      <c r="AO331" s="19"/>
      <c r="AP331" s="19"/>
      <c r="AQ331" s="19"/>
      <c r="AR331" s="19"/>
      <c r="AS331" s="21"/>
      <c r="AT331" s="21"/>
      <c r="AU331" s="21"/>
      <c r="AV331" s="21"/>
      <c r="AW331" s="21"/>
      <c r="AX331" s="21"/>
      <c r="AY331" s="21"/>
    </row>
    <row r="332">
      <c r="V332" s="19"/>
      <c r="W332" s="19"/>
      <c r="X332" s="19"/>
      <c r="Y332" s="19"/>
      <c r="Z332" s="19"/>
      <c r="AA332" s="19"/>
      <c r="AB332" s="19"/>
      <c r="AE332" s="19"/>
      <c r="AF332" s="19"/>
      <c r="AG332" s="19"/>
      <c r="AH332" s="19"/>
      <c r="AI332" s="19"/>
      <c r="AJ332" s="19"/>
      <c r="AK332" s="20"/>
      <c r="AL332" s="19"/>
      <c r="AM332" s="19"/>
      <c r="AN332" s="19"/>
      <c r="AO332" s="19"/>
      <c r="AP332" s="19"/>
      <c r="AQ332" s="19"/>
      <c r="AR332" s="19"/>
      <c r="AS332" s="21"/>
      <c r="AT332" s="21"/>
      <c r="AU332" s="21"/>
      <c r="AV332" s="21"/>
      <c r="AW332" s="21"/>
      <c r="AX332" s="21"/>
      <c r="AY332" s="21"/>
    </row>
    <row r="333">
      <c r="V333" s="19"/>
      <c r="W333" s="19"/>
      <c r="X333" s="19"/>
      <c r="Y333" s="19"/>
      <c r="Z333" s="19"/>
      <c r="AA333" s="19"/>
      <c r="AB333" s="19"/>
      <c r="AE333" s="19"/>
      <c r="AF333" s="19"/>
      <c r="AG333" s="19"/>
      <c r="AH333" s="19"/>
      <c r="AI333" s="19"/>
      <c r="AJ333" s="19"/>
      <c r="AK333" s="20"/>
      <c r="AL333" s="19"/>
      <c r="AM333" s="19"/>
      <c r="AN333" s="19"/>
      <c r="AO333" s="19"/>
      <c r="AP333" s="19"/>
      <c r="AQ333" s="19"/>
      <c r="AR333" s="19"/>
      <c r="AS333" s="21"/>
      <c r="AT333" s="21"/>
      <c r="AU333" s="21"/>
      <c r="AV333" s="21"/>
      <c r="AW333" s="21"/>
      <c r="AX333" s="21"/>
      <c r="AY333" s="21"/>
    </row>
    <row r="334">
      <c r="V334" s="19"/>
      <c r="W334" s="19"/>
      <c r="X334" s="19"/>
      <c r="Y334" s="19"/>
      <c r="Z334" s="19"/>
      <c r="AA334" s="19"/>
      <c r="AB334" s="19"/>
      <c r="AE334" s="19"/>
      <c r="AF334" s="19"/>
      <c r="AG334" s="19"/>
      <c r="AH334" s="19"/>
      <c r="AI334" s="19"/>
      <c r="AJ334" s="19"/>
      <c r="AK334" s="20"/>
      <c r="AL334" s="19"/>
      <c r="AM334" s="19"/>
      <c r="AN334" s="19"/>
      <c r="AO334" s="19"/>
      <c r="AP334" s="19"/>
      <c r="AQ334" s="19"/>
      <c r="AR334" s="19"/>
      <c r="AS334" s="21"/>
      <c r="AT334" s="21"/>
      <c r="AU334" s="21"/>
      <c r="AV334" s="21"/>
      <c r="AW334" s="21"/>
      <c r="AX334" s="21"/>
      <c r="AY334" s="21"/>
    </row>
    <row r="335">
      <c r="V335" s="19"/>
      <c r="W335" s="19"/>
      <c r="X335" s="19"/>
      <c r="Y335" s="19"/>
      <c r="Z335" s="19"/>
      <c r="AA335" s="19"/>
      <c r="AB335" s="19"/>
      <c r="AE335" s="19"/>
      <c r="AF335" s="19"/>
      <c r="AG335" s="19"/>
      <c r="AH335" s="19"/>
      <c r="AI335" s="19"/>
      <c r="AJ335" s="19"/>
      <c r="AK335" s="20"/>
      <c r="AL335" s="19"/>
      <c r="AM335" s="19"/>
      <c r="AN335" s="19"/>
      <c r="AO335" s="19"/>
      <c r="AP335" s="19"/>
      <c r="AQ335" s="19"/>
      <c r="AR335" s="19"/>
      <c r="AS335" s="21"/>
      <c r="AT335" s="21"/>
      <c r="AU335" s="21"/>
      <c r="AV335" s="21"/>
      <c r="AW335" s="21"/>
      <c r="AX335" s="21"/>
      <c r="AY335" s="21"/>
    </row>
    <row r="336">
      <c r="V336" s="19"/>
      <c r="W336" s="19"/>
      <c r="X336" s="19"/>
      <c r="Y336" s="19"/>
      <c r="Z336" s="19"/>
      <c r="AA336" s="19"/>
      <c r="AB336" s="19"/>
      <c r="AE336" s="19"/>
      <c r="AF336" s="19"/>
      <c r="AG336" s="19"/>
      <c r="AH336" s="19"/>
      <c r="AI336" s="19"/>
      <c r="AJ336" s="19"/>
      <c r="AK336" s="20"/>
      <c r="AL336" s="19"/>
      <c r="AM336" s="19"/>
      <c r="AN336" s="19"/>
      <c r="AO336" s="19"/>
      <c r="AP336" s="19"/>
      <c r="AQ336" s="19"/>
      <c r="AR336" s="19"/>
      <c r="AS336" s="21"/>
      <c r="AT336" s="21"/>
      <c r="AU336" s="21"/>
      <c r="AV336" s="21"/>
      <c r="AW336" s="21"/>
      <c r="AX336" s="21"/>
      <c r="AY336" s="21"/>
    </row>
    <row r="337">
      <c r="V337" s="19"/>
      <c r="W337" s="19"/>
      <c r="X337" s="19"/>
      <c r="Y337" s="19"/>
      <c r="Z337" s="19"/>
      <c r="AA337" s="19"/>
      <c r="AB337" s="19"/>
      <c r="AE337" s="19"/>
      <c r="AF337" s="19"/>
      <c r="AG337" s="19"/>
      <c r="AH337" s="19"/>
      <c r="AI337" s="19"/>
      <c r="AJ337" s="19"/>
      <c r="AK337" s="20"/>
      <c r="AL337" s="19"/>
      <c r="AM337" s="19"/>
      <c r="AN337" s="19"/>
      <c r="AO337" s="19"/>
      <c r="AP337" s="19"/>
      <c r="AQ337" s="19"/>
      <c r="AR337" s="19"/>
      <c r="AS337" s="21"/>
      <c r="AT337" s="21"/>
      <c r="AU337" s="21"/>
      <c r="AV337" s="21"/>
      <c r="AW337" s="21"/>
      <c r="AX337" s="21"/>
      <c r="AY337" s="21"/>
    </row>
    <row r="338">
      <c r="V338" s="19"/>
      <c r="W338" s="19"/>
      <c r="X338" s="19"/>
      <c r="Y338" s="19"/>
      <c r="Z338" s="19"/>
      <c r="AA338" s="19"/>
      <c r="AB338" s="19"/>
      <c r="AE338" s="19"/>
      <c r="AF338" s="19"/>
      <c r="AG338" s="19"/>
      <c r="AH338" s="19"/>
      <c r="AI338" s="19"/>
      <c r="AJ338" s="19"/>
      <c r="AK338" s="20"/>
      <c r="AL338" s="19"/>
      <c r="AM338" s="19"/>
      <c r="AN338" s="19"/>
      <c r="AO338" s="19"/>
      <c r="AP338" s="19"/>
      <c r="AQ338" s="19"/>
      <c r="AR338" s="19"/>
      <c r="AS338" s="21"/>
      <c r="AT338" s="21"/>
      <c r="AU338" s="21"/>
      <c r="AV338" s="21"/>
      <c r="AW338" s="21"/>
      <c r="AX338" s="21"/>
      <c r="AY338" s="21"/>
    </row>
    <row r="339">
      <c r="V339" s="19"/>
      <c r="W339" s="19"/>
      <c r="X339" s="19"/>
      <c r="Y339" s="19"/>
      <c r="Z339" s="19"/>
      <c r="AA339" s="19"/>
      <c r="AB339" s="19"/>
      <c r="AE339" s="19"/>
      <c r="AF339" s="19"/>
      <c r="AG339" s="19"/>
      <c r="AH339" s="19"/>
      <c r="AI339" s="19"/>
      <c r="AJ339" s="19"/>
      <c r="AK339" s="20"/>
      <c r="AL339" s="19"/>
      <c r="AM339" s="19"/>
      <c r="AN339" s="19"/>
      <c r="AO339" s="19"/>
      <c r="AP339" s="19"/>
      <c r="AQ339" s="19"/>
      <c r="AR339" s="19"/>
      <c r="AS339" s="21"/>
      <c r="AT339" s="21"/>
      <c r="AU339" s="21"/>
      <c r="AV339" s="21"/>
      <c r="AW339" s="21"/>
      <c r="AX339" s="21"/>
      <c r="AY339" s="21"/>
    </row>
    <row r="340">
      <c r="V340" s="19"/>
      <c r="W340" s="19"/>
      <c r="X340" s="19"/>
      <c r="Y340" s="19"/>
      <c r="Z340" s="19"/>
      <c r="AA340" s="19"/>
      <c r="AB340" s="19"/>
      <c r="AE340" s="19"/>
      <c r="AF340" s="19"/>
      <c r="AG340" s="19"/>
      <c r="AH340" s="19"/>
      <c r="AI340" s="19"/>
      <c r="AJ340" s="19"/>
      <c r="AK340" s="20"/>
      <c r="AL340" s="19"/>
      <c r="AM340" s="19"/>
      <c r="AN340" s="19"/>
      <c r="AO340" s="19"/>
      <c r="AP340" s="19"/>
      <c r="AQ340" s="19"/>
      <c r="AR340" s="19"/>
      <c r="AS340" s="21"/>
      <c r="AT340" s="21"/>
      <c r="AU340" s="21"/>
      <c r="AV340" s="21"/>
      <c r="AW340" s="21"/>
      <c r="AX340" s="21"/>
      <c r="AY340" s="21"/>
    </row>
    <row r="341">
      <c r="V341" s="19"/>
      <c r="W341" s="19"/>
      <c r="X341" s="19"/>
      <c r="Y341" s="19"/>
      <c r="Z341" s="19"/>
      <c r="AA341" s="19"/>
      <c r="AB341" s="19"/>
      <c r="AE341" s="19"/>
      <c r="AF341" s="19"/>
      <c r="AG341" s="19"/>
      <c r="AH341" s="19"/>
      <c r="AI341" s="19"/>
      <c r="AJ341" s="19"/>
      <c r="AK341" s="20"/>
      <c r="AL341" s="19"/>
      <c r="AM341" s="19"/>
      <c r="AN341" s="19"/>
      <c r="AO341" s="19"/>
      <c r="AP341" s="19"/>
      <c r="AQ341" s="19"/>
      <c r="AR341" s="19"/>
      <c r="AS341" s="21"/>
      <c r="AT341" s="21"/>
      <c r="AU341" s="21"/>
      <c r="AV341" s="21"/>
      <c r="AW341" s="21"/>
      <c r="AX341" s="21"/>
      <c r="AY341" s="21"/>
    </row>
    <row r="342">
      <c r="V342" s="19"/>
      <c r="W342" s="19"/>
      <c r="X342" s="19"/>
      <c r="Y342" s="19"/>
      <c r="Z342" s="19"/>
      <c r="AA342" s="19"/>
      <c r="AB342" s="19"/>
      <c r="AE342" s="19"/>
      <c r="AF342" s="19"/>
      <c r="AG342" s="19"/>
      <c r="AH342" s="19"/>
      <c r="AI342" s="19"/>
      <c r="AJ342" s="19"/>
      <c r="AK342" s="20"/>
      <c r="AL342" s="19"/>
      <c r="AM342" s="19"/>
      <c r="AN342" s="19"/>
      <c r="AO342" s="19"/>
      <c r="AP342" s="19"/>
      <c r="AQ342" s="19"/>
      <c r="AR342" s="19"/>
      <c r="AS342" s="21"/>
      <c r="AT342" s="21"/>
      <c r="AU342" s="21"/>
      <c r="AV342" s="21"/>
      <c r="AW342" s="21"/>
      <c r="AX342" s="21"/>
      <c r="AY342" s="21"/>
    </row>
    <row r="343">
      <c r="V343" s="19"/>
      <c r="W343" s="19"/>
      <c r="X343" s="19"/>
      <c r="Y343" s="19"/>
      <c r="Z343" s="19"/>
      <c r="AA343" s="19"/>
      <c r="AB343" s="19"/>
      <c r="AE343" s="19"/>
      <c r="AF343" s="19"/>
      <c r="AG343" s="19"/>
      <c r="AH343" s="19"/>
      <c r="AI343" s="19"/>
      <c r="AJ343" s="19"/>
      <c r="AK343" s="20"/>
      <c r="AL343" s="19"/>
      <c r="AM343" s="19"/>
      <c r="AN343" s="19"/>
      <c r="AO343" s="19"/>
      <c r="AP343" s="19"/>
      <c r="AQ343" s="19"/>
      <c r="AR343" s="19"/>
      <c r="AS343" s="21"/>
      <c r="AT343" s="21"/>
      <c r="AU343" s="21"/>
      <c r="AV343" s="21"/>
      <c r="AW343" s="21"/>
      <c r="AX343" s="21"/>
      <c r="AY343" s="21"/>
    </row>
    <row r="344">
      <c r="V344" s="19"/>
      <c r="W344" s="19"/>
      <c r="X344" s="19"/>
      <c r="Y344" s="19"/>
      <c r="Z344" s="19"/>
      <c r="AA344" s="19"/>
      <c r="AB344" s="19"/>
      <c r="AE344" s="19"/>
      <c r="AF344" s="19"/>
      <c r="AG344" s="19"/>
      <c r="AH344" s="19"/>
      <c r="AI344" s="19"/>
      <c r="AJ344" s="19"/>
      <c r="AK344" s="20"/>
      <c r="AL344" s="19"/>
      <c r="AM344" s="19"/>
      <c r="AN344" s="19"/>
      <c r="AO344" s="19"/>
      <c r="AP344" s="19"/>
      <c r="AQ344" s="19"/>
      <c r="AR344" s="19"/>
      <c r="AS344" s="21"/>
      <c r="AT344" s="21"/>
      <c r="AU344" s="21"/>
      <c r="AV344" s="21"/>
      <c r="AW344" s="21"/>
      <c r="AX344" s="21"/>
      <c r="AY344" s="21"/>
    </row>
    <row r="345">
      <c r="V345" s="19"/>
      <c r="W345" s="19"/>
      <c r="X345" s="19"/>
      <c r="Y345" s="19"/>
      <c r="Z345" s="19"/>
      <c r="AA345" s="19"/>
      <c r="AB345" s="19"/>
      <c r="AE345" s="19"/>
      <c r="AF345" s="19"/>
      <c r="AG345" s="19"/>
      <c r="AH345" s="19"/>
      <c r="AI345" s="19"/>
      <c r="AJ345" s="19"/>
      <c r="AK345" s="20"/>
      <c r="AL345" s="19"/>
      <c r="AM345" s="19"/>
      <c r="AN345" s="19"/>
      <c r="AO345" s="19"/>
      <c r="AP345" s="19"/>
      <c r="AQ345" s="19"/>
      <c r="AR345" s="19"/>
      <c r="AS345" s="21"/>
      <c r="AT345" s="21"/>
      <c r="AU345" s="21"/>
      <c r="AV345" s="21"/>
      <c r="AW345" s="21"/>
      <c r="AX345" s="21"/>
      <c r="AY345" s="21"/>
    </row>
    <row r="346">
      <c r="V346" s="19"/>
      <c r="W346" s="19"/>
      <c r="X346" s="19"/>
      <c r="Y346" s="19"/>
      <c r="Z346" s="19"/>
      <c r="AA346" s="19"/>
      <c r="AB346" s="19"/>
      <c r="AE346" s="19"/>
      <c r="AF346" s="19"/>
      <c r="AG346" s="19"/>
      <c r="AH346" s="19"/>
      <c r="AI346" s="19"/>
      <c r="AJ346" s="19"/>
      <c r="AK346" s="20"/>
      <c r="AL346" s="19"/>
      <c r="AM346" s="19"/>
      <c r="AN346" s="19"/>
      <c r="AO346" s="19"/>
      <c r="AP346" s="19"/>
      <c r="AQ346" s="19"/>
      <c r="AR346" s="19"/>
      <c r="AS346" s="21"/>
      <c r="AT346" s="21"/>
      <c r="AU346" s="21"/>
      <c r="AV346" s="21"/>
      <c r="AW346" s="21"/>
      <c r="AX346" s="21"/>
      <c r="AY346" s="21"/>
    </row>
    <row r="347">
      <c r="V347" s="19"/>
      <c r="W347" s="19"/>
      <c r="X347" s="19"/>
      <c r="Y347" s="19"/>
      <c r="Z347" s="19"/>
      <c r="AA347" s="19"/>
      <c r="AB347" s="19"/>
      <c r="AE347" s="19"/>
      <c r="AF347" s="19"/>
      <c r="AG347" s="19"/>
      <c r="AH347" s="19"/>
      <c r="AI347" s="19"/>
      <c r="AJ347" s="19"/>
      <c r="AK347" s="20"/>
      <c r="AL347" s="19"/>
      <c r="AM347" s="19"/>
      <c r="AN347" s="19"/>
      <c r="AO347" s="19"/>
      <c r="AP347" s="19"/>
      <c r="AQ347" s="19"/>
      <c r="AR347" s="19"/>
      <c r="AS347" s="21"/>
      <c r="AT347" s="21"/>
      <c r="AU347" s="21"/>
      <c r="AV347" s="21"/>
      <c r="AW347" s="21"/>
      <c r="AX347" s="21"/>
      <c r="AY347" s="21"/>
    </row>
    <row r="348">
      <c r="V348" s="19"/>
      <c r="W348" s="19"/>
      <c r="X348" s="19"/>
      <c r="Y348" s="19"/>
      <c r="Z348" s="19"/>
      <c r="AA348" s="19"/>
      <c r="AB348" s="19"/>
      <c r="AE348" s="19"/>
      <c r="AF348" s="19"/>
      <c r="AG348" s="19"/>
      <c r="AH348" s="19"/>
      <c r="AI348" s="19"/>
      <c r="AJ348" s="19"/>
      <c r="AK348" s="20"/>
      <c r="AL348" s="19"/>
      <c r="AM348" s="19"/>
      <c r="AN348" s="19"/>
      <c r="AO348" s="19"/>
      <c r="AP348" s="19"/>
      <c r="AQ348" s="19"/>
      <c r="AR348" s="19"/>
      <c r="AS348" s="21"/>
      <c r="AT348" s="21"/>
      <c r="AU348" s="21"/>
      <c r="AV348" s="21"/>
      <c r="AW348" s="21"/>
      <c r="AX348" s="21"/>
      <c r="AY348" s="21"/>
    </row>
    <row r="349">
      <c r="V349" s="19"/>
      <c r="W349" s="19"/>
      <c r="X349" s="19"/>
      <c r="Y349" s="19"/>
      <c r="Z349" s="19"/>
      <c r="AA349" s="19"/>
      <c r="AB349" s="19"/>
      <c r="AE349" s="19"/>
      <c r="AF349" s="19"/>
      <c r="AG349" s="19"/>
      <c r="AH349" s="19"/>
      <c r="AI349" s="19"/>
      <c r="AJ349" s="19"/>
      <c r="AK349" s="20"/>
      <c r="AL349" s="19"/>
      <c r="AM349" s="19"/>
      <c r="AN349" s="19"/>
      <c r="AO349" s="19"/>
      <c r="AP349" s="19"/>
      <c r="AQ349" s="19"/>
      <c r="AR349" s="19"/>
      <c r="AS349" s="21"/>
      <c r="AT349" s="21"/>
      <c r="AU349" s="21"/>
      <c r="AV349" s="21"/>
      <c r="AW349" s="21"/>
      <c r="AX349" s="21"/>
      <c r="AY349" s="21"/>
    </row>
    <row r="350">
      <c r="V350" s="19"/>
      <c r="W350" s="19"/>
      <c r="X350" s="19"/>
      <c r="Y350" s="19"/>
      <c r="Z350" s="19"/>
      <c r="AA350" s="19"/>
      <c r="AB350" s="19"/>
      <c r="AE350" s="19"/>
      <c r="AF350" s="19"/>
      <c r="AG350" s="19"/>
      <c r="AH350" s="19"/>
      <c r="AI350" s="19"/>
      <c r="AJ350" s="19"/>
      <c r="AK350" s="20"/>
      <c r="AL350" s="19"/>
      <c r="AM350" s="19"/>
      <c r="AN350" s="19"/>
      <c r="AO350" s="19"/>
      <c r="AP350" s="19"/>
      <c r="AQ350" s="19"/>
      <c r="AR350" s="19"/>
      <c r="AS350" s="21"/>
      <c r="AT350" s="21"/>
      <c r="AU350" s="21"/>
      <c r="AV350" s="21"/>
      <c r="AW350" s="21"/>
      <c r="AX350" s="21"/>
      <c r="AY350" s="21"/>
    </row>
    <row r="351">
      <c r="V351" s="19"/>
      <c r="W351" s="19"/>
      <c r="X351" s="19"/>
      <c r="Y351" s="19"/>
      <c r="Z351" s="19"/>
      <c r="AA351" s="19"/>
      <c r="AB351" s="19"/>
      <c r="AE351" s="19"/>
      <c r="AF351" s="19"/>
      <c r="AG351" s="19"/>
      <c r="AH351" s="19"/>
      <c r="AI351" s="19"/>
      <c r="AJ351" s="19"/>
      <c r="AK351" s="20"/>
      <c r="AL351" s="19"/>
      <c r="AM351" s="19"/>
      <c r="AN351" s="19"/>
      <c r="AO351" s="19"/>
      <c r="AP351" s="19"/>
      <c r="AQ351" s="19"/>
      <c r="AR351" s="19"/>
      <c r="AS351" s="21"/>
      <c r="AT351" s="21"/>
      <c r="AU351" s="21"/>
      <c r="AV351" s="21"/>
      <c r="AW351" s="21"/>
      <c r="AX351" s="21"/>
      <c r="AY351" s="21"/>
    </row>
    <row r="352">
      <c r="V352" s="19"/>
      <c r="W352" s="19"/>
      <c r="X352" s="19"/>
      <c r="Y352" s="19"/>
      <c r="Z352" s="19"/>
      <c r="AA352" s="19"/>
      <c r="AB352" s="19"/>
      <c r="AE352" s="19"/>
      <c r="AF352" s="19"/>
      <c r="AG352" s="19"/>
      <c r="AH352" s="19"/>
      <c r="AI352" s="19"/>
      <c r="AJ352" s="19"/>
      <c r="AK352" s="20"/>
      <c r="AL352" s="19"/>
      <c r="AM352" s="19"/>
      <c r="AN352" s="19"/>
      <c r="AO352" s="19"/>
      <c r="AP352" s="19"/>
      <c r="AQ352" s="19"/>
      <c r="AR352" s="19"/>
      <c r="AS352" s="21"/>
      <c r="AT352" s="21"/>
      <c r="AU352" s="21"/>
      <c r="AV352" s="21"/>
      <c r="AW352" s="21"/>
      <c r="AX352" s="21"/>
      <c r="AY352" s="21"/>
    </row>
    <row r="353">
      <c r="V353" s="19"/>
      <c r="W353" s="19"/>
      <c r="X353" s="19"/>
      <c r="Y353" s="19"/>
      <c r="Z353" s="19"/>
      <c r="AA353" s="19"/>
      <c r="AB353" s="19"/>
      <c r="AE353" s="19"/>
      <c r="AF353" s="19"/>
      <c r="AG353" s="19"/>
      <c r="AH353" s="19"/>
      <c r="AI353" s="19"/>
      <c r="AJ353" s="19"/>
      <c r="AK353" s="20"/>
      <c r="AL353" s="19"/>
      <c r="AM353" s="19"/>
      <c r="AN353" s="19"/>
      <c r="AO353" s="19"/>
      <c r="AP353" s="19"/>
      <c r="AQ353" s="19"/>
      <c r="AR353" s="19"/>
      <c r="AS353" s="21"/>
      <c r="AT353" s="21"/>
      <c r="AU353" s="21"/>
      <c r="AV353" s="21"/>
      <c r="AW353" s="21"/>
      <c r="AX353" s="21"/>
      <c r="AY353" s="21"/>
    </row>
    <row r="354">
      <c r="V354" s="19"/>
      <c r="W354" s="19"/>
      <c r="X354" s="19"/>
      <c r="Y354" s="19"/>
      <c r="Z354" s="19"/>
      <c r="AA354" s="19"/>
      <c r="AB354" s="19"/>
      <c r="AE354" s="19"/>
      <c r="AF354" s="19"/>
      <c r="AG354" s="19"/>
      <c r="AH354" s="19"/>
      <c r="AI354" s="19"/>
      <c r="AJ354" s="19"/>
      <c r="AK354" s="20"/>
      <c r="AL354" s="19"/>
      <c r="AM354" s="19"/>
      <c r="AN354" s="19"/>
      <c r="AO354" s="19"/>
      <c r="AP354" s="19"/>
      <c r="AQ354" s="19"/>
      <c r="AR354" s="19"/>
      <c r="AS354" s="21"/>
      <c r="AT354" s="21"/>
      <c r="AU354" s="21"/>
      <c r="AV354" s="21"/>
      <c r="AW354" s="21"/>
      <c r="AX354" s="21"/>
      <c r="AY354" s="21"/>
    </row>
    <row r="355">
      <c r="V355" s="19"/>
      <c r="W355" s="19"/>
      <c r="X355" s="19"/>
      <c r="Y355" s="19"/>
      <c r="Z355" s="19"/>
      <c r="AA355" s="19"/>
      <c r="AB355" s="19"/>
      <c r="AE355" s="19"/>
      <c r="AF355" s="19"/>
      <c r="AG355" s="19"/>
      <c r="AH355" s="19"/>
      <c r="AI355" s="19"/>
      <c r="AJ355" s="19"/>
      <c r="AK355" s="20"/>
      <c r="AL355" s="19"/>
      <c r="AM355" s="19"/>
      <c r="AN355" s="19"/>
      <c r="AO355" s="19"/>
      <c r="AP355" s="19"/>
      <c r="AQ355" s="19"/>
      <c r="AR355" s="19"/>
      <c r="AS355" s="21"/>
      <c r="AT355" s="21"/>
      <c r="AU355" s="21"/>
      <c r="AV355" s="21"/>
      <c r="AW355" s="21"/>
      <c r="AX355" s="21"/>
      <c r="AY355" s="21"/>
    </row>
    <row r="356">
      <c r="V356" s="19"/>
      <c r="W356" s="19"/>
      <c r="X356" s="19"/>
      <c r="Y356" s="19"/>
      <c r="Z356" s="19"/>
      <c r="AA356" s="19"/>
      <c r="AB356" s="19"/>
      <c r="AE356" s="19"/>
      <c r="AF356" s="19"/>
      <c r="AG356" s="19"/>
      <c r="AH356" s="19"/>
      <c r="AI356" s="19"/>
      <c r="AJ356" s="19"/>
      <c r="AK356" s="20"/>
      <c r="AL356" s="19"/>
      <c r="AM356" s="19"/>
      <c r="AN356" s="19"/>
      <c r="AO356" s="19"/>
      <c r="AP356" s="19"/>
      <c r="AQ356" s="19"/>
      <c r="AR356" s="19"/>
      <c r="AS356" s="21"/>
      <c r="AT356" s="21"/>
      <c r="AU356" s="21"/>
      <c r="AV356" s="21"/>
      <c r="AW356" s="21"/>
      <c r="AX356" s="21"/>
      <c r="AY356" s="21"/>
    </row>
    <row r="357">
      <c r="V357" s="19"/>
      <c r="W357" s="19"/>
      <c r="X357" s="19"/>
      <c r="Y357" s="19"/>
      <c r="Z357" s="19"/>
      <c r="AA357" s="19"/>
      <c r="AB357" s="19"/>
      <c r="AE357" s="19"/>
      <c r="AF357" s="19"/>
      <c r="AG357" s="19"/>
      <c r="AH357" s="19"/>
      <c r="AI357" s="19"/>
      <c r="AJ357" s="19"/>
      <c r="AK357" s="20"/>
      <c r="AL357" s="19"/>
      <c r="AM357" s="19"/>
      <c r="AN357" s="19"/>
      <c r="AO357" s="19"/>
      <c r="AP357" s="19"/>
      <c r="AQ357" s="19"/>
      <c r="AR357" s="19"/>
      <c r="AS357" s="21"/>
      <c r="AT357" s="21"/>
      <c r="AU357" s="21"/>
      <c r="AV357" s="21"/>
      <c r="AW357" s="21"/>
      <c r="AX357" s="21"/>
      <c r="AY357" s="21"/>
    </row>
    <row r="358">
      <c r="V358" s="19"/>
      <c r="W358" s="19"/>
      <c r="X358" s="19"/>
      <c r="Y358" s="19"/>
      <c r="Z358" s="19"/>
      <c r="AA358" s="19"/>
      <c r="AB358" s="19"/>
      <c r="AE358" s="19"/>
      <c r="AF358" s="19"/>
      <c r="AG358" s="19"/>
      <c r="AH358" s="19"/>
      <c r="AI358" s="19"/>
      <c r="AJ358" s="19"/>
      <c r="AK358" s="20"/>
      <c r="AL358" s="19"/>
      <c r="AM358" s="19"/>
      <c r="AN358" s="19"/>
      <c r="AO358" s="19"/>
      <c r="AP358" s="19"/>
      <c r="AQ358" s="19"/>
      <c r="AR358" s="19"/>
      <c r="AS358" s="21"/>
      <c r="AT358" s="21"/>
      <c r="AU358" s="21"/>
      <c r="AV358" s="21"/>
      <c r="AW358" s="21"/>
      <c r="AX358" s="21"/>
      <c r="AY358" s="21"/>
    </row>
    <row r="359">
      <c r="V359" s="19"/>
      <c r="W359" s="19"/>
      <c r="X359" s="19"/>
      <c r="Y359" s="19"/>
      <c r="Z359" s="19"/>
      <c r="AA359" s="19"/>
      <c r="AB359" s="19"/>
      <c r="AE359" s="19"/>
      <c r="AF359" s="19"/>
      <c r="AG359" s="19"/>
      <c r="AH359" s="19"/>
      <c r="AI359" s="19"/>
      <c r="AJ359" s="19"/>
      <c r="AK359" s="20"/>
      <c r="AL359" s="19"/>
      <c r="AM359" s="19"/>
      <c r="AN359" s="19"/>
      <c r="AO359" s="19"/>
      <c r="AP359" s="19"/>
      <c r="AQ359" s="19"/>
      <c r="AR359" s="19"/>
      <c r="AS359" s="21"/>
      <c r="AT359" s="21"/>
      <c r="AU359" s="21"/>
      <c r="AV359" s="21"/>
      <c r="AW359" s="21"/>
      <c r="AX359" s="21"/>
      <c r="AY359" s="21"/>
    </row>
    <row r="360">
      <c r="V360" s="19"/>
      <c r="W360" s="19"/>
      <c r="X360" s="19"/>
      <c r="Y360" s="19"/>
      <c r="Z360" s="19"/>
      <c r="AA360" s="19"/>
      <c r="AB360" s="19"/>
      <c r="AE360" s="19"/>
      <c r="AF360" s="19"/>
      <c r="AG360" s="19"/>
      <c r="AH360" s="19"/>
      <c r="AI360" s="19"/>
      <c r="AJ360" s="19"/>
      <c r="AK360" s="20"/>
      <c r="AL360" s="19"/>
      <c r="AM360" s="19"/>
      <c r="AN360" s="19"/>
      <c r="AO360" s="19"/>
      <c r="AP360" s="19"/>
      <c r="AQ360" s="19"/>
      <c r="AR360" s="19"/>
      <c r="AS360" s="21"/>
      <c r="AT360" s="21"/>
      <c r="AU360" s="21"/>
      <c r="AV360" s="21"/>
      <c r="AW360" s="21"/>
      <c r="AX360" s="21"/>
      <c r="AY360" s="21"/>
    </row>
    <row r="361">
      <c r="V361" s="19"/>
      <c r="W361" s="19"/>
      <c r="X361" s="19"/>
      <c r="Y361" s="19"/>
      <c r="Z361" s="19"/>
      <c r="AA361" s="19"/>
      <c r="AB361" s="19"/>
      <c r="AE361" s="19"/>
      <c r="AF361" s="19"/>
      <c r="AG361" s="19"/>
      <c r="AH361" s="19"/>
      <c r="AI361" s="19"/>
      <c r="AJ361" s="19"/>
      <c r="AK361" s="20"/>
      <c r="AL361" s="19"/>
      <c r="AM361" s="19"/>
      <c r="AN361" s="19"/>
      <c r="AO361" s="19"/>
      <c r="AP361" s="19"/>
      <c r="AQ361" s="19"/>
      <c r="AR361" s="19"/>
      <c r="AS361" s="21"/>
      <c r="AT361" s="21"/>
      <c r="AU361" s="21"/>
      <c r="AV361" s="21"/>
      <c r="AW361" s="21"/>
      <c r="AX361" s="21"/>
      <c r="AY361" s="21"/>
    </row>
    <row r="362">
      <c r="V362" s="19"/>
      <c r="W362" s="19"/>
      <c r="X362" s="19"/>
      <c r="Y362" s="19"/>
      <c r="Z362" s="19"/>
      <c r="AA362" s="19"/>
      <c r="AB362" s="19"/>
      <c r="AE362" s="19"/>
      <c r="AF362" s="19"/>
      <c r="AG362" s="19"/>
      <c r="AH362" s="19"/>
      <c r="AI362" s="19"/>
      <c r="AJ362" s="19"/>
      <c r="AK362" s="20"/>
      <c r="AL362" s="19"/>
      <c r="AM362" s="19"/>
      <c r="AN362" s="19"/>
      <c r="AO362" s="19"/>
      <c r="AP362" s="19"/>
      <c r="AQ362" s="19"/>
      <c r="AR362" s="19"/>
      <c r="AS362" s="21"/>
      <c r="AT362" s="21"/>
      <c r="AU362" s="21"/>
      <c r="AV362" s="21"/>
      <c r="AW362" s="21"/>
      <c r="AX362" s="21"/>
      <c r="AY362" s="21"/>
    </row>
    <row r="363">
      <c r="V363" s="19"/>
      <c r="W363" s="19"/>
      <c r="X363" s="19"/>
      <c r="Y363" s="19"/>
      <c r="Z363" s="19"/>
      <c r="AA363" s="19"/>
      <c r="AB363" s="19"/>
      <c r="AE363" s="19"/>
      <c r="AF363" s="19"/>
      <c r="AG363" s="19"/>
      <c r="AH363" s="19"/>
      <c r="AI363" s="19"/>
      <c r="AJ363" s="19"/>
      <c r="AK363" s="20"/>
      <c r="AL363" s="19"/>
      <c r="AM363" s="19"/>
      <c r="AN363" s="19"/>
      <c r="AO363" s="19"/>
      <c r="AP363" s="19"/>
      <c r="AQ363" s="19"/>
      <c r="AR363" s="19"/>
      <c r="AS363" s="21"/>
      <c r="AT363" s="21"/>
      <c r="AU363" s="21"/>
      <c r="AV363" s="21"/>
      <c r="AW363" s="21"/>
      <c r="AX363" s="21"/>
      <c r="AY363" s="21"/>
    </row>
    <row r="364">
      <c r="V364" s="19"/>
      <c r="W364" s="19"/>
      <c r="X364" s="19"/>
      <c r="Y364" s="19"/>
      <c r="Z364" s="19"/>
      <c r="AA364" s="19"/>
      <c r="AB364" s="19"/>
      <c r="AE364" s="19"/>
      <c r="AF364" s="19"/>
      <c r="AG364" s="19"/>
      <c r="AH364" s="19"/>
      <c r="AI364" s="19"/>
      <c r="AJ364" s="19"/>
      <c r="AK364" s="20"/>
      <c r="AL364" s="19"/>
      <c r="AM364" s="19"/>
      <c r="AN364" s="19"/>
      <c r="AO364" s="19"/>
      <c r="AP364" s="19"/>
      <c r="AQ364" s="19"/>
      <c r="AR364" s="19"/>
      <c r="AS364" s="21"/>
      <c r="AT364" s="21"/>
      <c r="AU364" s="21"/>
      <c r="AV364" s="21"/>
      <c r="AW364" s="21"/>
      <c r="AX364" s="21"/>
      <c r="AY364" s="21"/>
    </row>
    <row r="365">
      <c r="V365" s="19"/>
      <c r="W365" s="19"/>
      <c r="X365" s="19"/>
      <c r="Y365" s="19"/>
      <c r="Z365" s="19"/>
      <c r="AA365" s="19"/>
      <c r="AB365" s="19"/>
      <c r="AE365" s="19"/>
      <c r="AF365" s="19"/>
      <c r="AG365" s="19"/>
      <c r="AH365" s="19"/>
      <c r="AI365" s="19"/>
      <c r="AJ365" s="19"/>
      <c r="AK365" s="20"/>
      <c r="AL365" s="19"/>
      <c r="AM365" s="19"/>
      <c r="AN365" s="19"/>
      <c r="AO365" s="19"/>
      <c r="AP365" s="19"/>
      <c r="AQ365" s="19"/>
      <c r="AR365" s="19"/>
      <c r="AS365" s="21"/>
      <c r="AT365" s="21"/>
      <c r="AU365" s="21"/>
      <c r="AV365" s="21"/>
      <c r="AW365" s="21"/>
      <c r="AX365" s="21"/>
      <c r="AY365" s="21"/>
    </row>
    <row r="366">
      <c r="V366" s="19"/>
      <c r="W366" s="19"/>
      <c r="X366" s="19"/>
      <c r="Y366" s="19"/>
      <c r="Z366" s="19"/>
      <c r="AA366" s="19"/>
      <c r="AB366" s="19"/>
      <c r="AE366" s="19"/>
      <c r="AF366" s="19"/>
      <c r="AG366" s="19"/>
      <c r="AH366" s="19"/>
      <c r="AI366" s="19"/>
      <c r="AJ366" s="19"/>
      <c r="AK366" s="20"/>
      <c r="AL366" s="19"/>
      <c r="AM366" s="19"/>
      <c r="AN366" s="19"/>
      <c r="AO366" s="19"/>
      <c r="AP366" s="19"/>
      <c r="AQ366" s="19"/>
      <c r="AR366" s="19"/>
      <c r="AS366" s="21"/>
      <c r="AT366" s="21"/>
      <c r="AU366" s="21"/>
      <c r="AV366" s="21"/>
      <c r="AW366" s="21"/>
      <c r="AX366" s="21"/>
      <c r="AY366" s="21"/>
    </row>
    <row r="367">
      <c r="V367" s="19"/>
      <c r="W367" s="19"/>
      <c r="X367" s="19"/>
      <c r="Y367" s="19"/>
      <c r="Z367" s="19"/>
      <c r="AA367" s="19"/>
      <c r="AB367" s="19"/>
      <c r="AE367" s="19"/>
      <c r="AF367" s="19"/>
      <c r="AG367" s="19"/>
      <c r="AH367" s="19"/>
      <c r="AI367" s="19"/>
      <c r="AJ367" s="19"/>
      <c r="AK367" s="20"/>
      <c r="AL367" s="19"/>
      <c r="AM367" s="19"/>
      <c r="AN367" s="19"/>
      <c r="AO367" s="19"/>
      <c r="AP367" s="19"/>
      <c r="AQ367" s="19"/>
      <c r="AR367" s="19"/>
      <c r="AS367" s="21"/>
      <c r="AT367" s="21"/>
      <c r="AU367" s="21"/>
      <c r="AV367" s="21"/>
      <c r="AW367" s="21"/>
      <c r="AX367" s="21"/>
      <c r="AY367" s="21"/>
    </row>
    <row r="368">
      <c r="V368" s="19"/>
      <c r="W368" s="19"/>
      <c r="X368" s="19"/>
      <c r="Y368" s="19"/>
      <c r="Z368" s="19"/>
      <c r="AA368" s="19"/>
      <c r="AB368" s="19"/>
      <c r="AE368" s="19"/>
      <c r="AF368" s="19"/>
      <c r="AG368" s="19"/>
      <c r="AH368" s="19"/>
      <c r="AI368" s="19"/>
      <c r="AJ368" s="19"/>
      <c r="AK368" s="20"/>
      <c r="AL368" s="19"/>
      <c r="AM368" s="19"/>
      <c r="AN368" s="19"/>
      <c r="AO368" s="19"/>
      <c r="AP368" s="19"/>
      <c r="AQ368" s="19"/>
      <c r="AR368" s="19"/>
      <c r="AS368" s="21"/>
      <c r="AT368" s="21"/>
      <c r="AU368" s="21"/>
      <c r="AV368" s="21"/>
      <c r="AW368" s="21"/>
      <c r="AX368" s="21"/>
      <c r="AY368" s="21"/>
    </row>
    <row r="369">
      <c r="V369" s="19"/>
      <c r="W369" s="19"/>
      <c r="X369" s="19"/>
      <c r="Y369" s="19"/>
      <c r="Z369" s="19"/>
      <c r="AA369" s="19"/>
      <c r="AB369" s="19"/>
      <c r="AE369" s="19"/>
      <c r="AF369" s="19"/>
      <c r="AG369" s="19"/>
      <c r="AH369" s="19"/>
      <c r="AI369" s="19"/>
      <c r="AJ369" s="19"/>
      <c r="AK369" s="20"/>
      <c r="AL369" s="19"/>
      <c r="AM369" s="19"/>
      <c r="AN369" s="19"/>
      <c r="AO369" s="19"/>
      <c r="AP369" s="19"/>
      <c r="AQ369" s="19"/>
      <c r="AR369" s="19"/>
      <c r="AS369" s="21"/>
      <c r="AT369" s="21"/>
      <c r="AU369" s="21"/>
      <c r="AV369" s="21"/>
      <c r="AW369" s="21"/>
      <c r="AX369" s="21"/>
      <c r="AY369" s="21"/>
    </row>
    <row r="370">
      <c r="V370" s="19"/>
      <c r="W370" s="19"/>
      <c r="X370" s="19"/>
      <c r="Y370" s="19"/>
      <c r="Z370" s="19"/>
      <c r="AA370" s="19"/>
      <c r="AB370" s="19"/>
      <c r="AE370" s="19"/>
      <c r="AF370" s="19"/>
      <c r="AG370" s="19"/>
      <c r="AH370" s="19"/>
      <c r="AI370" s="19"/>
      <c r="AJ370" s="19"/>
      <c r="AK370" s="20"/>
      <c r="AL370" s="19"/>
      <c r="AM370" s="19"/>
      <c r="AN370" s="19"/>
      <c r="AO370" s="19"/>
      <c r="AP370" s="19"/>
      <c r="AQ370" s="19"/>
      <c r="AR370" s="19"/>
      <c r="AS370" s="21"/>
      <c r="AT370" s="21"/>
      <c r="AU370" s="21"/>
      <c r="AV370" s="21"/>
      <c r="AW370" s="21"/>
      <c r="AX370" s="21"/>
      <c r="AY370" s="21"/>
    </row>
    <row r="371">
      <c r="V371" s="19"/>
      <c r="W371" s="19"/>
      <c r="X371" s="19"/>
      <c r="Y371" s="19"/>
      <c r="Z371" s="19"/>
      <c r="AA371" s="19"/>
      <c r="AB371" s="19"/>
      <c r="AE371" s="19"/>
      <c r="AF371" s="19"/>
      <c r="AG371" s="19"/>
      <c r="AH371" s="19"/>
      <c r="AI371" s="19"/>
      <c r="AJ371" s="19"/>
      <c r="AK371" s="20"/>
      <c r="AL371" s="19"/>
      <c r="AM371" s="19"/>
      <c r="AN371" s="19"/>
      <c r="AO371" s="19"/>
      <c r="AP371" s="19"/>
      <c r="AQ371" s="19"/>
      <c r="AR371" s="19"/>
      <c r="AS371" s="21"/>
      <c r="AT371" s="21"/>
      <c r="AU371" s="21"/>
      <c r="AV371" s="21"/>
      <c r="AW371" s="21"/>
      <c r="AX371" s="21"/>
      <c r="AY371" s="21"/>
    </row>
    <row r="372">
      <c r="V372" s="19"/>
      <c r="W372" s="19"/>
      <c r="X372" s="19"/>
      <c r="Y372" s="19"/>
      <c r="Z372" s="19"/>
      <c r="AA372" s="19"/>
      <c r="AB372" s="19"/>
      <c r="AE372" s="19"/>
      <c r="AF372" s="19"/>
      <c r="AG372" s="19"/>
      <c r="AH372" s="19"/>
      <c r="AI372" s="19"/>
      <c r="AJ372" s="19"/>
      <c r="AK372" s="20"/>
      <c r="AL372" s="19"/>
      <c r="AM372" s="19"/>
      <c r="AN372" s="19"/>
      <c r="AO372" s="19"/>
      <c r="AP372" s="19"/>
      <c r="AQ372" s="19"/>
      <c r="AR372" s="19"/>
      <c r="AS372" s="21"/>
      <c r="AT372" s="21"/>
      <c r="AU372" s="21"/>
      <c r="AV372" s="21"/>
      <c r="AW372" s="21"/>
      <c r="AX372" s="21"/>
      <c r="AY372" s="21"/>
    </row>
    <row r="373">
      <c r="V373" s="19"/>
      <c r="W373" s="19"/>
      <c r="X373" s="19"/>
      <c r="Y373" s="19"/>
      <c r="Z373" s="19"/>
      <c r="AA373" s="19"/>
      <c r="AB373" s="19"/>
      <c r="AE373" s="19"/>
      <c r="AF373" s="19"/>
      <c r="AG373" s="19"/>
      <c r="AH373" s="19"/>
      <c r="AI373" s="19"/>
      <c r="AJ373" s="19"/>
      <c r="AK373" s="20"/>
      <c r="AL373" s="19"/>
      <c r="AM373" s="19"/>
      <c r="AN373" s="19"/>
      <c r="AO373" s="19"/>
      <c r="AP373" s="19"/>
      <c r="AQ373" s="19"/>
      <c r="AR373" s="19"/>
      <c r="AS373" s="21"/>
      <c r="AT373" s="21"/>
      <c r="AU373" s="21"/>
      <c r="AV373" s="21"/>
      <c r="AW373" s="21"/>
      <c r="AX373" s="21"/>
      <c r="AY373" s="21"/>
    </row>
    <row r="374">
      <c r="V374" s="19"/>
      <c r="W374" s="19"/>
      <c r="X374" s="19"/>
      <c r="Y374" s="19"/>
      <c r="Z374" s="19"/>
      <c r="AA374" s="19"/>
      <c r="AB374" s="19"/>
      <c r="AE374" s="19"/>
      <c r="AF374" s="19"/>
      <c r="AG374" s="19"/>
      <c r="AH374" s="19"/>
      <c r="AI374" s="19"/>
      <c r="AJ374" s="19"/>
      <c r="AK374" s="20"/>
      <c r="AL374" s="19"/>
      <c r="AM374" s="19"/>
      <c r="AN374" s="19"/>
      <c r="AO374" s="19"/>
      <c r="AP374" s="19"/>
      <c r="AQ374" s="19"/>
      <c r="AR374" s="19"/>
      <c r="AS374" s="21"/>
      <c r="AT374" s="21"/>
      <c r="AU374" s="21"/>
      <c r="AV374" s="21"/>
      <c r="AW374" s="21"/>
      <c r="AX374" s="21"/>
      <c r="AY374" s="21"/>
    </row>
    <row r="375">
      <c r="V375" s="19"/>
      <c r="W375" s="19"/>
      <c r="X375" s="19"/>
      <c r="Y375" s="19"/>
      <c r="Z375" s="19"/>
      <c r="AA375" s="19"/>
      <c r="AB375" s="19"/>
      <c r="AE375" s="19"/>
      <c r="AF375" s="19"/>
      <c r="AG375" s="19"/>
      <c r="AH375" s="19"/>
      <c r="AI375" s="19"/>
      <c r="AJ375" s="19"/>
      <c r="AK375" s="20"/>
      <c r="AL375" s="19"/>
      <c r="AM375" s="19"/>
      <c r="AN375" s="19"/>
      <c r="AO375" s="19"/>
      <c r="AP375" s="19"/>
      <c r="AQ375" s="19"/>
      <c r="AR375" s="19"/>
      <c r="AS375" s="21"/>
      <c r="AT375" s="21"/>
      <c r="AU375" s="21"/>
      <c r="AV375" s="21"/>
      <c r="AW375" s="21"/>
      <c r="AX375" s="21"/>
      <c r="AY375" s="21"/>
    </row>
    <row r="376">
      <c r="V376" s="19"/>
      <c r="W376" s="19"/>
      <c r="X376" s="19"/>
      <c r="Y376" s="19"/>
      <c r="Z376" s="19"/>
      <c r="AA376" s="19"/>
      <c r="AB376" s="19"/>
      <c r="AE376" s="19"/>
      <c r="AF376" s="19"/>
      <c r="AG376" s="19"/>
      <c r="AH376" s="19"/>
      <c r="AI376" s="19"/>
      <c r="AJ376" s="19"/>
      <c r="AK376" s="20"/>
      <c r="AL376" s="19"/>
      <c r="AM376" s="19"/>
      <c r="AN376" s="19"/>
      <c r="AO376" s="19"/>
      <c r="AP376" s="19"/>
      <c r="AQ376" s="19"/>
      <c r="AR376" s="19"/>
      <c r="AS376" s="21"/>
      <c r="AT376" s="21"/>
      <c r="AU376" s="21"/>
      <c r="AV376" s="21"/>
      <c r="AW376" s="21"/>
      <c r="AX376" s="21"/>
      <c r="AY376" s="21"/>
    </row>
    <row r="377">
      <c r="V377" s="19"/>
      <c r="W377" s="19"/>
      <c r="X377" s="19"/>
      <c r="Y377" s="19"/>
      <c r="Z377" s="19"/>
      <c r="AA377" s="19"/>
      <c r="AB377" s="19"/>
      <c r="AE377" s="19"/>
      <c r="AF377" s="19"/>
      <c r="AG377" s="19"/>
      <c r="AH377" s="19"/>
      <c r="AI377" s="19"/>
      <c r="AJ377" s="19"/>
      <c r="AK377" s="20"/>
      <c r="AL377" s="19"/>
      <c r="AM377" s="19"/>
      <c r="AN377" s="19"/>
      <c r="AO377" s="19"/>
      <c r="AP377" s="19"/>
      <c r="AQ377" s="19"/>
      <c r="AR377" s="19"/>
      <c r="AS377" s="21"/>
      <c r="AT377" s="21"/>
      <c r="AU377" s="21"/>
      <c r="AV377" s="21"/>
      <c r="AW377" s="21"/>
      <c r="AX377" s="21"/>
      <c r="AY377" s="21"/>
    </row>
    <row r="378">
      <c r="V378" s="19"/>
      <c r="W378" s="19"/>
      <c r="X378" s="19"/>
      <c r="Y378" s="19"/>
      <c r="Z378" s="19"/>
      <c r="AA378" s="19"/>
      <c r="AB378" s="19"/>
      <c r="AE378" s="19"/>
      <c r="AF378" s="19"/>
      <c r="AG378" s="19"/>
      <c r="AH378" s="19"/>
      <c r="AI378" s="19"/>
      <c r="AJ378" s="19"/>
      <c r="AK378" s="20"/>
      <c r="AL378" s="19"/>
      <c r="AM378" s="19"/>
      <c r="AN378" s="19"/>
      <c r="AO378" s="19"/>
      <c r="AP378" s="19"/>
      <c r="AQ378" s="19"/>
      <c r="AR378" s="19"/>
      <c r="AS378" s="21"/>
      <c r="AT378" s="21"/>
      <c r="AU378" s="21"/>
      <c r="AV378" s="21"/>
      <c r="AW378" s="21"/>
      <c r="AX378" s="21"/>
      <c r="AY378" s="21"/>
    </row>
    <row r="379">
      <c r="V379" s="19"/>
      <c r="W379" s="19"/>
      <c r="X379" s="19"/>
      <c r="Y379" s="19"/>
      <c r="Z379" s="19"/>
      <c r="AA379" s="19"/>
      <c r="AB379" s="19"/>
      <c r="AE379" s="19"/>
      <c r="AF379" s="19"/>
      <c r="AG379" s="19"/>
      <c r="AH379" s="19"/>
      <c r="AI379" s="19"/>
      <c r="AJ379" s="19"/>
      <c r="AK379" s="20"/>
      <c r="AL379" s="19"/>
      <c r="AM379" s="19"/>
      <c r="AN379" s="19"/>
      <c r="AO379" s="19"/>
      <c r="AP379" s="19"/>
      <c r="AQ379" s="19"/>
      <c r="AR379" s="19"/>
      <c r="AS379" s="21"/>
      <c r="AT379" s="21"/>
      <c r="AU379" s="21"/>
      <c r="AV379" s="21"/>
      <c r="AW379" s="21"/>
      <c r="AX379" s="21"/>
      <c r="AY379" s="21"/>
    </row>
    <row r="380">
      <c r="V380" s="19"/>
      <c r="W380" s="19"/>
      <c r="X380" s="19"/>
      <c r="Y380" s="19"/>
      <c r="Z380" s="19"/>
      <c r="AA380" s="19"/>
      <c r="AB380" s="19"/>
      <c r="AE380" s="19"/>
      <c r="AF380" s="19"/>
      <c r="AG380" s="19"/>
      <c r="AH380" s="19"/>
      <c r="AI380" s="19"/>
      <c r="AJ380" s="19"/>
      <c r="AK380" s="20"/>
      <c r="AL380" s="19"/>
      <c r="AM380" s="19"/>
      <c r="AN380" s="19"/>
      <c r="AO380" s="19"/>
      <c r="AP380" s="19"/>
      <c r="AQ380" s="19"/>
      <c r="AR380" s="19"/>
      <c r="AS380" s="21"/>
      <c r="AT380" s="21"/>
      <c r="AU380" s="21"/>
      <c r="AV380" s="21"/>
      <c r="AW380" s="21"/>
      <c r="AX380" s="21"/>
      <c r="AY380" s="21"/>
    </row>
    <row r="381">
      <c r="V381" s="19"/>
      <c r="W381" s="19"/>
      <c r="X381" s="19"/>
      <c r="Y381" s="19"/>
      <c r="Z381" s="19"/>
      <c r="AA381" s="19"/>
      <c r="AB381" s="19"/>
      <c r="AE381" s="19"/>
      <c r="AF381" s="19"/>
      <c r="AG381" s="19"/>
      <c r="AH381" s="19"/>
      <c r="AI381" s="19"/>
      <c r="AJ381" s="19"/>
      <c r="AK381" s="20"/>
      <c r="AL381" s="19"/>
      <c r="AM381" s="19"/>
      <c r="AN381" s="19"/>
      <c r="AO381" s="19"/>
      <c r="AP381" s="19"/>
      <c r="AQ381" s="19"/>
      <c r="AR381" s="19"/>
      <c r="AS381" s="21"/>
      <c r="AT381" s="21"/>
      <c r="AU381" s="21"/>
      <c r="AV381" s="21"/>
      <c r="AW381" s="21"/>
      <c r="AX381" s="21"/>
      <c r="AY381" s="21"/>
    </row>
    <row r="382">
      <c r="V382" s="19"/>
      <c r="W382" s="19"/>
      <c r="X382" s="19"/>
      <c r="Y382" s="19"/>
      <c r="Z382" s="19"/>
      <c r="AA382" s="19"/>
      <c r="AB382" s="19"/>
      <c r="AE382" s="19"/>
      <c r="AF382" s="19"/>
      <c r="AG382" s="19"/>
      <c r="AH382" s="19"/>
      <c r="AI382" s="19"/>
      <c r="AJ382" s="19"/>
      <c r="AK382" s="20"/>
      <c r="AL382" s="19"/>
      <c r="AM382" s="19"/>
      <c r="AN382" s="19"/>
      <c r="AO382" s="19"/>
      <c r="AP382" s="19"/>
      <c r="AQ382" s="19"/>
      <c r="AR382" s="19"/>
      <c r="AS382" s="21"/>
      <c r="AT382" s="21"/>
      <c r="AU382" s="21"/>
      <c r="AV382" s="21"/>
      <c r="AW382" s="21"/>
      <c r="AX382" s="21"/>
      <c r="AY382" s="21"/>
    </row>
    <row r="383">
      <c r="V383" s="19"/>
      <c r="W383" s="19"/>
      <c r="X383" s="19"/>
      <c r="Y383" s="19"/>
      <c r="Z383" s="19"/>
      <c r="AA383" s="19"/>
      <c r="AB383" s="19"/>
      <c r="AE383" s="19"/>
      <c r="AF383" s="19"/>
      <c r="AG383" s="19"/>
      <c r="AH383" s="19"/>
      <c r="AI383" s="19"/>
      <c r="AJ383" s="19"/>
      <c r="AK383" s="20"/>
      <c r="AL383" s="19"/>
      <c r="AM383" s="19"/>
      <c r="AN383" s="19"/>
      <c r="AO383" s="19"/>
      <c r="AP383" s="19"/>
      <c r="AQ383" s="19"/>
      <c r="AR383" s="19"/>
      <c r="AS383" s="21"/>
      <c r="AT383" s="21"/>
      <c r="AU383" s="21"/>
      <c r="AV383" s="21"/>
      <c r="AW383" s="21"/>
      <c r="AX383" s="21"/>
      <c r="AY383" s="21"/>
    </row>
    <row r="384">
      <c r="V384" s="19"/>
      <c r="W384" s="19"/>
      <c r="X384" s="19"/>
      <c r="Y384" s="19"/>
      <c r="Z384" s="19"/>
      <c r="AA384" s="19"/>
      <c r="AB384" s="19"/>
      <c r="AE384" s="19"/>
      <c r="AF384" s="19"/>
      <c r="AG384" s="19"/>
      <c r="AH384" s="19"/>
      <c r="AI384" s="19"/>
      <c r="AJ384" s="19"/>
      <c r="AK384" s="20"/>
      <c r="AL384" s="19"/>
      <c r="AM384" s="19"/>
      <c r="AN384" s="19"/>
      <c r="AO384" s="19"/>
      <c r="AP384" s="19"/>
      <c r="AQ384" s="19"/>
      <c r="AR384" s="19"/>
      <c r="AS384" s="21"/>
      <c r="AT384" s="21"/>
      <c r="AU384" s="21"/>
      <c r="AV384" s="21"/>
      <c r="AW384" s="21"/>
      <c r="AX384" s="21"/>
      <c r="AY384" s="21"/>
    </row>
    <row r="385">
      <c r="V385" s="19"/>
      <c r="W385" s="19"/>
      <c r="X385" s="19"/>
      <c r="Y385" s="19"/>
      <c r="Z385" s="19"/>
      <c r="AA385" s="19"/>
      <c r="AB385" s="19"/>
      <c r="AE385" s="19"/>
      <c r="AF385" s="19"/>
      <c r="AG385" s="19"/>
      <c r="AH385" s="19"/>
      <c r="AI385" s="19"/>
      <c r="AJ385" s="19"/>
      <c r="AK385" s="20"/>
      <c r="AL385" s="19"/>
      <c r="AM385" s="19"/>
      <c r="AN385" s="19"/>
      <c r="AO385" s="19"/>
      <c r="AP385" s="19"/>
      <c r="AQ385" s="19"/>
      <c r="AR385" s="19"/>
      <c r="AS385" s="21"/>
      <c r="AT385" s="21"/>
      <c r="AU385" s="21"/>
      <c r="AV385" s="21"/>
      <c r="AW385" s="21"/>
      <c r="AX385" s="21"/>
      <c r="AY385" s="21"/>
    </row>
    <row r="386">
      <c r="V386" s="19"/>
      <c r="W386" s="19"/>
      <c r="X386" s="19"/>
      <c r="Y386" s="19"/>
      <c r="Z386" s="19"/>
      <c r="AA386" s="19"/>
      <c r="AB386" s="19"/>
      <c r="AE386" s="19"/>
      <c r="AF386" s="19"/>
      <c r="AG386" s="19"/>
      <c r="AH386" s="19"/>
      <c r="AI386" s="19"/>
      <c r="AJ386" s="19"/>
      <c r="AK386" s="20"/>
      <c r="AL386" s="19"/>
      <c r="AM386" s="19"/>
      <c r="AN386" s="19"/>
      <c r="AO386" s="19"/>
      <c r="AP386" s="19"/>
      <c r="AQ386" s="19"/>
      <c r="AR386" s="19"/>
      <c r="AS386" s="21"/>
      <c r="AT386" s="21"/>
      <c r="AU386" s="21"/>
      <c r="AV386" s="21"/>
      <c r="AW386" s="21"/>
      <c r="AX386" s="21"/>
      <c r="AY386" s="21"/>
    </row>
    <row r="387">
      <c r="V387" s="19"/>
      <c r="W387" s="19"/>
      <c r="X387" s="19"/>
      <c r="Y387" s="19"/>
      <c r="Z387" s="19"/>
      <c r="AA387" s="19"/>
      <c r="AB387" s="19"/>
      <c r="AE387" s="19"/>
      <c r="AF387" s="19"/>
      <c r="AG387" s="19"/>
      <c r="AH387" s="19"/>
      <c r="AI387" s="19"/>
      <c r="AJ387" s="19"/>
      <c r="AK387" s="20"/>
      <c r="AL387" s="19"/>
      <c r="AM387" s="19"/>
      <c r="AN387" s="19"/>
      <c r="AO387" s="19"/>
      <c r="AP387" s="19"/>
      <c r="AQ387" s="19"/>
      <c r="AR387" s="19"/>
      <c r="AS387" s="21"/>
      <c r="AT387" s="21"/>
      <c r="AU387" s="21"/>
      <c r="AV387" s="21"/>
      <c r="AW387" s="21"/>
      <c r="AX387" s="21"/>
      <c r="AY387" s="21"/>
    </row>
    <row r="388">
      <c r="V388" s="19"/>
      <c r="W388" s="19"/>
      <c r="X388" s="19"/>
      <c r="Y388" s="19"/>
      <c r="Z388" s="19"/>
      <c r="AA388" s="19"/>
      <c r="AB388" s="19"/>
      <c r="AE388" s="19"/>
      <c r="AF388" s="19"/>
      <c r="AG388" s="19"/>
      <c r="AH388" s="19"/>
      <c r="AI388" s="19"/>
      <c r="AJ388" s="19"/>
      <c r="AK388" s="20"/>
      <c r="AL388" s="19"/>
      <c r="AM388" s="19"/>
      <c r="AN388" s="19"/>
      <c r="AO388" s="19"/>
      <c r="AP388" s="19"/>
      <c r="AQ388" s="19"/>
      <c r="AR388" s="19"/>
      <c r="AS388" s="21"/>
      <c r="AT388" s="21"/>
      <c r="AU388" s="21"/>
      <c r="AV388" s="21"/>
      <c r="AW388" s="21"/>
      <c r="AX388" s="21"/>
      <c r="AY388" s="21"/>
    </row>
    <row r="389">
      <c r="V389" s="19"/>
      <c r="W389" s="19"/>
      <c r="X389" s="19"/>
      <c r="Y389" s="19"/>
      <c r="Z389" s="19"/>
      <c r="AA389" s="19"/>
      <c r="AB389" s="19"/>
      <c r="AE389" s="19"/>
      <c r="AF389" s="19"/>
      <c r="AG389" s="19"/>
      <c r="AH389" s="19"/>
      <c r="AI389" s="19"/>
      <c r="AJ389" s="19"/>
      <c r="AK389" s="20"/>
      <c r="AL389" s="19"/>
      <c r="AM389" s="19"/>
      <c r="AN389" s="19"/>
      <c r="AO389" s="19"/>
      <c r="AP389" s="19"/>
      <c r="AQ389" s="19"/>
      <c r="AR389" s="19"/>
      <c r="AS389" s="21"/>
      <c r="AT389" s="21"/>
      <c r="AU389" s="21"/>
      <c r="AV389" s="21"/>
      <c r="AW389" s="21"/>
      <c r="AX389" s="21"/>
      <c r="AY389" s="21"/>
    </row>
    <row r="390">
      <c r="V390" s="19"/>
      <c r="W390" s="19"/>
      <c r="X390" s="19"/>
      <c r="Y390" s="19"/>
      <c r="Z390" s="19"/>
      <c r="AA390" s="19"/>
      <c r="AB390" s="19"/>
      <c r="AE390" s="19"/>
      <c r="AF390" s="19"/>
      <c r="AG390" s="19"/>
      <c r="AH390" s="19"/>
      <c r="AI390" s="19"/>
      <c r="AJ390" s="19"/>
      <c r="AK390" s="20"/>
      <c r="AL390" s="19"/>
      <c r="AM390" s="19"/>
      <c r="AN390" s="19"/>
      <c r="AO390" s="19"/>
      <c r="AP390" s="19"/>
      <c r="AQ390" s="19"/>
      <c r="AR390" s="19"/>
      <c r="AS390" s="21"/>
      <c r="AT390" s="21"/>
      <c r="AU390" s="21"/>
      <c r="AV390" s="21"/>
      <c r="AW390" s="21"/>
      <c r="AX390" s="21"/>
      <c r="AY390" s="21"/>
    </row>
    <row r="391">
      <c r="V391" s="19"/>
      <c r="W391" s="19"/>
      <c r="X391" s="19"/>
      <c r="Y391" s="19"/>
      <c r="Z391" s="19"/>
      <c r="AA391" s="19"/>
      <c r="AB391" s="19"/>
      <c r="AE391" s="19"/>
      <c r="AF391" s="19"/>
      <c r="AG391" s="19"/>
      <c r="AH391" s="19"/>
      <c r="AI391" s="19"/>
      <c r="AJ391" s="19"/>
      <c r="AK391" s="20"/>
      <c r="AL391" s="19"/>
      <c r="AM391" s="19"/>
      <c r="AN391" s="19"/>
      <c r="AO391" s="19"/>
      <c r="AP391" s="19"/>
      <c r="AQ391" s="19"/>
      <c r="AR391" s="19"/>
      <c r="AS391" s="21"/>
      <c r="AT391" s="21"/>
      <c r="AU391" s="21"/>
      <c r="AV391" s="21"/>
      <c r="AW391" s="21"/>
      <c r="AX391" s="21"/>
      <c r="AY391" s="21"/>
    </row>
    <row r="392">
      <c r="V392" s="19"/>
      <c r="W392" s="19"/>
      <c r="X392" s="19"/>
      <c r="Y392" s="19"/>
      <c r="Z392" s="19"/>
      <c r="AA392" s="19"/>
      <c r="AB392" s="19"/>
      <c r="AE392" s="19"/>
      <c r="AF392" s="19"/>
      <c r="AG392" s="19"/>
      <c r="AH392" s="19"/>
      <c r="AI392" s="19"/>
      <c r="AJ392" s="19"/>
      <c r="AK392" s="20"/>
      <c r="AL392" s="19"/>
      <c r="AM392" s="19"/>
      <c r="AN392" s="19"/>
      <c r="AO392" s="19"/>
      <c r="AP392" s="19"/>
      <c r="AQ392" s="19"/>
      <c r="AR392" s="19"/>
      <c r="AS392" s="21"/>
      <c r="AT392" s="21"/>
      <c r="AU392" s="21"/>
      <c r="AV392" s="21"/>
      <c r="AW392" s="21"/>
      <c r="AX392" s="21"/>
      <c r="AY392" s="21"/>
    </row>
    <row r="393">
      <c r="V393" s="19"/>
      <c r="W393" s="19"/>
      <c r="X393" s="19"/>
      <c r="Y393" s="19"/>
      <c r="Z393" s="19"/>
      <c r="AA393" s="19"/>
      <c r="AB393" s="19"/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E7C1-4EE6-294F-8B15-E61B01A8A017}">
  <dimension ref="A1:J15"/>
  <sheetViews>
    <sheetView workbookViewId="0">
      <selection activeCell="C3" sqref="C3"/>
    </sheetView>
  </sheetViews>
  <sheetFormatPr baseColWidth="10" defaultRowHeight="15"/>
  <cols>
    <col min="1" max="1" width="7" customWidth="true"/>
    <col min="2" max="2" width="27.1640625" bestFit="true" customWidth="true"/>
    <col min="3" max="9" width="4.6640625" customWidth="true"/>
    <col min="10" max="10" width="5.1640625" bestFit="true" customWidth="true"/>
  </cols>
  <sheetData>
    <row r="1">
      <c r="A1" t="str" cm="1">
        <f t="array" aca="true" ref="A1" ca="true">RIGHT(CELL("filename",A1),LEN(CELL("filename",A1))-FIND("]", CELL("filename",A1)))</f>
        <v>MF_Material</v>
      </c>
      <c r="B1" s="1" t="s">
        <v>489</v>
      </c>
      <c r="C1" s="2" t="s">
        <v>15</v>
      </c>
      <c r="D1" s="2"/>
      <c r="E1" s="2"/>
      <c r="F1" s="2"/>
      <c r="G1" s="2"/>
      <c r="H1" s="2"/>
      <c r="I1" s="2"/>
    </row>
    <row r="2">
      <c r="A2" t="s">
        <v>0</v>
      </c>
      <c r="B2" s="2" t="s">
        <v>1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</row>
    <row r="3">
      <c r="A3">
        <v>1</v>
      </c>
      <c r="B3" t="s">
        <v>2</v>
      </c>
      <c r="C3" s="5">
        <f>MaterialFootprint_Material!C3/1000000000</f>
        <v>9.8079984210604723E-2</v>
      </c>
      <c r="D3" s="5">
        <f>MaterialFootprint_Material!D3/1000000000</f>
        <v>9.6142001779365188E-2</v>
      </c>
      <c r="E3" s="5">
        <f>MaterialFootprint_Material!E3/1000000000</f>
        <v>9.3474033646746474E-2</v>
      </c>
      <c r="F3" s="5">
        <f>MaterialFootprint_Material!F3/1000000000</f>
        <v>9.0448719651339854E-2</v>
      </c>
      <c r="G3" s="5">
        <f>MaterialFootprint_Material!G3/1000000000</f>
        <v>8.7103267705089929E-2</v>
      </c>
      <c r="H3" s="5">
        <f>MaterialFootprint_Material!H3/1000000000</f>
        <v>8.3277253424035871E-2</v>
      </c>
      <c r="I3" s="5">
        <f>MaterialFootprint_Material!I3/1000000000</f>
        <v>8.0997012968883828E-2</v>
      </c>
      <c r="J3" s="5">
        <f>MaterialFootprint_Material!J3/1000000000</f>
        <v>7.7511489763208236E-2</v>
      </c>
    </row>
    <row r="4">
      <c r="A4">
        <v>2</v>
      </c>
      <c r="B4" t="s">
        <v>3</v>
      </c>
      <c r="C4" s="5">
        <f>MaterialFootprint_Material!C4/1000000000</f>
        <v>3.8827597130927038E-2</v>
      </c>
      <c r="D4" s="5">
        <f>MaterialFootprint_Material!D4/1000000000</f>
        <v>3.5591221151241775E-2</v>
      </c>
      <c r="E4" s="5">
        <f>MaterialFootprint_Material!E4/1000000000</f>
        <v>4.0538126810759918E-2</v>
      </c>
      <c r="F4" s="5">
        <f>MaterialFootprint_Material!F4/1000000000</f>
        <v>5.4786459334483457E-2</v>
      </c>
      <c r="G4" s="5">
        <f>MaterialFootprint_Material!G4/1000000000</f>
        <v>6.4071797840016195E-2</v>
      </c>
      <c r="H4" s="5">
        <f>MaterialFootprint_Material!H4/1000000000</f>
        <v>7.1249212490491098E-2</v>
      </c>
      <c r="I4" s="5">
        <f>MaterialFootprint_Material!I4/1000000000</f>
        <v>7.7601536830387091E-2</v>
      </c>
      <c r="J4" s="5">
        <f>MaterialFootprint_Material!J4/1000000000</f>
        <v>7.9454456030898749E-2</v>
      </c>
    </row>
    <row r="5">
      <c r="A5">
        <v>3</v>
      </c>
      <c r="B5" t="s">
        <v>4</v>
      </c>
      <c r="C5" s="5">
        <f>MaterialFootprint_Material!C5/1000000000</f>
        <v>0.36739305351834356</v>
      </c>
      <c r="D5" s="5">
        <f>MaterialFootprint_Material!D5/1000000000</f>
        <v>0.30966488250498098</v>
      </c>
      <c r="E5" s="5">
        <f>MaterialFootprint_Material!E5/1000000000</f>
        <v>0.2581671985463429</v>
      </c>
      <c r="F5" s="5">
        <f>MaterialFootprint_Material!F5/1000000000</f>
        <v>0.21548376217843723</v>
      </c>
      <c r="G5" s="5">
        <f>MaterialFootprint_Material!G5/1000000000</f>
        <v>0.17395789524464697</v>
      </c>
      <c r="H5" s="5">
        <f>MaterialFootprint_Material!H5/1000000000</f>
        <v>0.14435615461113341</v>
      </c>
      <c r="I5" s="5">
        <f>MaterialFootprint_Material!I5/1000000000</f>
        <v>0.11969493842382849</v>
      </c>
      <c r="J5" s="5">
        <f>MaterialFootprint_Material!J5/1000000000</f>
        <v>8.4887295503002169E-2</v>
      </c>
    </row>
    <row r="6">
      <c r="A6">
        <v>4</v>
      </c>
      <c r="B6" t="s">
        <v>5</v>
      </c>
      <c r="C6" s="5">
        <f>MaterialFootprint_Material!C6/1000000000</f>
        <v>0.1165518998846886</v>
      </c>
      <c r="D6" s="5">
        <f>MaterialFootprint_Material!D6/1000000000</f>
        <v>0.10249431208321699</v>
      </c>
      <c r="E6" s="5">
        <f>MaterialFootprint_Material!E6/1000000000</f>
        <v>9.0843303979276965E-2</v>
      </c>
      <c r="F6" s="5">
        <f>MaterialFootprint_Material!F6/1000000000</f>
        <v>7.5212272811663886E-2</v>
      </c>
      <c r="G6" s="5">
        <f>MaterialFootprint_Material!G6/1000000000</f>
        <v>6.5177852323919636E-2</v>
      </c>
      <c r="H6" s="5">
        <f>MaterialFootprint_Material!H6/1000000000</f>
        <v>5.5937365005590781E-2</v>
      </c>
      <c r="I6" s="5">
        <f>MaterialFootprint_Material!I6/1000000000</f>
        <v>4.2077562135414283E-2</v>
      </c>
      <c r="J6" s="5">
        <f>MaterialFootprint_Material!J6/1000000000</f>
        <v>3.8485529725566493E-2</v>
      </c>
    </row>
    <row r="7">
      <c r="A7">
        <v>5</v>
      </c>
      <c r="B7" t="s">
        <v>6</v>
      </c>
      <c r="C7" s="5">
        <f>MaterialFootprint_Material!C7/1000000000</f>
        <v>8.8796822791371733E-3</v>
      </c>
      <c r="D7" s="5">
        <f>MaterialFootprint_Material!D7/1000000000</f>
        <v>7.9573220557201344E-3</v>
      </c>
      <c r="E7" s="5">
        <f>MaterialFootprint_Material!E7/1000000000</f>
        <v>7.1348813021873091E-3</v>
      </c>
      <c r="F7" s="5">
        <f>MaterialFootprint_Material!F7/1000000000</f>
        <v>6.4299491651353706E-3</v>
      </c>
      <c r="G7" s="5">
        <f>MaterialFootprint_Material!G7/1000000000</f>
        <v>5.7198995432473521E-3</v>
      </c>
      <c r="H7" s="5">
        <f>MaterialFootprint_Material!H7/1000000000</f>
        <v>5.1447718770769139E-3</v>
      </c>
      <c r="I7" s="5">
        <f>MaterialFootprint_Material!I7/1000000000</f>
        <v>4.6656755180864151E-3</v>
      </c>
      <c r="J7" s="5">
        <f>MaterialFootprint_Material!J7/1000000000</f>
        <v>4.2891842397530045E-3</v>
      </c>
    </row>
    <row r="8">
      <c r="A8">
        <v>6</v>
      </c>
      <c r="B8" t="s">
        <v>7</v>
      </c>
      <c r="C8" s="5">
        <f>MaterialFootprint_Material!C8/1000000000</f>
        <v>1.2275418938587431E-2</v>
      </c>
      <c r="D8" s="5">
        <f>MaterialFootprint_Material!D8/1000000000</f>
        <v>1.0804349690646651E-2</v>
      </c>
      <c r="E8" s="5">
        <f>MaterialFootprint_Material!E8/1000000000</f>
        <v>9.5837550544348362E-3</v>
      </c>
      <c r="F8" s="5">
        <f>MaterialFootprint_Material!F8/1000000000</f>
        <v>8.0108527921398717E-3</v>
      </c>
      <c r="G8" s="5">
        <f>MaterialFootprint_Material!G8/1000000000</f>
        <v>6.9480226890496202E-3</v>
      </c>
      <c r="H8" s="5">
        <f>MaterialFootprint_Material!H8/1000000000</f>
        <v>5.973207555954695E-3</v>
      </c>
      <c r="I8" s="5">
        <f>MaterialFootprint_Material!I8/1000000000</f>
        <v>4.4338223802843878E-3</v>
      </c>
      <c r="J8" s="5">
        <f>MaterialFootprint_Material!J8/1000000000</f>
        <v>4.0487245087489137E-3</v>
      </c>
    </row>
    <row r="9">
      <c r="A9">
        <v>7</v>
      </c>
      <c r="B9" t="s">
        <v>8</v>
      </c>
      <c r="C9" s="5">
        <f>MaterialFootprint_Material!C9/1000000000</f>
        <v>0.28121003993372129</v>
      </c>
      <c r="D9" s="5">
        <f>MaterialFootprint_Material!D9/1000000000</f>
        <v>0.24678999311217872</v>
      </c>
      <c r="E9" s="5">
        <f>MaterialFootprint_Material!E9/1000000000</f>
        <v>0.21335904017526364</v>
      </c>
      <c r="F9" s="5">
        <f>MaterialFootprint_Material!F9/1000000000</f>
        <v>0.18270849756960966</v>
      </c>
      <c r="G9" s="5">
        <f>MaterialFootprint_Material!G9/1000000000</f>
        <v>0.15517968646730348</v>
      </c>
      <c r="H9" s="5">
        <f>MaterialFootprint_Material!H9/1000000000</f>
        <v>0.12717276180689083</v>
      </c>
      <c r="I9" s="5">
        <f>MaterialFootprint_Material!I9/1000000000</f>
        <v>0.11274835482220025</v>
      </c>
      <c r="J9" s="5">
        <f>MaterialFootprint_Material!J9/1000000000</f>
        <v>9.8296130362490353E-2</v>
      </c>
    </row>
    <row r="10">
      <c r="A10">
        <v>8</v>
      </c>
      <c r="B10" t="s">
        <v>9</v>
      </c>
      <c r="C10" s="5">
        <f>MaterialFootprint_Material!C10/1000000000</f>
        <v>0.14928574637725686</v>
      </c>
      <c r="D10" s="5">
        <f>MaterialFootprint_Material!D10/1000000000</f>
        <v>0.13149368447961107</v>
      </c>
      <c r="E10" s="5">
        <f>MaterialFootprint_Material!E10/1000000000</f>
        <v>0.1169192178487492</v>
      </c>
      <c r="F10" s="5">
        <f>MaterialFootprint_Material!F10/1000000000</f>
        <v>9.7506655334302694E-2</v>
      </c>
      <c r="G10" s="5">
        <f>MaterialFootprint_Material!G10/1000000000</f>
        <v>8.4927772703546026E-2</v>
      </c>
      <c r="H10" s="5">
        <f>MaterialFootprint_Material!H10/1000000000</f>
        <v>7.300839598093864E-2</v>
      </c>
      <c r="I10" s="5">
        <f>MaterialFootprint_Material!I10/1000000000</f>
        <v>5.5627265676397634E-2</v>
      </c>
      <c r="J10" s="5">
        <f>MaterialFootprint_Material!J10/1000000000</f>
        <v>5.0955788697746779E-2</v>
      </c>
    </row>
    <row r="11">
      <c r="A11">
        <v>9</v>
      </c>
      <c r="B11" t="s">
        <v>10</v>
      </c>
      <c r="C11" s="5">
        <f>MaterialFootprint_Material!C11/1000000000</f>
        <v>2.3991527689647803E-2</v>
      </c>
      <c r="D11" s="5">
        <f>MaterialFootprint_Material!D11/1000000000</f>
        <v>2.2137781623710721E-2</v>
      </c>
      <c r="E11" s="5">
        <f>MaterialFootprint_Material!E11/1000000000</f>
        <v>2.032600088362424E-2</v>
      </c>
      <c r="F11" s="5">
        <f>MaterialFootprint_Material!F11/1000000000</f>
        <v>1.8648857485742732E-2</v>
      </c>
      <c r="G11" s="5">
        <f>MaterialFootprint_Material!G11/1000000000</f>
        <v>1.7062522800867244E-2</v>
      </c>
      <c r="H11" s="5">
        <f>MaterialFootprint_Material!H11/1000000000</f>
        <v>1.5535102371810902E-2</v>
      </c>
      <c r="I11" s="5">
        <f>MaterialFootprint_Material!I11/1000000000</f>
        <v>1.4646830172783594E-2</v>
      </c>
      <c r="J11" s="5">
        <f>MaterialFootprint_Material!J11/1000000000</f>
        <v>1.3626782802505504E-2</v>
      </c>
    </row>
    <row r="12">
      <c r="A12">
        <v>10</v>
      </c>
      <c r="B12" t="s">
        <v>11</v>
      </c>
      <c r="C12" s="5">
        <f>MaterialFootprint_Material!C12/1000000000</f>
        <v>3.8658876243892262E-2</v>
      </c>
      <c r="D12" s="5">
        <f>MaterialFootprint_Material!D12/1000000000</f>
        <v>3.4040535594941003E-2</v>
      </c>
      <c r="E12" s="5">
        <f>MaterialFootprint_Material!E12/1000000000</f>
        <v>3.058518822992223E-2</v>
      </c>
      <c r="F12" s="5">
        <f>MaterialFootprint_Material!F12/1000000000</f>
        <v>2.599618177782145E-2</v>
      </c>
      <c r="G12" s="5">
        <f>MaterialFootprint_Material!G12/1000000000</f>
        <v>2.300956475347293E-2</v>
      </c>
      <c r="H12" s="5">
        <f>MaterialFootprint_Material!H12/1000000000</f>
        <v>2.0196634529365681E-2</v>
      </c>
      <c r="I12" s="5">
        <f>MaterialFootprint_Material!I12/1000000000</f>
        <v>1.5701539941668449E-2</v>
      </c>
      <c r="J12" s="5">
        <f>MaterialFootprint_Material!J12/1000000000</f>
        <v>1.4628710823136938E-2</v>
      </c>
    </row>
    <row r="13">
      <c r="A13">
        <v>11</v>
      </c>
      <c r="B13" t="s">
        <v>12</v>
      </c>
      <c r="C13" s="5">
        <f>MaterialFootprint_Material!C13/1000000000</f>
        <v>4.00512025236383E-2</v>
      </c>
      <c r="D13" s="5">
        <f>MaterialFootprint_Material!D13/1000000000</f>
        <v>3.5152636984538965E-2</v>
      </c>
      <c r="E13" s="5">
        <f>MaterialFootprint_Material!E13/1000000000</f>
        <v>3.1030745068725021E-2</v>
      </c>
      <c r="F13" s="5">
        <f>MaterialFootprint_Material!F13/1000000000</f>
        <v>2.6798810083412013E-2</v>
      </c>
      <c r="G13" s="5">
        <f>MaterialFootprint_Material!G13/1000000000</f>
        <v>2.3350400972469515E-2</v>
      </c>
      <c r="H13" s="5">
        <f>MaterialFootprint_Material!H13/1000000000</f>
        <v>1.979639882333966E-2</v>
      </c>
      <c r="I13" s="5">
        <f>MaterialFootprint_Material!I13/1000000000</f>
        <v>1.696385334071197E-2</v>
      </c>
      <c r="J13" s="5">
        <f>MaterialFootprint_Material!J13/1000000000</f>
        <v>1.5279901527460459E-2</v>
      </c>
    </row>
    <row r="14">
      <c r="A14">
        <v>12</v>
      </c>
      <c r="B14" t="s">
        <v>13</v>
      </c>
      <c r="C14" s="5">
        <f>MaterialFootprint_Material!C14/1000000000</f>
        <v>2.4061884036276505E-2</v>
      </c>
      <c r="D14" s="5">
        <f>MaterialFootprint_Material!D14/1000000000</f>
        <v>2.3332062584495373E-2</v>
      </c>
      <c r="E14" s="5">
        <f>MaterialFootprint_Material!E14/1000000000</f>
        <v>3.2115544529128237E-2</v>
      </c>
      <c r="F14" s="5">
        <f>MaterialFootprint_Material!F14/1000000000</f>
        <v>5.0173761304084435E-2</v>
      </c>
      <c r="G14" s="5">
        <f>MaterialFootprint_Material!G14/1000000000</f>
        <v>6.2747659442684595E-2</v>
      </c>
      <c r="H14" s="5">
        <f>MaterialFootprint_Material!H14/1000000000</f>
        <v>7.3138729747962483E-2</v>
      </c>
      <c r="I14" s="5">
        <f>MaterialFootprint_Material!I14/1000000000</f>
        <v>8.2148722314230704E-2</v>
      </c>
      <c r="J14" s="5">
        <f>MaterialFootprint_Material!J14/1000000000</f>
        <v>8.6316442754154982E-2</v>
      </c>
    </row>
    <row r="15">
      <c r="A15">
        <v>13</v>
      </c>
      <c r="B15" t="s">
        <v>14</v>
      </c>
      <c r="C15" s="5">
        <f>MaterialFootprint_Material!C15/1000000000</f>
        <v>0.11585334725302625</v>
      </c>
      <c r="D15" s="5">
        <f>MaterialFootprint_Material!D15/1000000000</f>
        <v>0.10314532550043642</v>
      </c>
      <c r="E15" s="5">
        <f>MaterialFootprint_Material!E15/1000000000</f>
        <v>9.2929894207066321E-2</v>
      </c>
      <c r="F15" s="5">
        <f>MaterialFootprint_Material!F15/1000000000</f>
        <v>8.4340313805084735E-2</v>
      </c>
      <c r="G15" s="5">
        <f>MaterialFootprint_Material!G15/1000000000</f>
        <v>7.7088192329486549E-2</v>
      </c>
      <c r="H15" s="5">
        <f>MaterialFootprint_Material!H15/1000000000</f>
        <v>7.0548529367568197E-2</v>
      </c>
      <c r="I15" s="5">
        <f>MaterialFootprint_Material!I15/1000000000</f>
        <v>6.5251013613368547E-2</v>
      </c>
      <c r="J15" s="5">
        <f>MaterialFootprint_Material!J15/1000000000</f>
        <v>5.9379831910789486E-2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MaterialFootprint</vt:lpstr>
      <vt:lpstr>MaterialFootprint_Material</vt:lpstr>
      <vt:lpstr>DirectConsumption</vt:lpstr>
      <vt:lpstr>CarbonFootprint</vt:lpstr>
      <vt:lpstr>DirectEmission</vt:lpstr>
      <vt:lpstr>FinalDemand</vt:lpstr>
      <vt:lpstr>Export</vt:lpstr>
      <vt:lpstr>Export_Dummy</vt:lpstr>
      <vt:lpstr>Employment</vt:lpstr>
      <vt:lpstr>FD</vt:lpstr>
      <vt:lpstr>MF</vt:lpstr>
      <vt:lpstr>CF</vt:lpstr>
      <vt:lpstr>MF_Material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2023-07-30T04:28:17Z</dcterms:created>
  <dcterms:modified xsi:type="dcterms:W3CDTF">2023-09-02T06:54:36Z</dcterms:modified>
</cp:coreProperties>
</file>